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2C0FA123-FE56-4484-BF22-66A8994A7CED}" xr6:coauthVersionLast="47" xr6:coauthVersionMax="47" xr10:uidLastSave="{00000000-0000-0000-0000-000000000000}"/>
  <bookViews>
    <workbookView xWindow="-108" yWindow="-108" windowWidth="23256" windowHeight="12576" firstSheet="40" activeTab="48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Q5" i="11" l="1"/>
  <c r="AH5" i="10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I7" i="12" s="1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E7" i="66" l="1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AR7" i="12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AI7" i="58"/>
  <c r="Y8" i="35"/>
  <c r="X8" i="35"/>
  <c r="AN7" i="18"/>
  <c r="AN7" i="67"/>
  <c r="W9" i="34" l="1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R14" i="3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AN16" i="74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I16" i="54" s="1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F17" i="2" l="1"/>
  <c r="AO17" i="2" s="1"/>
  <c r="AE15" i="99"/>
  <c r="W17" i="90"/>
  <c r="AE17" i="2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AN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E18" i="38"/>
  <c r="AI18" i="38" s="1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R17" i="33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N18" i="62"/>
  <c r="AI16" i="11"/>
  <c r="AH17" i="87"/>
  <c r="AI17" i="82"/>
  <c r="Y17" i="32"/>
  <c r="X17" i="32"/>
  <c r="Y17" i="26"/>
  <c r="X17" i="26"/>
  <c r="AN18" i="38" l="1"/>
  <c r="AI17" i="58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I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R17" i="58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R18" i="38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X19" i="41" l="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X18" i="23"/>
  <c r="AE19" i="94"/>
  <c r="AE18" i="87"/>
  <c r="AI19" i="47"/>
  <c r="AI17" i="19"/>
  <c r="AR17" i="19" s="1"/>
  <c r="AN17" i="19"/>
  <c r="AF18" i="36"/>
  <c r="AO18" i="36" s="1"/>
  <c r="AE20" i="80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20" i="80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AR17" i="75"/>
  <c r="Z19" i="28"/>
  <c r="Y18" i="91"/>
  <c r="X18" i="91"/>
  <c r="Y20" i="64"/>
  <c r="X20" i="64"/>
  <c r="Y19" i="30"/>
  <c r="X19" i="30"/>
  <c r="Y20" i="41"/>
  <c r="X20" i="41"/>
  <c r="Y20" i="34"/>
  <c r="X20" i="34"/>
  <c r="AI17" i="103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I24" i="5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I24" i="94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N23" i="28"/>
  <c r="AN25" i="28" s="1"/>
  <c r="Y23" i="99"/>
  <c r="X23" i="99"/>
  <c r="AI23" i="28" l="1"/>
  <c r="AI22" i="26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21" i="19"/>
  <c r="S21" i="19" s="1"/>
  <c r="AC21" i="19" s="1"/>
  <c r="AB22" i="19" s="1"/>
  <c r="AJ22" i="19" s="1"/>
  <c r="AS22" i="19" s="1"/>
  <c r="AX8" i="19"/>
  <c r="S8" i="19" s="1"/>
  <c r="AC8" i="19" s="1"/>
  <c r="AB9" i="19" s="1"/>
  <c r="AX11" i="19"/>
  <c r="S11" i="19" s="1"/>
  <c r="AC11" i="19" s="1"/>
  <c r="AB12" i="19" s="1"/>
  <c r="AX19" i="19"/>
  <c r="S19" i="19" s="1"/>
  <c r="AC19" i="19" s="1"/>
  <c r="AB20" i="19" s="1"/>
  <c r="AX4" i="19"/>
  <c r="S4" i="19" s="1"/>
  <c r="AC4" i="19" s="1"/>
  <c r="AB5" i="19" s="1"/>
  <c r="AX12" i="19"/>
  <c r="S12" i="19" s="1"/>
  <c r="AC12" i="19" s="1"/>
  <c r="AB13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X13" i="19" l="1"/>
  <c r="S13" i="19" s="1"/>
  <c r="AC13" i="19" s="1"/>
  <c r="AB14" i="19" s="1"/>
  <c r="AJ14" i="19" s="1"/>
  <c r="AS14" i="19" s="1"/>
  <c r="AX17" i="19"/>
  <c r="S17" i="19" s="1"/>
  <c r="AC17" i="19" s="1"/>
  <c r="AB18" i="19" s="1"/>
  <c r="AX9" i="19"/>
  <c r="S9" i="19" s="1"/>
  <c r="AC9" i="19" s="1"/>
  <c r="AB10" i="19" s="1"/>
  <c r="AX16" i="19"/>
  <c r="S16" i="19" s="1"/>
  <c r="AC16" i="19" s="1"/>
  <c r="AB17" i="19" s="1"/>
  <c r="AK13" i="19"/>
  <c r="AT13" i="19" s="1"/>
  <c r="AK5" i="19"/>
  <c r="AT5" i="19" s="1"/>
  <c r="AJ5" i="19"/>
  <c r="AK10" i="19"/>
  <c r="AT10" i="19" s="1"/>
  <c r="AK6" i="19"/>
  <c r="AT6" i="19" s="1"/>
  <c r="AJ12" i="19"/>
  <c r="AK12" i="19"/>
  <c r="AT12" i="19" s="1"/>
  <c r="AJ9" i="19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15" i="19" l="1"/>
  <c r="AS15" i="19" s="1"/>
  <c r="AJ13" i="19"/>
  <c r="AJ17" i="19"/>
  <c r="AS17" i="19" s="1"/>
  <c r="AJ3" i="19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AI30" i="49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AI40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I46" i="13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4" i="87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AI54" i="10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AI66" i="18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C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AI86" i="35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0" i="82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J40" i="93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J28" i="10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K29" i="89"/>
  <c r="AT29" i="89" s="1"/>
  <c r="AX12" i="89"/>
  <c r="S12" i="89" s="1"/>
  <c r="AC12" i="89" s="1"/>
  <c r="AB13" i="89" s="1"/>
  <c r="AP70" i="99"/>
  <c r="AO70" i="99"/>
  <c r="AQ70" i="99"/>
  <c r="AR70" i="99"/>
  <c r="K71" i="99"/>
  <c r="AN70" i="99"/>
  <c r="AK55" i="47"/>
  <c r="AT55" i="47" s="1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AK41" i="93"/>
  <c r="AT41" i="93" s="1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6" i="15" l="1"/>
  <c r="AB4" i="47"/>
  <c r="AJ43" i="97"/>
  <c r="AJ50" i="15"/>
  <c r="AJ28" i="32"/>
  <c r="AJ62" i="32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48" i="105" l="1"/>
  <c r="AJ52" i="86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S37" i="86" s="1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56" i="86" s="1"/>
  <c r="AU56" i="86" s="1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L60" i="53" s="1"/>
  <c r="AU60" i="53" s="1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S47" i="86" s="1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S67" i="53" s="1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S20" i="86" s="1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S13" i="53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L31" i="86"/>
  <c r="AU31" i="86" s="1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7" i="53"/>
  <c r="AU67" i="53" s="1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S60" i="53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S59" i="86" l="1"/>
  <c r="AS56" i="86"/>
  <c r="AL20" i="86"/>
  <c r="AU20" i="86" s="1"/>
  <c r="AS27" i="53"/>
  <c r="AL37" i="86"/>
  <c r="AU37" i="86" s="1"/>
  <c r="AL47" i="53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71" i="32" s="1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J16" i="44"/>
  <c r="AK16" i="44"/>
  <c r="AT16" i="44" s="1"/>
  <c r="AJ10" i="44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X36" i="13"/>
  <c r="S36" i="13" s="1"/>
  <c r="AC36" i="13" s="1"/>
  <c r="AB37" i="13" s="1"/>
  <c r="AK40" i="44"/>
  <c r="AT40" i="44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J39" i="44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K62" i="44"/>
  <c r="AT62" i="44" s="1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AX72" i="13"/>
  <c r="S72" i="13" s="1"/>
  <c r="AC72" i="13" s="1"/>
  <c r="AB73" i="13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X78" i="13"/>
  <c r="S78" i="13" s="1"/>
  <c r="AC78" i="13" s="1"/>
  <c r="AB79" i="13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J44" i="44" l="1"/>
  <c r="AJ61" i="44"/>
  <c r="AK22" i="44"/>
  <c r="AT22" i="44" s="1"/>
  <c r="AJ47" i="44"/>
  <c r="AJ46" i="44"/>
  <c r="AK53" i="44"/>
  <c r="AT53" i="44" s="1"/>
  <c r="AJ52" i="44"/>
  <c r="AJ56" i="44"/>
  <c r="AS56" i="44" s="1"/>
  <c r="AJ21" i="44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J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J42" i="13" s="1"/>
  <c r="AX60" i="13"/>
  <c r="S60" i="13" s="1"/>
  <c r="AC60" i="13" s="1"/>
  <c r="AB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J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K40" i="13" s="1"/>
  <c r="AT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J57" i="13" s="1"/>
  <c r="AX47" i="13"/>
  <c r="S47" i="13" s="1"/>
  <c r="AC47" i="13" s="1"/>
  <c r="AB48" i="13" s="1"/>
  <c r="AJ48" i="13" s="1"/>
  <c r="AX35" i="13"/>
  <c r="S35" i="13" s="1"/>
  <c r="AC35" i="13" s="1"/>
  <c r="AB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J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K8" i="13" s="1"/>
  <c r="AT8" i="13" s="1"/>
  <c r="AX75" i="84"/>
  <c r="S75" i="84" s="1"/>
  <c r="AC75" i="84" s="1"/>
  <c r="AB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K32" i="13" s="1"/>
  <c r="AT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J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K23" i="13" s="1"/>
  <c r="AT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K34" i="13" s="1"/>
  <c r="AT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S36" i="44" s="1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L6" i="44" s="1"/>
  <c r="AU6" i="44" s="1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S40" i="44" s="1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J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K16" i="104" s="1"/>
  <c r="AT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J17" i="13" s="1"/>
  <c r="AX64" i="100"/>
  <c r="S64" i="100" s="1"/>
  <c r="AC64" i="100" s="1"/>
  <c r="AB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K27" i="84" s="1"/>
  <c r="AT27" i="84" s="1"/>
  <c r="AX8" i="13"/>
  <c r="S8" i="13" s="1"/>
  <c r="AC8" i="13" s="1"/>
  <c r="AB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K25" i="20" s="1"/>
  <c r="AT25" i="20" s="1"/>
  <c r="AX63" i="104"/>
  <c r="S63" i="104" s="1"/>
  <c r="AC63" i="104" s="1"/>
  <c r="AB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J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J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J68" i="100" s="1"/>
  <c r="AX58" i="100"/>
  <c r="S58" i="100" s="1"/>
  <c r="AC58" i="100" s="1"/>
  <c r="AB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K66" i="104" s="1"/>
  <c r="AT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K53" i="92" s="1"/>
  <c r="AT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J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K31" i="100" s="1"/>
  <c r="AT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J27" i="104" s="1"/>
  <c r="AX16" i="104"/>
  <c r="S16" i="104" s="1"/>
  <c r="AC16" i="104" s="1"/>
  <c r="AB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J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J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J57" i="104" s="1"/>
  <c r="AX46" i="104"/>
  <c r="S46" i="104" s="1"/>
  <c r="AC46" i="104" s="1"/>
  <c r="AB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K66" i="20" s="1"/>
  <c r="AT66" i="20" s="1"/>
  <c r="AX58" i="20"/>
  <c r="S58" i="20" s="1"/>
  <c r="AC58" i="20" s="1"/>
  <c r="AB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K35" i="84" s="1"/>
  <c r="AT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J29" i="100" s="1"/>
  <c r="AX70" i="104"/>
  <c r="S70" i="104" s="1"/>
  <c r="AC70" i="104" s="1"/>
  <c r="AB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J6" i="104" s="1"/>
  <c r="AX4" i="104"/>
  <c r="S4" i="104" s="1"/>
  <c r="AC4" i="104" s="1"/>
  <c r="AB5" i="104" s="1"/>
  <c r="AX75" i="20"/>
  <c r="S75" i="20" s="1"/>
  <c r="AC75" i="20" s="1"/>
  <c r="AB76" i="20" s="1"/>
  <c r="AJ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K28" i="20" s="1"/>
  <c r="AT28" i="20" s="1"/>
  <c r="AX10" i="20"/>
  <c r="S10" i="20" s="1"/>
  <c r="AC10" i="20" s="1"/>
  <c r="AB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J22" i="100" s="1"/>
  <c r="AX36" i="51"/>
  <c r="S36" i="51" s="1"/>
  <c r="AC36" i="51" s="1"/>
  <c r="AB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K21" i="104" s="1"/>
  <c r="AT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J24" i="20" s="1"/>
  <c r="AX4" i="20"/>
  <c r="S4" i="20" s="1"/>
  <c r="AC4" i="20" s="1"/>
  <c r="AB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J49" i="100" s="1"/>
  <c r="AX38" i="100"/>
  <c r="S38" i="100" s="1"/>
  <c r="AC38" i="100" s="1"/>
  <c r="AB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J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J28" i="100" s="1"/>
  <c r="AX22" i="100"/>
  <c r="S22" i="100" s="1"/>
  <c r="AC22" i="100" s="1"/>
  <c r="AB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J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J11" i="104" s="1"/>
  <c r="AX44" i="88"/>
  <c r="S44" i="88" s="1"/>
  <c r="AC44" i="88" s="1"/>
  <c r="AB45" i="88" s="1"/>
  <c r="AX17" i="20"/>
  <c r="S17" i="20" s="1"/>
  <c r="AC17" i="20" s="1"/>
  <c r="AB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K10" i="92" s="1"/>
  <c r="AT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K29" i="88" s="1"/>
  <c r="AT29" i="88" s="1"/>
  <c r="AX15" i="20"/>
  <c r="S15" i="20" s="1"/>
  <c r="AC15" i="20" s="1"/>
  <c r="AB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K67" i="92" s="1"/>
  <c r="AT67" i="92" s="1"/>
  <c r="AX20" i="88"/>
  <c r="S20" i="88" s="1"/>
  <c r="AC20" i="88" s="1"/>
  <c r="AB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J7" i="84"/>
  <c r="AK7" i="84"/>
  <c r="AT7" i="84" s="1"/>
  <c r="AK34" i="96"/>
  <c r="AT34" i="96" s="1"/>
  <c r="AJ78" i="13"/>
  <c r="AK78" i="13"/>
  <c r="AT78" i="13" s="1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21" i="44"/>
  <c r="AU21" i="44" s="1"/>
  <c r="AS21" i="44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77" i="20"/>
  <c r="AK77" i="20"/>
  <c r="AT77" i="20" s="1"/>
  <c r="AJ69" i="20"/>
  <c r="AK69" i="20"/>
  <c r="AT69" i="20" s="1"/>
  <c r="AJ36" i="20"/>
  <c r="AK36" i="20"/>
  <c r="AT36" i="20" s="1"/>
  <c r="AJ25" i="20"/>
  <c r="AK5" i="20"/>
  <c r="AT5" i="20" s="1"/>
  <c r="AJ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36" i="13"/>
  <c r="AK36" i="13"/>
  <c r="AT36" i="13" s="1"/>
  <c r="AJ21" i="13"/>
  <c r="AK21" i="13"/>
  <c r="AT21" i="13" s="1"/>
  <c r="AK72" i="100"/>
  <c r="AT72" i="100" s="1"/>
  <c r="AJ62" i="100"/>
  <c r="AK62" i="100"/>
  <c r="AT62" i="100" s="1"/>
  <c r="AK49" i="100"/>
  <c r="AT49" i="100" s="1"/>
  <c r="AJ39" i="100"/>
  <c r="AK39" i="100"/>
  <c r="AT3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47" i="104"/>
  <c r="AK47" i="104"/>
  <c r="AT47" i="104" s="1"/>
  <c r="AJ33" i="104"/>
  <c r="AK33" i="104"/>
  <c r="AT33" i="104" s="1"/>
  <c r="AK26" i="104"/>
  <c r="AT26" i="104" s="1"/>
  <c r="AK7" i="104"/>
  <c r="AT7" i="104" s="1"/>
  <c r="AK11" i="104"/>
  <c r="AT11" i="104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J11" i="20"/>
  <c r="AK11" i="20"/>
  <c r="AT11" i="20" s="1"/>
  <c r="AK39" i="84"/>
  <c r="AT39" i="84" s="1"/>
  <c r="AK44" i="96"/>
  <c r="AT44" i="96" s="1"/>
  <c r="AJ63" i="13"/>
  <c r="AK63" i="13"/>
  <c r="AT63" i="13" s="1"/>
  <c r="AJ55" i="13"/>
  <c r="AK55" i="13"/>
  <c r="AT55" i="13" s="1"/>
  <c r="AJ62" i="51"/>
  <c r="AK62" i="51"/>
  <c r="AT62" i="51" s="1"/>
  <c r="AJ37" i="51"/>
  <c r="AK37" i="51"/>
  <c r="AT37" i="51" s="1"/>
  <c r="AJ70" i="104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K76" i="84"/>
  <c r="AT76" i="84" s="1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J59" i="20"/>
  <c r="AK59" i="20"/>
  <c r="AT59" i="20" s="1"/>
  <c r="AK41" i="20"/>
  <c r="AT41" i="20" s="1"/>
  <c r="AJ34" i="20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61" i="13"/>
  <c r="AT61" i="13" s="1"/>
  <c r="AK46" i="13"/>
  <c r="AT46" i="13" s="1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65" i="100"/>
  <c r="AK65" i="100"/>
  <c r="AT65" i="100" s="1"/>
  <c r="AJ55" i="100"/>
  <c r="AK55" i="100"/>
  <c r="AT55" i="100" s="1"/>
  <c r="AJ47" i="100"/>
  <c r="AK47" i="100"/>
  <c r="AT47" i="100" s="1"/>
  <c r="AJ23" i="100"/>
  <c r="AK23" i="100"/>
  <c r="AT23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64" i="104"/>
  <c r="AT64" i="104" s="1"/>
  <c r="AK56" i="104"/>
  <c r="AT56" i="104" s="1"/>
  <c r="AJ38" i="104"/>
  <c r="AK38" i="104"/>
  <c r="AT38" i="104" s="1"/>
  <c r="AJ24" i="104"/>
  <c r="AK24" i="104"/>
  <c r="AT24" i="104" s="1"/>
  <c r="AJ16" i="104"/>
  <c r="AX19" i="92"/>
  <c r="S19" i="92" s="1"/>
  <c r="AC19" i="92" s="1"/>
  <c r="AB20" i="92" s="1"/>
  <c r="AK21" i="88"/>
  <c r="AT21" i="88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K65" i="20"/>
  <c r="AT65" i="20" s="1"/>
  <c r="AK57" i="20"/>
  <c r="AT57" i="20" s="1"/>
  <c r="AK49" i="20"/>
  <c r="AT49" i="20" s="1"/>
  <c r="AK45" i="20"/>
  <c r="AT45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K70" i="13"/>
  <c r="AT70" i="13" s="1"/>
  <c r="AJ62" i="13"/>
  <c r="AK62" i="13"/>
  <c r="AT62" i="13" s="1"/>
  <c r="AK51" i="13"/>
  <c r="AT51" i="13" s="1"/>
  <c r="AK38" i="13"/>
  <c r="AT38" i="13" s="1"/>
  <c r="AJ28" i="13"/>
  <c r="AK28" i="13"/>
  <c r="AT28" i="13" s="1"/>
  <c r="AK22" i="13"/>
  <c r="AT22" i="13" s="1"/>
  <c r="AK14" i="13"/>
  <c r="AT14" i="13" s="1"/>
  <c r="AX15" i="13"/>
  <c r="S15" i="13" s="1"/>
  <c r="AC15" i="13" s="1"/>
  <c r="AB16" i="13" s="1"/>
  <c r="AK68" i="100"/>
  <c r="AT68" i="100" s="1"/>
  <c r="AJ59" i="100"/>
  <c r="AK59" i="100"/>
  <c r="AT59" i="100" s="1"/>
  <c r="AK45" i="100"/>
  <c r="AT45" i="100" s="1"/>
  <c r="AJ40" i="100"/>
  <c r="AK40" i="100"/>
  <c r="AT40" i="100" s="1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J71" i="104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J9" i="13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K17" i="104"/>
  <c r="AT17" i="104" s="1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15" i="20"/>
  <c r="AK15" i="20"/>
  <c r="AT15" i="20" s="1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0" i="13"/>
  <c r="AK60" i="13"/>
  <c r="AT60" i="13" s="1"/>
  <c r="AJ45" i="13"/>
  <c r="AK45" i="13"/>
  <c r="AT45" i="13" s="1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J70" i="20"/>
  <c r="AK70" i="20"/>
  <c r="AT70" i="20" s="1"/>
  <c r="AK6" i="20"/>
  <c r="AT6" i="20" s="1"/>
  <c r="AJ63" i="84"/>
  <c r="AK63" i="84"/>
  <c r="AT63" i="84" s="1"/>
  <c r="AK31" i="84"/>
  <c r="AT31" i="84" s="1"/>
  <c r="AK77" i="96"/>
  <c r="AT77" i="96" s="1"/>
  <c r="AJ13" i="13"/>
  <c r="AL57" i="44"/>
  <c r="AU57" i="44" s="1"/>
  <c r="AS57" i="44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K21" i="20"/>
  <c r="AT21" i="20" s="1"/>
  <c r="AJ16" i="20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43" i="100"/>
  <c r="AK43" i="100"/>
  <c r="AT43" i="100" s="1"/>
  <c r="AJ26" i="100"/>
  <c r="AK26" i="100"/>
  <c r="AT26" i="100" s="1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K43" i="20"/>
  <c r="AT43" i="20" s="1"/>
  <c r="AJ56" i="100"/>
  <c r="AK56" i="100"/>
  <c r="AT56" i="100" s="1"/>
  <c r="AK45" i="51"/>
  <c r="AT45" i="51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55" i="20"/>
  <c r="AK55" i="20"/>
  <c r="AT55" i="20" s="1"/>
  <c r="AK38" i="20"/>
  <c r="AT38" i="20" s="1"/>
  <c r="AK30" i="20"/>
  <c r="AT30" i="20" s="1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K66" i="13"/>
  <c r="AT66" i="13" s="1"/>
  <c r="AJ56" i="13"/>
  <c r="AK56" i="13"/>
  <c r="AT56" i="13" s="1"/>
  <c r="AJ49" i="13"/>
  <c r="AK49" i="13"/>
  <c r="AT49" i="13" s="1"/>
  <c r="AK41" i="13"/>
  <c r="AT41" i="13" s="1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K35" i="100"/>
  <c r="AT35" i="100" s="1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L59" i="44"/>
  <c r="AU59" i="44" s="1"/>
  <c r="AS59" i="44"/>
  <c r="AK72" i="104"/>
  <c r="AT72" i="104" s="1"/>
  <c r="AL52" i="44"/>
  <c r="AU52" i="44" s="1"/>
  <c r="AS52" i="44"/>
  <c r="AJ68" i="88"/>
  <c r="AK68" i="88"/>
  <c r="AT68" i="88" s="1"/>
  <c r="AK14" i="88"/>
  <c r="AT14" i="88" s="1"/>
  <c r="AJ78" i="20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10" i="20"/>
  <c r="AK10" i="20"/>
  <c r="AT10" i="20" s="1"/>
  <c r="AJ14" i="20"/>
  <c r="AK14" i="20"/>
  <c r="AT14" i="20" s="1"/>
  <c r="AS23" i="44"/>
  <c r="AL23" i="44"/>
  <c r="AU23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K34" i="84"/>
  <c r="AT34" i="84" s="1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25" i="13"/>
  <c r="AK25" i="13"/>
  <c r="AT25" i="13" s="1"/>
  <c r="AJ69" i="100"/>
  <c r="AK69" i="100"/>
  <c r="AT69" i="100" s="1"/>
  <c r="AJ58" i="100"/>
  <c r="AK58" i="100"/>
  <c r="AT58" i="100" s="1"/>
  <c r="AK48" i="100"/>
  <c r="AT48" i="100" s="1"/>
  <c r="AJ42" i="100"/>
  <c r="AK42" i="100"/>
  <c r="AT42" i="100" s="1"/>
  <c r="AJ33" i="100"/>
  <c r="AK33" i="100"/>
  <c r="AT33" i="100" s="1"/>
  <c r="AK29" i="100"/>
  <c r="AT2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K22" i="100" l="1"/>
  <c r="AT22" i="100" s="1"/>
  <c r="AJ68" i="84"/>
  <c r="AJ30" i="100"/>
  <c r="AJ65" i="20"/>
  <c r="AK28" i="100"/>
  <c r="AT28" i="100" s="1"/>
  <c r="AK69" i="84"/>
  <c r="AT69" i="84" s="1"/>
  <c r="AK57" i="104"/>
  <c r="AT57" i="104" s="1"/>
  <c r="AK67" i="13"/>
  <c r="AT67" i="13" s="1"/>
  <c r="AK72" i="84"/>
  <c r="AT72" i="84" s="1"/>
  <c r="AK48" i="13"/>
  <c r="AT48" i="13" s="1"/>
  <c r="AJ26" i="84"/>
  <c r="AJ34" i="13"/>
  <c r="AL56" i="44"/>
  <c r="AU56" i="44" s="1"/>
  <c r="AK22" i="20"/>
  <c r="AT22" i="20" s="1"/>
  <c r="AS6" i="44"/>
  <c r="AJ27" i="100"/>
  <c r="AS27" i="100" s="1"/>
  <c r="AK27" i="104"/>
  <c r="AT27" i="104" s="1"/>
  <c r="AK50" i="100"/>
  <c r="AT50" i="100" s="1"/>
  <c r="AJ21" i="20"/>
  <c r="AJ20" i="104"/>
  <c r="AJ8" i="13"/>
  <c r="AK42" i="13"/>
  <c r="AT42" i="13" s="1"/>
  <c r="AJ34" i="84"/>
  <c r="AK62" i="20"/>
  <c r="AT62" i="20" s="1"/>
  <c r="AK45" i="104"/>
  <c r="AT45" i="104" s="1"/>
  <c r="AJ39" i="13"/>
  <c r="AJ26" i="104"/>
  <c r="AJ33" i="13"/>
  <c r="AK46" i="100"/>
  <c r="AT46" i="100" s="1"/>
  <c r="AJ31" i="13"/>
  <c r="AJ66" i="13"/>
  <c r="AJ21" i="100"/>
  <c r="AJ37" i="13"/>
  <c r="AJ45" i="100"/>
  <c r="AJ22" i="13"/>
  <c r="AK19" i="20"/>
  <c r="AT19" i="20" s="1"/>
  <c r="AJ67" i="100"/>
  <c r="AJ66" i="104"/>
  <c r="AK19" i="100"/>
  <c r="AT19" i="100" s="1"/>
  <c r="AJ61" i="20"/>
  <c r="AS61" i="20" s="1"/>
  <c r="AJ18" i="100"/>
  <c r="AJ15" i="104"/>
  <c r="AK24" i="20"/>
  <c r="AT24" i="20" s="1"/>
  <c r="AL40" i="44"/>
  <c r="AU40" i="44" s="1"/>
  <c r="AJ56" i="104"/>
  <c r="AJ18" i="20"/>
  <c r="AK17" i="13"/>
  <c r="AT17" i="13" s="1"/>
  <c r="AJ48" i="100"/>
  <c r="AS48" i="100" s="1"/>
  <c r="AJ41" i="13"/>
  <c r="AJ23" i="20"/>
  <c r="AJ77" i="96"/>
  <c r="AJ10" i="104"/>
  <c r="AJ65" i="104"/>
  <c r="AJ52" i="13"/>
  <c r="AJ7" i="51"/>
  <c r="AJ27" i="96"/>
  <c r="AL27" i="96" s="1"/>
  <c r="AU27" i="96" s="1"/>
  <c r="AJ22" i="104"/>
  <c r="AJ38" i="100"/>
  <c r="AJ31" i="51"/>
  <c r="AJ48" i="104"/>
  <c r="AJ50" i="20"/>
  <c r="AJ47" i="13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S49" i="20" s="1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J31" i="104"/>
  <c r="AJ42" i="20"/>
  <c r="AJ47" i="84"/>
  <c r="AJ77" i="84"/>
  <c r="AJ75" i="84"/>
  <c r="AJ43" i="13"/>
  <c r="AK75" i="100"/>
  <c r="AT75" i="100" s="1"/>
  <c r="AJ39" i="20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J52" i="100"/>
  <c r="AJ51" i="13"/>
  <c r="AK32" i="100"/>
  <c r="AT32" i="100" s="1"/>
  <c r="AJ43" i="104"/>
  <c r="AJ62" i="104"/>
  <c r="AJ10" i="13"/>
  <c r="AJ74" i="84"/>
  <c r="AS74" i="84" s="1"/>
  <c r="AJ47" i="20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L35" i="100" s="1"/>
  <c r="AU35" i="100" s="1"/>
  <c r="AJ78" i="84"/>
  <c r="AJ8" i="20"/>
  <c r="AJ38" i="20"/>
  <c r="AJ50" i="104"/>
  <c r="AJ70" i="13"/>
  <c r="AS70" i="13" s="1"/>
  <c r="AJ12" i="20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S41" i="84" s="1"/>
  <c r="AJ31" i="84"/>
  <c r="AJ54" i="51"/>
  <c r="AJ35" i="84"/>
  <c r="AJ63" i="51"/>
  <c r="AJ14" i="13"/>
  <c r="AL14" i="13" s="1"/>
  <c r="AU14" i="13" s="1"/>
  <c r="AJ29" i="88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J32" i="51"/>
  <c r="AX59" i="54"/>
  <c r="S59" i="54" s="1"/>
  <c r="AC59" i="54" s="1"/>
  <c r="AB60" i="54" s="1"/>
  <c r="AK60" i="54" s="1"/>
  <c r="AT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J53" i="45" s="1"/>
  <c r="AX45" i="45"/>
  <c r="S45" i="45" s="1"/>
  <c r="AC45" i="45" s="1"/>
  <c r="AB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X42" i="45"/>
  <c r="S42" i="45" s="1"/>
  <c r="AC42" i="45" s="1"/>
  <c r="AB43" i="45" s="1"/>
  <c r="AJ43" i="45" s="1"/>
  <c r="AX32" i="45"/>
  <c r="S32" i="45" s="1"/>
  <c r="AC32" i="45" s="1"/>
  <c r="AB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J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K75" i="45" s="1"/>
  <c r="AT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J32" i="54"/>
  <c r="AK8" i="54"/>
  <c r="AT8" i="54" s="1"/>
  <c r="AJ52" i="92"/>
  <c r="AK52" i="92"/>
  <c r="AT52" i="92" s="1"/>
  <c r="AS77" i="84"/>
  <c r="AL77" i="84"/>
  <c r="AU77" i="84" s="1"/>
  <c r="AS14" i="88"/>
  <c r="AL14" i="88"/>
  <c r="AU14" i="88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12" i="20"/>
  <c r="AL12" i="20"/>
  <c r="AU12" i="20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L69" i="13"/>
  <c r="AU69" i="13" s="1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K58" i="45"/>
  <c r="AT58" i="45" s="1"/>
  <c r="AK33" i="45"/>
  <c r="AT33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L36" i="100"/>
  <c r="AU36" i="100" s="1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S29" i="88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S47" i="13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4" i="13"/>
  <c r="AK4" i="13"/>
  <c r="AT4" i="13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46" i="45"/>
  <c r="AK46" i="45"/>
  <c r="AT46" i="45" s="1"/>
  <c r="AJ39" i="45"/>
  <c r="AK39" i="45"/>
  <c r="AT39" i="45" s="1"/>
  <c r="AJ32" i="45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75" i="13"/>
  <c r="AL75" i="13"/>
  <c r="AU75" i="13" s="1"/>
  <c r="AJ24" i="88"/>
  <c r="AK24" i="88"/>
  <c r="AT24" i="88" s="1"/>
  <c r="AK53" i="54"/>
  <c r="AT53" i="54" s="1"/>
  <c r="AK45" i="54"/>
  <c r="AT45" i="54" s="1"/>
  <c r="AJ37" i="54"/>
  <c r="AK37" i="54"/>
  <c r="AT37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L39" i="20"/>
  <c r="AU39" i="20" s="1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L43" i="13"/>
  <c r="AU43" i="13" s="1"/>
  <c r="AJ66" i="96"/>
  <c r="AK66" i="96"/>
  <c r="AT66" i="96" s="1"/>
  <c r="AJ53" i="84"/>
  <c r="AK53" i="84"/>
  <c r="AT53" i="84" s="1"/>
  <c r="AS18" i="20"/>
  <c r="AL18" i="20"/>
  <c r="AU18" i="20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62" i="45"/>
  <c r="AT62" i="45" s="1"/>
  <c r="AJ55" i="45"/>
  <c r="AK55" i="45"/>
  <c r="AT55" i="45" s="1"/>
  <c r="AJ45" i="45"/>
  <c r="AK45" i="45"/>
  <c r="AT45" i="45" s="1"/>
  <c r="AJ40" i="45"/>
  <c r="AK40" i="45"/>
  <c r="AT40" i="45" s="1"/>
  <c r="AJ23" i="45"/>
  <c r="AK23" i="45"/>
  <c r="AT23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73" i="84"/>
  <c r="AL73" i="84"/>
  <c r="AU73" i="84" s="1"/>
  <c r="AS29" i="20"/>
  <c r="AL29" i="20"/>
  <c r="AU29" i="20" s="1"/>
  <c r="AK72" i="54"/>
  <c r="AT72" i="54" s="1"/>
  <c r="AK54" i="54"/>
  <c r="AT54" i="54" s="1"/>
  <c r="AJ39" i="54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S63" i="104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K52" i="45"/>
  <c r="AT52" i="45" s="1"/>
  <c r="AJ47" i="45"/>
  <c r="AK47" i="45"/>
  <c r="AT47" i="45" s="1"/>
  <c r="AK30" i="45"/>
  <c r="AT30" i="45" s="1"/>
  <c r="AJ22" i="45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L47" i="20"/>
  <c r="AU47" i="20" s="1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K56" i="45"/>
  <c r="AT56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J58" i="54"/>
  <c r="AK58" i="54"/>
  <c r="AT58" i="54" s="1"/>
  <c r="AJ50" i="54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4" i="104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L7" i="104"/>
  <c r="AU7" i="104" s="1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J67" i="45"/>
  <c r="AK67" i="45"/>
  <c r="AT67" i="45" s="1"/>
  <c r="AJ60" i="45"/>
  <c r="AK60" i="45"/>
  <c r="AT60" i="45" s="1"/>
  <c r="AK42" i="45"/>
  <c r="AT42" i="45" s="1"/>
  <c r="AK36" i="45"/>
  <c r="AT36" i="45" s="1"/>
  <c r="AJ28" i="45"/>
  <c r="AK28" i="45"/>
  <c r="AT28" i="45" s="1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J59" i="54"/>
  <c r="AK59" i="54"/>
  <c r="AT59" i="54" s="1"/>
  <c r="AK51" i="54"/>
  <c r="AT51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S35" i="100" l="1"/>
  <c r="AL41" i="84"/>
  <c r="AU41" i="84" s="1"/>
  <c r="AL27" i="100"/>
  <c r="AU27" i="100" s="1"/>
  <c r="AS27" i="96"/>
  <c r="AL49" i="20"/>
  <c r="AU49" i="20" s="1"/>
  <c r="AL67" i="13"/>
  <c r="AU67" i="13" s="1"/>
  <c r="AJ58" i="45"/>
  <c r="AL61" i="20"/>
  <c r="AU61" i="20" s="1"/>
  <c r="AJ49" i="45"/>
  <c r="AL57" i="100"/>
  <c r="AU57" i="100" s="1"/>
  <c r="AJ37" i="45"/>
  <c r="AL44" i="104"/>
  <c r="AU44" i="104" s="1"/>
  <c r="AL27" i="20"/>
  <c r="AU27" i="20" s="1"/>
  <c r="AJ36" i="45"/>
  <c r="AJ47" i="54"/>
  <c r="AJ63" i="45"/>
  <c r="AJ57" i="45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5" i="45"/>
  <c r="AL55" i="45"/>
  <c r="AU55" i="45" s="1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S57" i="45"/>
  <c r="AL57" i="45"/>
  <c r="AU57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42" i="45" l="1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J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K77" i="87" s="1"/>
  <c r="AT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K38" i="87" s="1"/>
  <c r="AT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K10" i="91" s="1"/>
  <c r="AT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K43" i="103" s="1"/>
  <c r="AT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K53" i="55" s="1"/>
  <c r="AT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53" i="1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K19" i="99"/>
  <c r="AT19" i="99" s="1"/>
  <c r="AK5" i="99"/>
  <c r="AT5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J11" i="4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J39" i="1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69" i="49" l="1"/>
  <c r="AJ72" i="49"/>
  <c r="AJ24" i="55"/>
  <c r="AJ78" i="41"/>
  <c r="AK23" i="87"/>
  <c r="AT23" i="87" s="1"/>
  <c r="AJ19" i="99"/>
  <c r="AL19" i="99" s="1"/>
  <c r="AU19" i="99" s="1"/>
  <c r="AK72" i="103"/>
  <c r="AT72" i="103" s="1"/>
  <c r="AJ59" i="41"/>
  <c r="AK67" i="11"/>
  <c r="AT67" i="11" s="1"/>
  <c r="AJ40" i="49"/>
  <c r="AJ21" i="11"/>
  <c r="AJ43" i="49"/>
  <c r="AJ3" i="87"/>
  <c r="AJ27" i="55"/>
  <c r="AS27" i="55" s="1"/>
  <c r="AJ20" i="49"/>
  <c r="AJ70" i="91"/>
  <c r="AJ56" i="49"/>
  <c r="AJ21" i="55"/>
  <c r="AJ24" i="87"/>
  <c r="AJ50" i="91"/>
  <c r="AJ63" i="95"/>
  <c r="AK83" i="95"/>
  <c r="AT83" i="95" s="1"/>
  <c r="AJ36" i="103"/>
  <c r="AJ29" i="49"/>
  <c r="AB4" i="95"/>
  <c r="AJ72" i="11"/>
  <c r="AJ37" i="95"/>
  <c r="AJ56" i="1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J54" i="49"/>
  <c r="AJ67" i="91"/>
  <c r="AL67" i="91" s="1"/>
  <c r="AU67" i="91" s="1"/>
  <c r="AJ29" i="11"/>
  <c r="AJ64" i="49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J49" i="41"/>
  <c r="AS49" i="41" s="1"/>
  <c r="AJ68" i="83"/>
  <c r="AS68" i="83" s="1"/>
  <c r="AJ36" i="41"/>
  <c r="AK61" i="83"/>
  <c r="AT61" i="83" s="1"/>
  <c r="AK18" i="99"/>
  <c r="AT18" i="99" s="1"/>
  <c r="AK47" i="99"/>
  <c r="AT47" i="99" s="1"/>
  <c r="AJ47" i="41"/>
  <c r="AJ5" i="55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S75" i="103" s="1"/>
  <c r="AJ56" i="41"/>
  <c r="AJ66" i="41"/>
  <c r="AS66" i="41" s="1"/>
  <c r="AJ39" i="103"/>
  <c r="AJ18" i="91"/>
  <c r="AJ15" i="99"/>
  <c r="AJ36" i="16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S61" i="91" s="1"/>
  <c r="AJ71" i="55"/>
  <c r="AJ19" i="11"/>
  <c r="AJ39" i="99"/>
  <c r="AJ52" i="83"/>
  <c r="AJ5" i="99"/>
  <c r="AJ74" i="99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J30" i="49"/>
  <c r="AS30" i="49" s="1"/>
  <c r="AJ47" i="91"/>
  <c r="AL47" i="91" s="1"/>
  <c r="AU47" i="91" s="1"/>
  <c r="AJ57" i="16"/>
  <c r="AJ45" i="49"/>
  <c r="AJ60" i="49"/>
  <c r="AJ59" i="11"/>
  <c r="AJ24" i="99"/>
  <c r="AJ8" i="95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K82" i="49"/>
  <c r="AT82" i="49" s="1"/>
  <c r="AJ35" i="83"/>
  <c r="AS35" i="83" s="1"/>
  <c r="AJ56" i="99"/>
  <c r="AJ35" i="16"/>
  <c r="AS35" i="16" s="1"/>
  <c r="AJ32" i="95"/>
  <c r="AJ38" i="87"/>
  <c r="AJ66" i="95"/>
  <c r="AJ69" i="9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J77" i="83"/>
  <c r="AS77" i="83" s="1"/>
  <c r="AJ31" i="91"/>
  <c r="AK41" i="55"/>
  <c r="AT41" i="55" s="1"/>
  <c r="AJ47" i="16"/>
  <c r="AJ16" i="87"/>
  <c r="AJ33" i="83"/>
  <c r="AJ88" i="83"/>
  <c r="AJ32" i="103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L79" i="41" s="1"/>
  <c r="AU79" i="41" s="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L54" i="103" s="1"/>
  <c r="AU54" i="103" s="1"/>
  <c r="AJ56" i="16"/>
  <c r="AS56" i="16" s="1"/>
  <c r="AK52" i="83"/>
  <c r="AT52" i="83" s="1"/>
  <c r="AK69" i="49"/>
  <c r="AT69" i="49" s="1"/>
  <c r="AK49" i="87"/>
  <c r="AT49" i="87" s="1"/>
  <c r="AJ19" i="103"/>
  <c r="AJ86" i="4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J53" i="55"/>
  <c r="AL53" i="55" s="1"/>
  <c r="AU53" i="55" s="1"/>
  <c r="AJ43" i="103"/>
  <c r="AS43" i="103" s="1"/>
  <c r="AJ10" i="91"/>
  <c r="AJ35" i="41"/>
  <c r="AJ76" i="55"/>
  <c r="AJ51" i="99"/>
  <c r="AJ51" i="55"/>
  <c r="AS51" i="55" s="1"/>
  <c r="AJ8" i="99"/>
  <c r="AJ76" i="83"/>
  <c r="AS76" i="83" s="1"/>
  <c r="AJ46" i="41"/>
  <c r="AL46" i="41" s="1"/>
  <c r="AU46" i="41" s="1"/>
  <c r="AJ44" i="99"/>
  <c r="AJ46" i="87"/>
  <c r="AJ44" i="95"/>
  <c r="AJ56" i="95"/>
  <c r="AJ34" i="87"/>
  <c r="AJ69" i="11"/>
  <c r="AJ22" i="11"/>
  <c r="AS22" i="11" s="1"/>
  <c r="AJ67" i="99"/>
  <c r="AL67" i="99" s="1"/>
  <c r="AU67" i="99" s="1"/>
  <c r="AJ60" i="95"/>
  <c r="AS60" i="95" s="1"/>
  <c r="AJ71" i="11"/>
  <c r="AJ28" i="91"/>
  <c r="AJ77" i="87"/>
  <c r="AJ50" i="16"/>
  <c r="AJ77" i="11"/>
  <c r="AJ80" i="16"/>
  <c r="AL80" i="16" s="1"/>
  <c r="AU80" i="16" s="1"/>
  <c r="AJ87" i="83"/>
  <c r="AS87" i="83" s="1"/>
  <c r="AJ52" i="16"/>
  <c r="AJ48" i="49"/>
  <c r="AJ76" i="91"/>
  <c r="AJ41" i="91"/>
  <c r="AJ71" i="91"/>
  <c r="AJ25" i="99"/>
  <c r="AJ7" i="55"/>
  <c r="AS7" i="55" s="1"/>
  <c r="AJ80" i="55"/>
  <c r="AS80" i="55" s="1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K78" i="87"/>
  <c r="AT78" i="87" s="1"/>
  <c r="AJ31" i="41"/>
  <c r="AS31" i="41" s="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L65" i="41" s="1"/>
  <c r="AU65" i="41" s="1"/>
  <c r="AJ57" i="83"/>
  <c r="AK64" i="95"/>
  <c r="AT64" i="95" s="1"/>
  <c r="AJ37" i="55"/>
  <c r="AK27" i="99"/>
  <c r="AT27" i="99" s="1"/>
  <c r="AK71" i="55"/>
  <c r="AT71" i="55" s="1"/>
  <c r="AJ54" i="83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L59" i="49" s="1"/>
  <c r="AU59" i="49" s="1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L49" i="95" s="1"/>
  <c r="AU49" i="95" s="1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L70" i="16" s="1"/>
  <c r="AU70" i="16" s="1"/>
  <c r="AJ40" i="99"/>
  <c r="AJ55" i="87"/>
  <c r="AS55" i="87" s="1"/>
  <c r="AK68" i="95"/>
  <c r="AT68" i="95" s="1"/>
  <c r="AK34" i="55"/>
  <c r="AT34" i="55" s="1"/>
  <c r="AK73" i="83"/>
  <c r="AT73" i="83" s="1"/>
  <c r="AJ77" i="95"/>
  <c r="AJ79" i="16"/>
  <c r="AS79" i="16" s="1"/>
  <c r="AJ48" i="16"/>
  <c r="AS48" i="16" s="1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S45" i="87" s="1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S33" i="55" s="1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L68" i="91" s="1"/>
  <c r="AU68" i="91" s="1"/>
  <c r="AK51" i="99"/>
  <c r="AT51" i="99" s="1"/>
  <c r="AK48" i="49"/>
  <c r="AT48" i="49" s="1"/>
  <c r="AK52" i="16"/>
  <c r="AT52" i="16" s="1"/>
  <c r="AJ18" i="87"/>
  <c r="AJ86" i="83"/>
  <c r="AS86" i="83" s="1"/>
  <c r="AJ33" i="87"/>
  <c r="AK65" i="91"/>
  <c r="AT65" i="91" s="1"/>
  <c r="AJ62" i="103"/>
  <c r="AS62" i="103" s="1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L80" i="95" s="1"/>
  <c r="AU80" i="95" s="1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S65" i="83" s="1"/>
  <c r="AK56" i="95"/>
  <c r="AT56" i="95" s="1"/>
  <c r="AK81" i="95"/>
  <c r="AT81" i="95" s="1"/>
  <c r="AJ80" i="103"/>
  <c r="AJ23" i="41"/>
  <c r="AK28" i="55"/>
  <c r="AT28" i="55" s="1"/>
  <c r="AJ75" i="4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S58" i="41" s="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J27" i="91"/>
  <c r="AL27" i="91" s="1"/>
  <c r="AU27" i="91" s="1"/>
  <c r="AJ51" i="11"/>
  <c r="AS51" i="11" s="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S45" i="55" s="1"/>
  <c r="AJ14" i="95"/>
  <c r="AS14" i="95" s="1"/>
  <c r="AJ12" i="99"/>
  <c r="AS12" i="99" s="1"/>
  <c r="AJ36" i="99"/>
  <c r="AJ70" i="99"/>
  <c r="AJ33" i="16"/>
  <c r="AJ82" i="4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J26" i="55"/>
  <c r="AJ33" i="41"/>
  <c r="AS33" i="41" s="1"/>
  <c r="AJ40" i="55"/>
  <c r="AJ60" i="55"/>
  <c r="AS60" i="55" s="1"/>
  <c r="AJ65" i="55"/>
  <c r="AS65" i="55" s="1"/>
  <c r="AJ20" i="83"/>
  <c r="AS20" i="83" s="1"/>
  <c r="AJ17" i="16"/>
  <c r="AJ64" i="103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J70" i="103"/>
  <c r="AL70" i="103" s="1"/>
  <c r="AU70" i="103" s="1"/>
  <c r="AJ38" i="55"/>
  <c r="AL38" i="55" s="1"/>
  <c r="AU38" i="55" s="1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J6" i="11"/>
  <c r="AL6" i="11" s="1"/>
  <c r="AU6" i="11" s="1"/>
  <c r="AJ52" i="41"/>
  <c r="AL52" i="41" s="1"/>
  <c r="AU52" i="41" s="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J29" i="99"/>
  <c r="AL29" i="99" s="1"/>
  <c r="AU29" i="99" s="1"/>
  <c r="AJ11" i="99"/>
  <c r="AL11" i="99" s="1"/>
  <c r="AU11" i="99" s="1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J84" i="16"/>
  <c r="AL84" i="16" s="1"/>
  <c r="AU84" i="16" s="1"/>
  <c r="AJ11" i="103"/>
  <c r="AL11" i="103" s="1"/>
  <c r="AU11" i="103" s="1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L67" i="103"/>
  <c r="AU67" i="103" s="1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J83" i="16"/>
  <c r="AK83" i="16"/>
  <c r="AT83" i="16" s="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J10" i="55"/>
  <c r="AK10" i="55"/>
  <c r="AT10" i="55" s="1"/>
  <c r="AS36" i="55"/>
  <c r="AL36" i="55"/>
  <c r="AU36" i="55" s="1"/>
  <c r="AL33" i="91"/>
  <c r="AU33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S32" i="103"/>
  <c r="AL66" i="103"/>
  <c r="AU66" i="103" s="1"/>
  <c r="AS66" i="103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54" i="49"/>
  <c r="AU54" i="49" s="1"/>
  <c r="AL36" i="41"/>
  <c r="AU36" i="41" s="1"/>
  <c r="AS36" i="41"/>
  <c r="AS64" i="49"/>
  <c r="AS37" i="91"/>
  <c r="AL37" i="91"/>
  <c r="AU37" i="91" s="1"/>
  <c r="AS68" i="9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68" i="55"/>
  <c r="AL68" i="55"/>
  <c r="AU68" i="55" s="1"/>
  <c r="AS49" i="11"/>
  <c r="AJ83" i="11"/>
  <c r="AJ8" i="16"/>
  <c r="AK8" i="16"/>
  <c r="AT8" i="16" s="1"/>
  <c r="AS9" i="99"/>
  <c r="AL9" i="99"/>
  <c r="AU9" i="99" s="1"/>
  <c r="AS8" i="95"/>
  <c r="AL8" i="95"/>
  <c r="AU8" i="95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S50" i="9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81" i="41"/>
  <c r="AJ6" i="83"/>
  <c r="AK6" i="83"/>
  <c r="AT6" i="83" s="1"/>
  <c r="AS41" i="83"/>
  <c r="AL41" i="83"/>
  <c r="AU41" i="83" s="1"/>
  <c r="AS72" i="83"/>
  <c r="AL72" i="83"/>
  <c r="AU72" i="83" s="1"/>
  <c r="AS5" i="55"/>
  <c r="AL5" i="55"/>
  <c r="AU5" i="55" s="1"/>
  <c r="AL49" i="41"/>
  <c r="AU49" i="41" s="1"/>
  <c r="AL80" i="41"/>
  <c r="AU80" i="41" s="1"/>
  <c r="AS80" i="41"/>
  <c r="AS31" i="16"/>
  <c r="AL31" i="16"/>
  <c r="AU31" i="16" s="1"/>
  <c r="AS65" i="16"/>
  <c r="AJ83" i="99"/>
  <c r="AK83" i="99"/>
  <c r="AT83" i="99" s="1"/>
  <c r="AL21" i="95"/>
  <c r="AU21" i="95" s="1"/>
  <c r="AS57" i="95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20" i="11"/>
  <c r="AU20" i="11" s="1"/>
  <c r="AS20" i="11"/>
  <c r="AL56" i="11"/>
  <c r="AU56" i="11" s="1"/>
  <c r="AS56" i="11"/>
  <c r="AS74" i="41"/>
  <c r="AL74" i="41"/>
  <c r="AU74" i="41" s="1"/>
  <c r="AL36" i="16"/>
  <c r="AU36" i="16" s="1"/>
  <c r="AS36" i="16"/>
  <c r="AL68" i="16"/>
  <c r="AU68" i="16" s="1"/>
  <c r="AS68" i="16"/>
  <c r="AS15" i="99"/>
  <c r="AL15" i="99"/>
  <c r="AU15" i="99" s="1"/>
  <c r="AS44" i="99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31" i="49"/>
  <c r="AU31" i="49" s="1"/>
  <c r="AS31" i="49"/>
  <c r="AS63" i="49"/>
  <c r="AL63" i="49"/>
  <c r="AU63" i="49" s="1"/>
  <c r="AS38" i="55"/>
  <c r="AS69" i="55"/>
  <c r="AL69" i="55"/>
  <c r="AU69" i="55" s="1"/>
  <c r="AS19" i="91"/>
  <c r="AL19" i="91"/>
  <c r="AU19" i="91" s="1"/>
  <c r="AS53" i="9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L75" i="41"/>
  <c r="AU75" i="41" s="1"/>
  <c r="AS75" i="4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S41" i="41"/>
  <c r="AL41" i="41"/>
  <c r="AU41" i="41" s="1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11" i="91"/>
  <c r="AL11" i="91"/>
  <c r="AU11" i="91" s="1"/>
  <c r="AS17" i="95"/>
  <c r="AL17" i="95"/>
  <c r="AU17" i="95" s="1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78" i="83"/>
  <c r="AU78" i="83" s="1"/>
  <c r="AS78" i="83"/>
  <c r="AL20" i="95"/>
  <c r="AU20" i="95" s="1"/>
  <c r="AS20" i="95"/>
  <c r="AL66" i="49"/>
  <c r="AU66" i="49" s="1"/>
  <c r="AS66" i="49"/>
  <c r="AS18" i="55"/>
  <c r="AL18" i="55"/>
  <c r="AU18" i="55" s="1"/>
  <c r="AS47" i="55"/>
  <c r="AL47" i="55"/>
  <c r="AU47" i="55" s="1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S65" i="95"/>
  <c r="AL65" i="95"/>
  <c r="AU65" i="95" s="1"/>
  <c r="AB4" i="49"/>
  <c r="AJ3" i="49"/>
  <c r="AL36" i="49"/>
  <c r="AU36" i="49" s="1"/>
  <c r="AS36" i="49"/>
  <c r="AL67" i="49"/>
  <c r="AU67" i="49" s="1"/>
  <c r="AS67" i="49"/>
  <c r="AS44" i="55"/>
  <c r="AL44" i="55"/>
  <c r="AU44" i="55" s="1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S66" i="87"/>
  <c r="AL66" i="87"/>
  <c r="AU66" i="87" s="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40" i="103"/>
  <c r="AL40" i="103"/>
  <c r="AU40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L8" i="83"/>
  <c r="AU8" i="83" s="1"/>
  <c r="AS8" i="83"/>
  <c r="AS48" i="83"/>
  <c r="AL48" i="83"/>
  <c r="AU48" i="83" s="1"/>
  <c r="AL75" i="83"/>
  <c r="AU75" i="83" s="1"/>
  <c r="AS64" i="103"/>
  <c r="AL64" i="103"/>
  <c r="AU64" i="103" s="1"/>
  <c r="AL44" i="11"/>
  <c r="AU44" i="11" s="1"/>
  <c r="AS44" i="11"/>
  <c r="AL78" i="11"/>
  <c r="AU78" i="11" s="1"/>
  <c r="AS78" i="11"/>
  <c r="AB4" i="16"/>
  <c r="AJ3" i="16"/>
  <c r="AS8" i="99"/>
  <c r="AL8" i="99"/>
  <c r="AU8" i="99" s="1"/>
  <c r="AS50" i="95"/>
  <c r="AJ86" i="95"/>
  <c r="AS65" i="49"/>
  <c r="AL65" i="49"/>
  <c r="AU65" i="49" s="1"/>
  <c r="AJ89" i="55"/>
  <c r="AK89" i="55"/>
  <c r="AT89" i="55" s="1"/>
  <c r="AL31" i="91"/>
  <c r="AU31" i="91" s="1"/>
  <c r="AS31" i="91"/>
  <c r="AJ9" i="103"/>
  <c r="AL42" i="103"/>
  <c r="AU42" i="103" s="1"/>
  <c r="AS42" i="103"/>
  <c r="AS74" i="103"/>
  <c r="AL74" i="103"/>
  <c r="AU74" i="103" s="1"/>
  <c r="AS70" i="16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L46" i="99"/>
  <c r="AU46" i="99" s="1"/>
  <c r="AS46" i="99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S74" i="55"/>
  <c r="AL74" i="55"/>
  <c r="AU74" i="55" s="1"/>
  <c r="AJ4" i="103"/>
  <c r="AK4" i="103"/>
  <c r="AT4" i="103" s="1"/>
  <c r="AS26" i="11"/>
  <c r="AL26" i="11"/>
  <c r="AU26" i="11" s="1"/>
  <c r="AL58" i="11"/>
  <c r="AU58" i="11" s="1"/>
  <c r="AS58" i="1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S83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82" i="4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86" i="41"/>
  <c r="AU86" i="41" s="1"/>
  <c r="AS34" i="95"/>
  <c r="AL34" i="95"/>
  <c r="AU34" i="95" s="1"/>
  <c r="AL63" i="95"/>
  <c r="AU63" i="95" s="1"/>
  <c r="AS63" i="95"/>
  <c r="AJ5" i="49"/>
  <c r="AS47" i="49"/>
  <c r="AL79" i="49"/>
  <c r="AU79" i="49" s="1"/>
  <c r="AS79" i="49"/>
  <c r="AS71" i="55"/>
  <c r="AS22" i="91"/>
  <c r="AL22" i="91"/>
  <c r="AU22" i="91" s="1"/>
  <c r="AS52" i="91"/>
  <c r="AL52" i="91"/>
  <c r="AU52" i="91" s="1"/>
  <c r="AL87" i="55"/>
  <c r="AU87" i="55" s="1"/>
  <c r="AS87" i="55"/>
  <c r="AS29" i="41"/>
  <c r="AL29" i="41"/>
  <c r="AU29" i="41" s="1"/>
  <c r="AL60" i="41"/>
  <c r="AU60" i="41" s="1"/>
  <c r="AS60" i="4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S69" i="11"/>
  <c r="AS63" i="4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S60" i="49"/>
  <c r="AL65" i="83"/>
  <c r="AU65" i="83" s="1"/>
  <c r="AS7" i="95"/>
  <c r="AL7" i="95"/>
  <c r="AU7" i="95" s="1"/>
  <c r="AK5" i="95"/>
  <c r="AT5" i="95" s="1"/>
  <c r="AJ5" i="95"/>
  <c r="AJ87" i="11"/>
  <c r="AK87" i="11"/>
  <c r="AT87" i="11" s="1"/>
  <c r="AS47" i="95"/>
  <c r="AX73" i="43"/>
  <c r="S73" i="43" s="1"/>
  <c r="AC73" i="43" s="1"/>
  <c r="AB74" i="43" s="1"/>
  <c r="AS22" i="83"/>
  <c r="AL22" i="83"/>
  <c r="AU22" i="83" s="1"/>
  <c r="AS54" i="83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33" i="87"/>
  <c r="AL33" i="87"/>
  <c r="AU33" i="87" s="1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AL76" i="99"/>
  <c r="AU76" i="99" s="1"/>
  <c r="AS76" i="99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S36" i="99"/>
  <c r="AL68" i="99"/>
  <c r="AU68" i="99" s="1"/>
  <c r="AS68" i="99"/>
  <c r="AL15" i="87"/>
  <c r="AU15" i="87" s="1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26" i="95"/>
  <c r="AL26" i="95"/>
  <c r="AU26" i="95" s="1"/>
  <c r="AS59" i="95"/>
  <c r="AL59" i="95"/>
  <c r="AU59" i="95" s="1"/>
  <c r="AK7" i="49"/>
  <c r="AT7" i="49" s="1"/>
  <c r="AJ7" i="49"/>
  <c r="AL43" i="49"/>
  <c r="AU43" i="49" s="1"/>
  <c r="AS43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S69" i="9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K65" i="43"/>
  <c r="AT65" i="43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74" i="99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S78" i="41"/>
  <c r="AL78" i="41"/>
  <c r="AU78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31" i="11"/>
  <c r="AL31" i="11"/>
  <c r="AU31" i="11" s="1"/>
  <c r="AL65" i="11"/>
  <c r="AU65" i="11" s="1"/>
  <c r="AS65" i="11"/>
  <c r="AS27" i="95"/>
  <c r="AL27" i="95"/>
  <c r="AU27" i="95" s="1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L32" i="91"/>
  <c r="AU32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L33" i="41"/>
  <c r="AU33" i="41" s="1"/>
  <c r="AS65" i="4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S57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L70" i="91"/>
  <c r="AU70" i="91" s="1"/>
  <c r="AJ13" i="11"/>
  <c r="AK13" i="11"/>
  <c r="AT13" i="11" s="1"/>
  <c r="AS46" i="11"/>
  <c r="AL46" i="11"/>
  <c r="AU46" i="11" s="1"/>
  <c r="AL77" i="11"/>
  <c r="AU77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L56" i="49"/>
  <c r="AU56" i="49" s="1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L25" i="99"/>
  <c r="AU25" i="99" s="1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S77" i="95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46" i="95"/>
  <c r="AU46" i="95" s="1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S18" i="11"/>
  <c r="AL18" i="11"/>
  <c r="AU18" i="11" s="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45" i="55" l="1"/>
  <c r="AU45" i="55" s="1"/>
  <c r="AL62" i="103"/>
  <c r="AU62" i="103" s="1"/>
  <c r="AL61" i="91"/>
  <c r="AU61" i="91" s="1"/>
  <c r="AL50" i="95"/>
  <c r="AU50" i="95" s="1"/>
  <c r="AS52" i="41"/>
  <c r="AL75" i="99"/>
  <c r="AU75" i="99" s="1"/>
  <c r="AL43" i="103"/>
  <c r="AU43" i="103" s="1"/>
  <c r="AS46" i="41"/>
  <c r="AS67" i="91"/>
  <c r="AS67" i="99"/>
  <c r="AL64" i="49"/>
  <c r="AU64" i="49" s="1"/>
  <c r="AL46" i="83"/>
  <c r="AU46" i="83" s="1"/>
  <c r="AL84" i="95"/>
  <c r="AU84" i="95" s="1"/>
  <c r="AL60" i="49"/>
  <c r="AU60" i="49" s="1"/>
  <c r="AS49" i="95"/>
  <c r="AS19" i="99"/>
  <c r="AS11" i="99"/>
  <c r="AL27" i="87"/>
  <c r="AU27" i="87" s="1"/>
  <c r="AS11" i="103"/>
  <c r="AS54" i="103"/>
  <c r="AL68" i="83"/>
  <c r="AU68" i="83" s="1"/>
  <c r="AL86" i="83"/>
  <c r="AU86" i="83" s="1"/>
  <c r="AL56" i="41"/>
  <c r="AU56" i="41" s="1"/>
  <c r="AS47" i="91"/>
  <c r="AL80" i="55"/>
  <c r="AU80" i="55" s="1"/>
  <c r="AL32" i="87"/>
  <c r="AU32" i="87" s="1"/>
  <c r="AL65" i="16"/>
  <c r="AU65" i="16" s="1"/>
  <c r="AS80" i="95"/>
  <c r="AL35" i="83"/>
  <c r="AU35" i="83" s="1"/>
  <c r="AS59" i="49"/>
  <c r="AL69" i="91"/>
  <c r="AU69" i="91" s="1"/>
  <c r="AL83" i="95"/>
  <c r="AU83" i="95" s="1"/>
  <c r="AL71" i="1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K78" i="82" s="1"/>
  <c r="AT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K36" i="85" s="1"/>
  <c r="AT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K21" i="35" s="1"/>
  <c r="AT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68" i="82" l="1"/>
  <c r="AJ70" i="18"/>
  <c r="AJ33" i="94"/>
  <c r="AJ63" i="94"/>
  <c r="AJ31" i="85"/>
  <c r="AK89" i="90"/>
  <c r="AT89" i="90" s="1"/>
  <c r="AK56" i="94"/>
  <c r="AT56" i="94" s="1"/>
  <c r="AJ52" i="35"/>
  <c r="AJ78" i="82"/>
  <c r="AJ71" i="94"/>
  <c r="AJ62" i="94"/>
  <c r="AJ45" i="90"/>
  <c r="AJ55" i="90"/>
  <c r="AJ60" i="90"/>
  <c r="AJ36" i="85"/>
  <c r="AJ62" i="98"/>
  <c r="AL62" i="98" s="1"/>
  <c r="AU62" i="98" s="1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L31" i="98" s="1"/>
  <c r="AU31" i="98" s="1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L53" i="18" s="1"/>
  <c r="AU53" i="18" s="1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L90" i="94" s="1"/>
  <c r="AU90" i="94" s="1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L46" i="98" s="1"/>
  <c r="AU46" i="98" s="1"/>
  <c r="AJ29" i="35"/>
  <c r="AJ24" i="94"/>
  <c r="AJ85" i="18"/>
  <c r="AJ89" i="35"/>
  <c r="AJ89" i="18"/>
  <c r="AJ81" i="90"/>
  <c r="AJ42" i="18"/>
  <c r="AJ38" i="18"/>
  <c r="AL38" i="18" s="1"/>
  <c r="AU38" i="18" s="1"/>
  <c r="AJ71" i="18"/>
  <c r="AJ81" i="82"/>
  <c r="AJ82" i="85"/>
  <c r="AJ64" i="35"/>
  <c r="AJ49" i="10"/>
  <c r="AJ51" i="94"/>
  <c r="AJ97" i="18"/>
  <c r="AJ18" i="10"/>
  <c r="AS18" i="10" s="1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S35" i="102" s="1"/>
  <c r="AJ37" i="85"/>
  <c r="AJ72" i="10"/>
  <c r="AJ87" i="35"/>
  <c r="AJ41" i="10"/>
  <c r="AK81" i="90"/>
  <c r="AT81" i="90" s="1"/>
  <c r="AJ59" i="35"/>
  <c r="AK42" i="10"/>
  <c r="AT42" i="10" s="1"/>
  <c r="AJ65" i="102"/>
  <c r="AL65" i="102" s="1"/>
  <c r="AU65" i="102" s="1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S37" i="102" s="1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L65" i="35" s="1"/>
  <c r="AU65" i="35" s="1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S17" i="10" s="1"/>
  <c r="AJ59" i="48"/>
  <c r="AJ43" i="98"/>
  <c r="AJ30" i="98"/>
  <c r="AJ29" i="48"/>
  <c r="AK46" i="85"/>
  <c r="AT46" i="85" s="1"/>
  <c r="AK22" i="90"/>
  <c r="AT22" i="90" s="1"/>
  <c r="AJ88" i="98"/>
  <c r="AJ7" i="98"/>
  <c r="AS7" i="98" s="1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S33" i="85" s="1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S22" i="48" s="1"/>
  <c r="AJ21" i="35"/>
  <c r="AJ53" i="85"/>
  <c r="AJ56" i="48"/>
  <c r="AJ20" i="35"/>
  <c r="AJ19" i="90"/>
  <c r="AJ87" i="10"/>
  <c r="AJ82" i="102"/>
  <c r="AJ90" i="85"/>
  <c r="AL90" i="85" s="1"/>
  <c r="AU90" i="85" s="1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S69" i="35" s="1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L44" i="98" s="1"/>
  <c r="AU44" i="98" s="1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L84" i="82" s="1"/>
  <c r="AU84" i="82" s="1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L25" i="48" s="1"/>
  <c r="AU25" i="48" s="1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L82" i="18" s="1"/>
  <c r="AU82" i="18" s="1"/>
  <c r="AJ37" i="98"/>
  <c r="AJ86" i="85"/>
  <c r="AJ16" i="82"/>
  <c r="AJ25" i="102"/>
  <c r="AJ81" i="98"/>
  <c r="AJ49" i="35"/>
  <c r="AJ81" i="102"/>
  <c r="AJ74" i="102"/>
  <c r="AS74" i="102" s="1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J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L92" i="94" s="1"/>
  <c r="AU92" i="94" s="1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S74" i="35" s="1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L49" i="18" s="1"/>
  <c r="AU49" i="18" s="1"/>
  <c r="AJ36" i="35"/>
  <c r="AJ19" i="48"/>
  <c r="AJ23" i="85"/>
  <c r="AJ88" i="85"/>
  <c r="AJ21" i="48"/>
  <c r="AJ49" i="102"/>
  <c r="AJ67" i="10"/>
  <c r="AJ57" i="102"/>
  <c r="AL57" i="102" s="1"/>
  <c r="AU57" i="102" s="1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S64" i="98" s="1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S70" i="85" s="1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S72" i="90" s="1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S26" i="85" s="1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L44" i="48" s="1"/>
  <c r="AU44" i="48" s="1"/>
  <c r="AJ36" i="18"/>
  <c r="AJ16" i="98"/>
  <c r="AJ20" i="48"/>
  <c r="AJ59" i="18"/>
  <c r="AS59" i="18" s="1"/>
  <c r="AJ42" i="35"/>
  <c r="AJ28" i="85"/>
  <c r="AJ49" i="48"/>
  <c r="AJ18" i="48"/>
  <c r="AJ38" i="10"/>
  <c r="AJ38" i="82"/>
  <c r="AJ80" i="35"/>
  <c r="AJ56" i="102"/>
  <c r="AJ77" i="102"/>
  <c r="AJ33" i="82"/>
  <c r="AJ26" i="18"/>
  <c r="AJ20" i="94"/>
  <c r="AS20" i="94" s="1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J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S70" i="102" s="1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L8" i="18" s="1"/>
  <c r="AU8" i="18" s="1"/>
  <c r="AJ19" i="98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K64" i="42" s="1"/>
  <c r="AT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X75" i="50"/>
  <c r="S75" i="50" s="1"/>
  <c r="AC75" i="50" s="1"/>
  <c r="AB76" i="50" s="1"/>
  <c r="AJ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L16" i="94" s="1"/>
  <c r="AU16" i="94" s="1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S76" i="94" s="1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L7" i="94" s="1"/>
  <c r="AU7" i="94" s="1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S27" i="85" s="1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L65" i="82" s="1"/>
  <c r="AU65" i="82" s="1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L79" i="94" s="1"/>
  <c r="AU79" i="94" s="1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J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J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16" i="42" s="1"/>
  <c r="AT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S32" i="102"/>
  <c r="AS21" i="18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38" i="10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L53" i="85"/>
  <c r="AU53" i="85" s="1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L33" i="98"/>
  <c r="AU33" i="98" s="1"/>
  <c r="AS3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45" i="18"/>
  <c r="AU45" i="18" s="1"/>
  <c r="AS45" i="18"/>
  <c r="AL79" i="18"/>
  <c r="AU79" i="18" s="1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73" i="18"/>
  <c r="AU73" i="18" s="1"/>
  <c r="AS73" i="18"/>
  <c r="AJ92" i="98"/>
  <c r="AK92" i="98"/>
  <c r="AT92" i="98" s="1"/>
  <c r="AS28" i="98"/>
  <c r="AL28" i="98"/>
  <c r="AU28" i="98" s="1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56" i="50"/>
  <c r="AK56" i="50"/>
  <c r="AT56" i="50" s="1"/>
  <c r="AK52" i="50"/>
  <c r="AT52" i="50" s="1"/>
  <c r="AS7" i="48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L91" i="98"/>
  <c r="AU91" i="98" s="1"/>
  <c r="AS91" i="98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J22" i="82"/>
  <c r="AK22" i="82"/>
  <c r="AT22" i="82" s="1"/>
  <c r="AS51" i="82"/>
  <c r="AL51" i="82"/>
  <c r="AU51" i="82" s="1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L68" i="102"/>
  <c r="AU68" i="102" s="1"/>
  <c r="AS68" i="102"/>
  <c r="AL98" i="10"/>
  <c r="AU98" i="10" s="1"/>
  <c r="AS98" i="10"/>
  <c r="AS34" i="85"/>
  <c r="AL34" i="85"/>
  <c r="AU34" i="85" s="1"/>
  <c r="AS65" i="85"/>
  <c r="AJ6" i="18"/>
  <c r="AK6" i="18"/>
  <c r="AT6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L19" i="98"/>
  <c r="AU19" i="98" s="1"/>
  <c r="AS19" i="98"/>
  <c r="AS55" i="98"/>
  <c r="AL55" i="98"/>
  <c r="AU55" i="98" s="1"/>
  <c r="AL82" i="98"/>
  <c r="AU82" i="98" s="1"/>
  <c r="AS82" i="98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S88" i="82"/>
  <c r="AS39" i="90"/>
  <c r="AL72" i="90"/>
  <c r="AU72" i="90" s="1"/>
  <c r="AJ9" i="94"/>
  <c r="AJ89" i="50"/>
  <c r="AK89" i="50"/>
  <c r="AT89" i="50" s="1"/>
  <c r="AK73" i="50"/>
  <c r="AT73" i="50" s="1"/>
  <c r="AJ66" i="50"/>
  <c r="AK66" i="50"/>
  <c r="AT66" i="50" s="1"/>
  <c r="AJ57" i="50"/>
  <c r="AK57" i="50"/>
  <c r="AT57" i="50" s="1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K44" i="50"/>
  <c r="AT44" i="50" s="1"/>
  <c r="AS19" i="48"/>
  <c r="AL19" i="48"/>
  <c r="AU19" i="48" s="1"/>
  <c r="AS85" i="48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56" i="42"/>
  <c r="AT56" i="42" s="1"/>
  <c r="AK38" i="42"/>
  <c r="AT38" i="42" s="1"/>
  <c r="AK24" i="42"/>
  <c r="AT24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J91" i="102"/>
  <c r="AS38" i="85"/>
  <c r="AL38" i="85"/>
  <c r="AU38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S60" i="48"/>
  <c r="AL60" i="48"/>
  <c r="AU60" i="48" s="1"/>
  <c r="AS97" i="48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L26" i="85"/>
  <c r="AU26" i="85" s="1"/>
  <c r="AS58" i="85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53" i="94"/>
  <c r="AL53" i="94"/>
  <c r="AU53" i="94" s="1"/>
  <c r="AL86" i="94"/>
  <c r="AU86" i="94" s="1"/>
  <c r="AS86" i="94"/>
  <c r="AS33" i="35"/>
  <c r="AL33" i="35"/>
  <c r="AU33" i="35" s="1"/>
  <c r="AS65" i="35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K78" i="42"/>
  <c r="AT78" i="42" s="1"/>
  <c r="AJ69" i="42"/>
  <c r="AK69" i="42"/>
  <c r="AT69" i="42" s="1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S71" i="90"/>
  <c r="AL71" i="90"/>
  <c r="AU71" i="90" s="1"/>
  <c r="AS10" i="48"/>
  <c r="AL10" i="48"/>
  <c r="AU10" i="48" s="1"/>
  <c r="AS59" i="10"/>
  <c r="AL59" i="10"/>
  <c r="AU59" i="10" s="1"/>
  <c r="AL74" i="102"/>
  <c r="AU74" i="102" s="1"/>
  <c r="AS30" i="18"/>
  <c r="AL30" i="18"/>
  <c r="AU30" i="18" s="1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L52" i="85" l="1"/>
  <c r="AU52" i="85" s="1"/>
  <c r="AJ28" i="50"/>
  <c r="AS25" i="48"/>
  <c r="AL27" i="85"/>
  <c r="AU27" i="85" s="1"/>
  <c r="AS90" i="85"/>
  <c r="AS49" i="18"/>
  <c r="AS92" i="94"/>
  <c r="AS44" i="98"/>
  <c r="AL85" i="48"/>
  <c r="AU85" i="48" s="1"/>
  <c r="AL64" i="98"/>
  <c r="AU64" i="98" s="1"/>
  <c r="AJ82" i="50"/>
  <c r="AJ87" i="50"/>
  <c r="AL83" i="94"/>
  <c r="AU83" i="94" s="1"/>
  <c r="AL18" i="10"/>
  <c r="AU18" i="10" s="1"/>
  <c r="AL93" i="35"/>
  <c r="AU93" i="35" s="1"/>
  <c r="AS79" i="94"/>
  <c r="AL85" i="35"/>
  <c r="AU85" i="35" s="1"/>
  <c r="AL49" i="10"/>
  <c r="AU49" i="10" s="1"/>
  <c r="AS57" i="102"/>
  <c r="AK48" i="42"/>
  <c r="AT48" i="42" s="1"/>
  <c r="AL35" i="102"/>
  <c r="AU35" i="102" s="1"/>
  <c r="AL21" i="18"/>
  <c r="AU21" i="18" s="1"/>
  <c r="AL29" i="82"/>
  <c r="AU29" i="82" s="1"/>
  <c r="AL17" i="10"/>
  <c r="AU17" i="10" s="1"/>
  <c r="AS7" i="94"/>
  <c r="AL58" i="94"/>
  <c r="AU58" i="94" s="1"/>
  <c r="AS82" i="18"/>
  <c r="AK83" i="50"/>
  <c r="AT83" i="50" s="1"/>
  <c r="AL39" i="90"/>
  <c r="AU39" i="90" s="1"/>
  <c r="AL65" i="85"/>
  <c r="AU65" i="85" s="1"/>
  <c r="AS84" i="82"/>
  <c r="AS31" i="98"/>
  <c r="AL12" i="10"/>
  <c r="AU12" i="10" s="1"/>
  <c r="AJ74" i="50"/>
  <c r="AL89" i="48"/>
  <c r="AU89" i="48" s="1"/>
  <c r="AL23" i="98"/>
  <c r="AU23" i="98" s="1"/>
  <c r="AL52" i="90"/>
  <c r="AU52" i="90" s="1"/>
  <c r="AL7" i="98"/>
  <c r="AU7" i="98" s="1"/>
  <c r="AS65" i="102"/>
  <c r="AS65" i="82"/>
  <c r="AK22" i="42"/>
  <c r="AT22" i="42" s="1"/>
  <c r="AJ63" i="42"/>
  <c r="AS46" i="98"/>
  <c r="AL70" i="85"/>
  <c r="AU70" i="85" s="1"/>
  <c r="AL91" i="10"/>
  <c r="AU91" i="10" s="1"/>
  <c r="AJ49" i="50"/>
  <c r="AS49" i="50" s="1"/>
  <c r="AL88" i="82"/>
  <c r="AU88" i="82" s="1"/>
  <c r="AL69" i="35"/>
  <c r="AU69" i="35" s="1"/>
  <c r="AS62" i="98"/>
  <c r="AS38" i="18"/>
  <c r="AS8" i="18"/>
  <c r="AL23" i="90"/>
  <c r="AU23" i="90" s="1"/>
  <c r="AL58" i="85"/>
  <c r="AU58" i="85" s="1"/>
  <c r="AL97" i="48"/>
  <c r="AU97" i="48" s="1"/>
  <c r="AL31" i="10"/>
  <c r="AU31" i="10" s="1"/>
  <c r="AJ44" i="50"/>
  <c r="AK76" i="50"/>
  <c r="AT76" i="50" s="1"/>
  <c r="AL39" i="82"/>
  <c r="AU39" i="82" s="1"/>
  <c r="AL37" i="18"/>
  <c r="AU37" i="18" s="1"/>
  <c r="AL34" i="35"/>
  <c r="AU34" i="35" s="1"/>
  <c r="AL32" i="102"/>
  <c r="AU32" i="102" s="1"/>
  <c r="AL93" i="10"/>
  <c r="AU93" i="10" s="1"/>
  <c r="AS76" i="35"/>
  <c r="AJ8" i="50"/>
  <c r="AJ50" i="50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S17" i="50" s="1"/>
  <c r="AL88" i="85"/>
  <c r="AU88" i="85" s="1"/>
  <c r="AL67" i="98"/>
  <c r="AU67" i="98" s="1"/>
  <c r="AJ26" i="50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87" i="50"/>
  <c r="AU87" i="50" s="1"/>
  <c r="AS87" i="50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L76" i="50"/>
  <c r="AU76" i="50" s="1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L83" i="50"/>
  <c r="AU83" i="50" s="1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S26" i="50"/>
  <c r="AL26" i="50"/>
  <c r="AU26" i="50" s="1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L22" i="42"/>
  <c r="AU22" i="42" s="1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78" i="42"/>
  <c r="AL78" i="42"/>
  <c r="AU78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L50" i="50"/>
  <c r="AU50" i="50" s="1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S11" i="50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17" i="50" l="1"/>
  <c r="AU17" i="50" s="1"/>
  <c r="AS41" i="50"/>
  <c r="AL49" i="50"/>
  <c r="AU49" i="50" s="1"/>
  <c r="AL5" i="50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<sst xmlns="http://schemas.openxmlformats.org/spreadsheetml/2006/main" count="5586" uniqueCount="59">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</sst>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107.81799661867332</v>
      </c>
      <c r="K3">
        <v>1</v>
      </c>
      <c r="L3" s="2">
        <v>0</v>
      </c>
      <c r="O3">
        <f>$C$3</f>
        <v>107.81799661867332</v>
      </c>
      <c r="P3">
        <f>O3*B5</f>
        <v>86.254397294938656</v>
      </c>
      <c r="Q3" s="5">
        <f>B8</f>
        <v>100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11.321351441741719</v>
      </c>
      <c r="AE3">
        <f t="shared" ref="AE3:AE23" si="1">$Z3*O3</f>
        <v>107.81799661867332</v>
      </c>
      <c r="AF3">
        <f t="shared" ref="AF3:AF23" si="2">-$Z3*P3</f>
        <v>-86.254397294938656</v>
      </c>
      <c r="AG3">
        <f t="shared" ref="AG3:AG23" si="3">-$Z3*Q3</f>
        <v>-100</v>
      </c>
      <c r="AH3">
        <f t="shared" ref="AH3:AH23" si="4">-X3*R3</f>
        <v>0</v>
      </c>
      <c r="AI3">
        <f t="shared" ref="AI3:AI23" si="5">SUM(AE3:AH3)</f>
        <v>-78.436400676265336</v>
      </c>
      <c r="AJ3">
        <f t="shared" ref="AJ3:AJ23" si="6">AB3-AC3</f>
        <v>-11.321351441741719</v>
      </c>
      <c r="AL3">
        <f t="shared" ref="AL3:AL23" si="7">SUM(AI3:AK3)</f>
        <v>-89.757752118007062</v>
      </c>
      <c r="AN3">
        <f t="shared" ref="AN3:AN23" si="8">AE3*$K3</f>
        <v>107.81799661867332</v>
      </c>
      <c r="AO3">
        <f t="shared" ref="AO3:AO23" si="9">AF3*$K3</f>
        <v>-86.254397294938656</v>
      </c>
      <c r="AP3">
        <f t="shared" ref="AP3:AP23" si="10">AG3*$K3</f>
        <v>-100</v>
      </c>
      <c r="AQ3">
        <f t="shared" ref="AQ3:AQ23" si="11">AH3*$K3</f>
        <v>0</v>
      </c>
      <c r="AR3">
        <f t="shared" ref="AR3:AR23" si="12">AI3*$K3</f>
        <v>-78.436400676265336</v>
      </c>
      <c r="AS3">
        <f t="shared" ref="AS3:AS23" si="13">AJ3*$K3</f>
        <v>-11.321351441741719</v>
      </c>
      <c r="AT3">
        <f t="shared" ref="AT3:AT23" si="14">AK3*$K3</f>
        <v>0</v>
      </c>
      <c r="AU3">
        <f t="shared" ref="AU3:AU23" si="15">AL3*$K3</f>
        <v>-89.757752118007062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69.305964195812294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11.321351441741719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11.321351441741719</v>
      </c>
      <c r="AC4">
        <f t="shared" ref="AC4:AC23" si="27">AX5</f>
        <v>21.696253990607211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-10.374902548865492</v>
      </c>
      <c r="AK4">
        <f>G4*MAX(0, SUM(AB4:AB4, AE4:AF4))</f>
        <v>2.0378432595135092E-2</v>
      </c>
      <c r="AL4">
        <f t="shared" si="7"/>
        <v>-71.453124116270359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-58.111660642952245</v>
      </c>
      <c r="AR4">
        <f t="shared" si="12"/>
        <v>-58.111660642952245</v>
      </c>
      <c r="AS4">
        <f t="shared" si="13"/>
        <v>-9.8677026335034146</v>
      </c>
      <c r="AT4">
        <f t="shared" si="14"/>
        <v>1.9382188125485152E-2</v>
      </c>
      <c r="AU4">
        <f t="shared" si="15"/>
        <v>-67.959981088330181</v>
      </c>
      <c r="AW4">
        <v>1</v>
      </c>
      <c r="AX4">
        <f>(R4*SUMPRODUCT(K5:$K$23, X5:$X$23)-$AZ$3*SUMPRODUCT(K4:$K$22, W5:$W$23))/Z4</f>
        <v>11.321351441741719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107.81799661867332</v>
      </c>
      <c r="P5">
        <f t="shared" ref="P5:P23" si="30">O5*$C$5</f>
        <v>5.390899830933666</v>
      </c>
      <c r="Q5" s="5">
        <f t="shared" ref="Q5:Q23" si="31">$C$8</f>
        <v>12.5</v>
      </c>
      <c r="R5">
        <f t="shared" si="0"/>
        <v>50000</v>
      </c>
      <c r="S5">
        <f t="shared" si="19"/>
        <v>21.696253990607211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21.696253990607211</v>
      </c>
      <c r="AC5">
        <f t="shared" si="27"/>
        <v>31.17651419039154</v>
      </c>
      <c r="AE5">
        <f t="shared" si="1"/>
        <v>105.4104349030755</v>
      </c>
      <c r="AF5">
        <f t="shared" si="2"/>
        <v>-5.2705217451537747</v>
      </c>
      <c r="AG5">
        <f t="shared" si="3"/>
        <v>-12.220876640368212</v>
      </c>
      <c r="AH5">
        <f t="shared" si="4"/>
        <v>-61.005824527149592</v>
      </c>
      <c r="AI5">
        <f t="shared" si="5"/>
        <v>26.913211990403916</v>
      </c>
      <c r="AJ5">
        <f t="shared" si="6"/>
        <v>-9.480260199784329</v>
      </c>
      <c r="AK5">
        <f t="shared" ref="AK5:AK23" si="32">G5*SUM(AB5:AB5, AE5:AF5)</f>
        <v>0.49952828530896864</v>
      </c>
      <c r="AL5">
        <f t="shared" si="7"/>
        <v>17.932480075928556</v>
      </c>
      <c r="AN5">
        <f t="shared" si="8"/>
        <v>95.310594256504274</v>
      </c>
      <c r="AO5">
        <f t="shared" si="9"/>
        <v>-4.7655297128252139</v>
      </c>
      <c r="AP5">
        <f t="shared" si="10"/>
        <v>-11.049940321372697</v>
      </c>
      <c r="AQ5">
        <f t="shared" si="11"/>
        <v>-55.160586275325251</v>
      </c>
      <c r="AR5">
        <f t="shared" si="12"/>
        <v>24.334537946981118</v>
      </c>
      <c r="AS5">
        <f t="shared" si="13"/>
        <v>-8.5719144805593377</v>
      </c>
      <c r="AT5">
        <f t="shared" si="14"/>
        <v>0.45166626780838109</v>
      </c>
      <c r="AU5">
        <f t="shared" si="15"/>
        <v>16.21428973423016</v>
      </c>
      <c r="AW5">
        <v>2</v>
      </c>
      <c r="AX5">
        <f>(R5*SUMPRODUCT(K6:$K$23, X6:$X$23)-$AZ$3*SUMPRODUCT(K5:$K$22, W6:$W$23))/Z5</f>
        <v>21.696253990607211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107.81799661867332</v>
      </c>
      <c r="P6">
        <f t="shared" si="30"/>
        <v>5.390899830933666</v>
      </c>
      <c r="Q6" s="5">
        <f t="shared" si="31"/>
        <v>12.5</v>
      </c>
      <c r="R6">
        <f t="shared" si="0"/>
        <v>50000</v>
      </c>
      <c r="S6">
        <f t="shared" si="19"/>
        <v>31.17651419039154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31.17651419039154</v>
      </c>
      <c r="AC6">
        <f t="shared" si="27"/>
        <v>39.972000573841996</v>
      </c>
      <c r="AE6">
        <f t="shared" si="1"/>
        <v>104.2246777697308</v>
      </c>
      <c r="AF6">
        <f t="shared" si="2"/>
        <v>-5.2112338884865403</v>
      </c>
      <c r="AG6">
        <f t="shared" si="3"/>
        <v>-12.083404561201036</v>
      </c>
      <c r="AH6">
        <f t="shared" si="4"/>
        <v>-61.053251053977768</v>
      </c>
      <c r="AI6">
        <f t="shared" si="5"/>
        <v>25.876788266065454</v>
      </c>
      <c r="AJ6">
        <f t="shared" si="6"/>
        <v>-8.7954863834504557</v>
      </c>
      <c r="AK6">
        <f t="shared" si="32"/>
        <v>0.92434870230861421</v>
      </c>
      <c r="AL6">
        <f t="shared" si="7"/>
        <v>18.005650584923611</v>
      </c>
      <c r="AN6">
        <f t="shared" si="8"/>
        <v>89.350952655731689</v>
      </c>
      <c r="AO6">
        <f t="shared" si="9"/>
        <v>-4.4675476327865846</v>
      </c>
      <c r="AP6">
        <f t="shared" si="10"/>
        <v>-10.359002608319742</v>
      </c>
      <c r="AQ6">
        <f t="shared" si="11"/>
        <v>-52.340446246855862</v>
      </c>
      <c r="AR6">
        <f t="shared" si="12"/>
        <v>22.183956167769491</v>
      </c>
      <c r="AS6">
        <f t="shared" si="13"/>
        <v>-7.5402975979269771</v>
      </c>
      <c r="AT6">
        <f t="shared" si="14"/>
        <v>0.79243648341938477</v>
      </c>
      <c r="AU6">
        <f t="shared" si="15"/>
        <v>15.4360950532619</v>
      </c>
      <c r="AW6">
        <v>3</v>
      </c>
      <c r="AX6">
        <f>(R6*SUMPRODUCT(K7:$K$23, X7:$X$23)-$AZ$3*SUMPRODUCT(K6:$K$22, W7:$W$23))/Z6</f>
        <v>31.17651419039154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107.81799661867332</v>
      </c>
      <c r="P7">
        <f t="shared" si="30"/>
        <v>5.390899830933666</v>
      </c>
      <c r="Q7" s="5">
        <f t="shared" si="31"/>
        <v>12.5</v>
      </c>
      <c r="R7">
        <f t="shared" si="0"/>
        <v>50000</v>
      </c>
      <c r="S7">
        <f t="shared" si="19"/>
        <v>39.972000573841996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39.972000573841996</v>
      </c>
      <c r="AC7">
        <f t="shared" si="27"/>
        <v>47.997381427238061</v>
      </c>
      <c r="AE7">
        <f t="shared" si="1"/>
        <v>103.05059271546142</v>
      </c>
      <c r="AF7">
        <f t="shared" si="2"/>
        <v>-5.152529635773071</v>
      </c>
      <c r="AG7">
        <f t="shared" si="3"/>
        <v>-11.947285697573166</v>
      </c>
      <c r="AH7">
        <f t="shared" si="4"/>
        <v>-61.139272063437282</v>
      </c>
      <c r="AI7">
        <f t="shared" si="5"/>
        <v>24.811505318677895</v>
      </c>
      <c r="AJ7">
        <f t="shared" si="6"/>
        <v>-8.0253808533960651</v>
      </c>
      <c r="AK7">
        <f t="shared" si="32"/>
        <v>1.9026068784187187</v>
      </c>
      <c r="AL7">
        <f t="shared" si="7"/>
        <v>18.68873134370055</v>
      </c>
      <c r="AN7">
        <f t="shared" si="8"/>
        <v>83.210341214155747</v>
      </c>
      <c r="AO7">
        <f t="shared" si="9"/>
        <v>-4.1605170607077877</v>
      </c>
      <c r="AP7">
        <f t="shared" si="10"/>
        <v>-9.6470839544128921</v>
      </c>
      <c r="AQ7">
        <f t="shared" si="11"/>
        <v>-49.368174951024947</v>
      </c>
      <c r="AR7">
        <f t="shared" si="12"/>
        <v>20.034565248010118</v>
      </c>
      <c r="AS7">
        <f t="shared" si="13"/>
        <v>-6.4802604389527687</v>
      </c>
      <c r="AT7">
        <f t="shared" si="14"/>
        <v>1.5362994367898279</v>
      </c>
      <c r="AU7">
        <f t="shared" si="15"/>
        <v>15.090604245847176</v>
      </c>
      <c r="AW7">
        <v>4</v>
      </c>
      <c r="AX7">
        <f>(R7*SUMPRODUCT(K8:$K$23, X8:$X$23)-$AZ$3*SUMPRODUCT(K7:$K$22, W8:$W$23))/Z7</f>
        <v>39.972000573841996</v>
      </c>
    </row>
    <row r="8" spans="1:52" x14ac:dyDescent="0.3">
      <c r="B8" s="2">
        <v>100</v>
      </c>
      <c r="C8" s="2"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107.81799661867332</v>
      </c>
      <c r="P8">
        <f t="shared" si="30"/>
        <v>5.390899830933666</v>
      </c>
      <c r="Q8" s="5">
        <f t="shared" si="31"/>
        <v>12.5</v>
      </c>
      <c r="R8">
        <f t="shared" si="0"/>
        <v>50000</v>
      </c>
      <c r="S8">
        <f t="shared" si="19"/>
        <v>47.997381427238061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47.997381427238061</v>
      </c>
      <c r="AC8">
        <f t="shared" si="27"/>
        <v>54.659798432874226</v>
      </c>
      <c r="AE8">
        <f t="shared" si="1"/>
        <v>101.88767399020892</v>
      </c>
      <c r="AF8">
        <f t="shared" si="2"/>
        <v>-5.0943836995104466</v>
      </c>
      <c r="AG8">
        <f t="shared" si="3"/>
        <v>-11.812461414786052</v>
      </c>
      <c r="AH8">
        <f t="shared" si="4"/>
        <v>-61.405703245530766</v>
      </c>
      <c r="AI8">
        <f t="shared" si="5"/>
        <v>23.575125630381656</v>
      </c>
      <c r="AJ8">
        <f t="shared" si="6"/>
        <v>-6.6624170056361649</v>
      </c>
      <c r="AK8">
        <f t="shared" si="32"/>
        <v>3.1274785091074291</v>
      </c>
      <c r="AL8">
        <f t="shared" si="7"/>
        <v>20.040187133852921</v>
      </c>
      <c r="AN8">
        <f t="shared" si="8"/>
        <v>76.881897335088198</v>
      </c>
      <c r="AO8">
        <f t="shared" si="9"/>
        <v>-3.8440948667544101</v>
      </c>
      <c r="AP8">
        <f t="shared" si="10"/>
        <v>-8.913388736831342</v>
      </c>
      <c r="AQ8">
        <f t="shared" si="11"/>
        <v>-46.335211982221324</v>
      </c>
      <c r="AR8">
        <f t="shared" si="12"/>
        <v>17.789201749281119</v>
      </c>
      <c r="AS8">
        <f t="shared" si="13"/>
        <v>-5.0272936869683367</v>
      </c>
      <c r="AT8">
        <f t="shared" si="14"/>
        <v>2.359917272014652</v>
      </c>
      <c r="AU8">
        <f t="shared" si="15"/>
        <v>15.121825334327434</v>
      </c>
      <c r="AW8">
        <v>5</v>
      </c>
      <c r="AX8">
        <f>(R8*SUMPRODUCT(K9:$K$23, X9:$X$23)-$AZ$3*SUMPRODUCT(K8:$K$22, W9:$W$23))/Z8</f>
        <v>47.997381427238061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107.81799661867332</v>
      </c>
      <c r="P9">
        <f t="shared" si="30"/>
        <v>5.390899830933666</v>
      </c>
      <c r="Q9" s="5">
        <f t="shared" si="31"/>
        <v>12.5</v>
      </c>
      <c r="R9">
        <f t="shared" si="0"/>
        <v>50000</v>
      </c>
      <c r="S9">
        <f t="shared" si="19"/>
        <v>54.659798432874226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54.659798432874226</v>
      </c>
      <c r="AC9">
        <f t="shared" si="27"/>
        <v>58.946293117002121</v>
      </c>
      <c r="AE9">
        <f t="shared" si="1"/>
        <v>100.73472234311406</v>
      </c>
      <c r="AF9">
        <f t="shared" si="2"/>
        <v>-5.0367361171557032</v>
      </c>
      <c r="AG9">
        <f t="shared" si="3"/>
        <v>-11.678792676350321</v>
      </c>
      <c r="AH9">
        <f t="shared" si="4"/>
        <v>-62.176497151478799</v>
      </c>
      <c r="AI9">
        <f t="shared" si="5"/>
        <v>21.842696398129235</v>
      </c>
      <c r="AJ9">
        <f t="shared" si="6"/>
        <v>-4.286494684127895</v>
      </c>
      <c r="AK9">
        <f t="shared" si="32"/>
        <v>3.3529785978919664</v>
      </c>
      <c r="AL9">
        <f t="shared" si="7"/>
        <v>20.909180311893305</v>
      </c>
      <c r="AN9">
        <f t="shared" si="8"/>
        <v>70.814150159397244</v>
      </c>
      <c r="AO9">
        <f t="shared" si="9"/>
        <v>-3.5407075079698629</v>
      </c>
      <c r="AP9">
        <f t="shared" si="10"/>
        <v>-8.2099176830666423</v>
      </c>
      <c r="AQ9">
        <f t="shared" si="11"/>
        <v>-43.7086210519657</v>
      </c>
      <c r="AR9">
        <f t="shared" si="12"/>
        <v>15.35490391639504</v>
      </c>
      <c r="AS9">
        <f t="shared" si="13"/>
        <v>-3.0133053544872386</v>
      </c>
      <c r="AT9">
        <f t="shared" si="14"/>
        <v>2.3570654128933288</v>
      </c>
      <c r="AU9">
        <f t="shared" si="15"/>
        <v>14.69866397480113</v>
      </c>
      <c r="AW9">
        <v>6</v>
      </c>
      <c r="AX9">
        <f>(R9*SUMPRODUCT(K10:$K$23, X10:$X$23)-$AZ$3*SUMPRODUCT(K9:$K$22, W10:$W$23))/Z9</f>
        <v>54.659798432874226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107.81799661867332</v>
      </c>
      <c r="P10">
        <f t="shared" si="30"/>
        <v>5.390899830933666</v>
      </c>
      <c r="Q10" s="5">
        <f t="shared" si="31"/>
        <v>12.5</v>
      </c>
      <c r="R10">
        <f t="shared" si="0"/>
        <v>50000</v>
      </c>
      <c r="S10">
        <f t="shared" si="19"/>
        <v>58.946293117002121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58.946293117002121</v>
      </c>
      <c r="AC10">
        <f t="shared" si="27"/>
        <v>61.818376500538825</v>
      </c>
      <c r="AE10">
        <f t="shared" si="1"/>
        <v>99.591092725580481</v>
      </c>
      <c r="AF10">
        <f t="shared" si="2"/>
        <v>-4.9795546362790235</v>
      </c>
      <c r="AG10">
        <f t="shared" si="3"/>
        <v>-11.546204697835668</v>
      </c>
      <c r="AH10">
        <f t="shared" si="4"/>
        <v>-63.200207004606121</v>
      </c>
      <c r="AI10">
        <f t="shared" si="5"/>
        <v>19.865126386859679</v>
      </c>
      <c r="AJ10">
        <f t="shared" si="6"/>
        <v>-2.8720833835367046</v>
      </c>
      <c r="AK10">
        <f t="shared" si="32"/>
        <v>0.66029867418710542</v>
      </c>
      <c r="AL10">
        <f t="shared" si="7"/>
        <v>17.653341677510081</v>
      </c>
      <c r="AN10">
        <f t="shared" si="8"/>
        <v>66.404444016958209</v>
      </c>
      <c r="AO10">
        <f t="shared" si="9"/>
        <v>-3.3202222008479096</v>
      </c>
      <c r="AP10">
        <f t="shared" si="10"/>
        <v>-7.6986734705124151</v>
      </c>
      <c r="AQ10">
        <f t="shared" si="11"/>
        <v>-42.140059849143256</v>
      </c>
      <c r="AR10">
        <f t="shared" si="12"/>
        <v>13.24548849645463</v>
      </c>
      <c r="AS10">
        <f t="shared" si="13"/>
        <v>-1.9150216654376744</v>
      </c>
      <c r="AT10">
        <f t="shared" si="14"/>
        <v>0.440267951124379</v>
      </c>
      <c r="AU10">
        <f t="shared" si="15"/>
        <v>11.770734782141336</v>
      </c>
      <c r="AW10">
        <v>7</v>
      </c>
      <c r="AX10">
        <f>(R10*SUMPRODUCT(K11:$K$23, X11:$X$23)-$AZ$3*SUMPRODUCT(K10:$K$22, W11:$W$23))/Z10</f>
        <v>58.946293117002121</v>
      </c>
    </row>
    <row r="11" spans="1:52" x14ac:dyDescent="0.3">
      <c r="A11" t="s">
        <v>33</v>
      </c>
      <c r="C11" s="24">
        <f>AU25</f>
        <v>-2.042810365310288E-14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107.81799661867332</v>
      </c>
      <c r="P11">
        <f t="shared" si="30"/>
        <v>5.390899830933666</v>
      </c>
      <c r="Q11" s="5">
        <f t="shared" si="31"/>
        <v>12.5</v>
      </c>
      <c r="R11">
        <f t="shared" si="0"/>
        <v>50000</v>
      </c>
      <c r="S11">
        <f t="shared" si="19"/>
        <v>61.818376500538825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61.818376500538825</v>
      </c>
      <c r="AC11">
        <f t="shared" si="27"/>
        <v>63.981995953644748</v>
      </c>
      <c r="AE11">
        <f t="shared" si="1"/>
        <v>98.45686371328182</v>
      </c>
      <c r="AF11">
        <f t="shared" si="2"/>
        <v>-4.9228431856640906</v>
      </c>
      <c r="AG11">
        <f t="shared" si="3"/>
        <v>-11.414706589000675</v>
      </c>
      <c r="AH11">
        <f t="shared" si="4"/>
        <v>-64.144247426544183</v>
      </c>
      <c r="AI11">
        <f t="shared" si="5"/>
        <v>17.975066512072871</v>
      </c>
      <c r="AJ11">
        <f t="shared" si="6"/>
        <v>-2.1636194531059232</v>
      </c>
      <c r="AK11">
        <f t="shared" si="32"/>
        <v>0.24856383524505052</v>
      </c>
      <c r="AL11">
        <f t="shared" si="7"/>
        <v>16.060010894211999</v>
      </c>
      <c r="AN11">
        <f t="shared" si="8"/>
        <v>62.444757063322768</v>
      </c>
      <c r="AO11">
        <f t="shared" si="9"/>
        <v>-3.1222378531661383</v>
      </c>
      <c r="AP11">
        <f t="shared" si="10"/>
        <v>-7.2396027358232997</v>
      </c>
      <c r="AQ11">
        <f t="shared" si="11"/>
        <v>-40.682505987846945</v>
      </c>
      <c r="AR11">
        <f t="shared" si="12"/>
        <v>11.400410486486386</v>
      </c>
      <c r="AS11">
        <f t="shared" si="13"/>
        <v>-1.3722424829631534</v>
      </c>
      <c r="AT11">
        <f t="shared" si="14"/>
        <v>0.15764780352749663</v>
      </c>
      <c r="AU11">
        <f t="shared" si="15"/>
        <v>10.18581580705073</v>
      </c>
      <c r="AW11">
        <v>8</v>
      </c>
      <c r="AX11">
        <f>(R11*SUMPRODUCT(K12:$K$23, X12:$X$23)-$AZ$3*SUMPRODUCT(K11:$K$22, W12:$W$23))/Z11</f>
        <v>61.818376500538825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107.81799661867332</v>
      </c>
      <c r="P12">
        <f t="shared" si="30"/>
        <v>5.390899830933666</v>
      </c>
      <c r="Q12" s="5">
        <f t="shared" si="31"/>
        <v>12.5</v>
      </c>
      <c r="R12">
        <f t="shared" si="0"/>
        <v>50000</v>
      </c>
      <c r="S12">
        <f t="shared" si="19"/>
        <v>63.981995953644748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63.981995953644748</v>
      </c>
      <c r="AC12">
        <f t="shared" si="27"/>
        <v>66.010929691047778</v>
      </c>
      <c r="AE12">
        <f t="shared" si="1"/>
        <v>97.331026214387279</v>
      </c>
      <c r="AF12">
        <f t="shared" si="2"/>
        <v>-4.8665513107193643</v>
      </c>
      <c r="AG12">
        <f t="shared" si="3"/>
        <v>-11.284181359655571</v>
      </c>
      <c r="AH12">
        <f t="shared" si="4"/>
        <v>-65.512653820383349</v>
      </c>
      <c r="AI12">
        <f t="shared" si="5"/>
        <v>15.667639723628994</v>
      </c>
      <c r="AJ12">
        <f t="shared" si="6"/>
        <v>-2.0289337374030296</v>
      </c>
      <c r="AK12">
        <f t="shared" si="32"/>
        <v>3.2853758880035664</v>
      </c>
      <c r="AL12">
        <f t="shared" si="7"/>
        <v>16.924081874229532</v>
      </c>
      <c r="AN12">
        <f t="shared" si="8"/>
        <v>57.692254095245218</v>
      </c>
      <c r="AO12">
        <f t="shared" si="9"/>
        <v>-2.8846127047622612</v>
      </c>
      <c r="AP12">
        <f t="shared" si="10"/>
        <v>-6.6886159899734814</v>
      </c>
      <c r="AQ12">
        <f t="shared" si="11"/>
        <v>-38.832146517537737</v>
      </c>
      <c r="AR12">
        <f t="shared" si="12"/>
        <v>9.2868788829717346</v>
      </c>
      <c r="AS12">
        <f t="shared" si="13"/>
        <v>-1.2026356370972739</v>
      </c>
      <c r="AT12">
        <f t="shared" si="14"/>
        <v>1.9473825346462452</v>
      </c>
      <c r="AU12">
        <f t="shared" si="15"/>
        <v>10.031625780520706</v>
      </c>
      <c r="AW12">
        <v>9</v>
      </c>
      <c r="AX12">
        <f>(R12*SUMPRODUCT(K13:$K$23, X13:$X$23)-$AZ$3*SUMPRODUCT(K12:$K$22, W13:$W$23))/Z12</f>
        <v>63.981995953644748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107.81799661867332</v>
      </c>
      <c r="P13">
        <f t="shared" si="30"/>
        <v>5.390899830933666</v>
      </c>
      <c r="Q13" s="5">
        <f t="shared" si="31"/>
        <v>12.5</v>
      </c>
      <c r="R13">
        <f t="shared" si="0"/>
        <v>50000</v>
      </c>
      <c r="S13">
        <f t="shared" si="19"/>
        <v>66.010929691047778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66.010929691047778</v>
      </c>
      <c r="AC13">
        <f t="shared" si="27"/>
        <v>65.930059300751282</v>
      </c>
      <c r="AE13">
        <f t="shared" si="1"/>
        <v>96.213393701234779</v>
      </c>
      <c r="AF13">
        <f t="shared" si="2"/>
        <v>-4.8106696850617388</v>
      </c>
      <c r="AG13">
        <f t="shared" si="3"/>
        <v>-11.154607384507283</v>
      </c>
      <c r="AH13">
        <f t="shared" si="4"/>
        <v>-66.928646206938254</v>
      </c>
      <c r="AI13">
        <f t="shared" si="5"/>
        <v>13.319470424727498</v>
      </c>
      <c r="AJ13">
        <f t="shared" si="6"/>
        <v>8.0870390296496453E-2</v>
      </c>
      <c r="AK13">
        <f t="shared" si="32"/>
        <v>11.018955759505458</v>
      </c>
      <c r="AL13">
        <f t="shared" si="7"/>
        <v>24.419296574529454</v>
      </c>
      <c r="AN13">
        <f t="shared" si="8"/>
        <v>51.662094026003118</v>
      </c>
      <c r="AO13">
        <f t="shared" si="9"/>
        <v>-2.5831047013001558</v>
      </c>
      <c r="AP13">
        <f t="shared" si="10"/>
        <v>-5.989502639424809</v>
      </c>
      <c r="AQ13">
        <f t="shared" si="11"/>
        <v>-35.937553809949087</v>
      </c>
      <c r="AR13">
        <f t="shared" si="12"/>
        <v>7.1519328753290683</v>
      </c>
      <c r="AS13">
        <f t="shared" si="13"/>
        <v>4.3423618549311725E-2</v>
      </c>
      <c r="AT13">
        <f t="shared" si="14"/>
        <v>5.916664059097978</v>
      </c>
      <c r="AU13">
        <f t="shared" si="15"/>
        <v>13.112020552976359</v>
      </c>
      <c r="AW13">
        <v>10</v>
      </c>
      <c r="AX13">
        <f>(R13*SUMPRODUCT(K14:$K$23, X14:$X$23)-$AZ$3*SUMPRODUCT(K13:$K$22, W14:$W$23))/Z13</f>
        <v>66.010929691047778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107.81799661867332</v>
      </c>
      <c r="P14">
        <f t="shared" si="30"/>
        <v>5.390899830933666</v>
      </c>
      <c r="Q14" s="5">
        <f t="shared" si="31"/>
        <v>12.5</v>
      </c>
      <c r="R14">
        <f t="shared" si="0"/>
        <v>50000</v>
      </c>
      <c r="S14">
        <f t="shared" si="19"/>
        <v>65.930059300751282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65.930059300751282</v>
      </c>
      <c r="AC14">
        <f t="shared" si="27"/>
        <v>64.146841668087973</v>
      </c>
      <c r="AE14">
        <f t="shared" si="1"/>
        <v>95.10321044253071</v>
      </c>
      <c r="AF14">
        <f t="shared" si="2"/>
        <v>-4.7551605221265349</v>
      </c>
      <c r="AG14">
        <f t="shared" si="3"/>
        <v>-11.025897047003225</v>
      </c>
      <c r="AH14">
        <f t="shared" si="4"/>
        <v>-68.657054635937698</v>
      </c>
      <c r="AI14">
        <f t="shared" si="5"/>
        <v>10.665098237463255</v>
      </c>
      <c r="AJ14">
        <f t="shared" si="6"/>
        <v>1.7832176326633089</v>
      </c>
      <c r="AK14">
        <f t="shared" si="32"/>
        <v>10.939467645480883</v>
      </c>
      <c r="AL14">
        <f t="shared" si="7"/>
        <v>23.387783515607445</v>
      </c>
      <c r="AN14">
        <f t="shared" si="8"/>
        <v>47.040704442771663</v>
      </c>
      <c r="AO14">
        <f t="shared" si="9"/>
        <v>-2.352035222138583</v>
      </c>
      <c r="AP14">
        <f t="shared" si="10"/>
        <v>-5.453716670458026</v>
      </c>
      <c r="AQ14">
        <f t="shared" si="11"/>
        <v>-33.959697049260086</v>
      </c>
      <c r="AR14">
        <f t="shared" si="12"/>
        <v>5.2752555009149678</v>
      </c>
      <c r="AS14">
        <f t="shared" si="13"/>
        <v>0.88202925248189468</v>
      </c>
      <c r="AT14">
        <f t="shared" si="14"/>
        <v>5.4109662741963254</v>
      </c>
      <c r="AU14">
        <f t="shared" si="15"/>
        <v>11.568251027593188</v>
      </c>
      <c r="AW14">
        <v>11</v>
      </c>
      <c r="AX14">
        <f>(R14*SUMPRODUCT(K15:$K$23, X15:$X$23)-$AZ$3*SUMPRODUCT(K14:$K$22, W15:$W$23))/Z14</f>
        <v>65.930059300751282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107.81799661867332</v>
      </c>
      <c r="P15">
        <f t="shared" si="30"/>
        <v>5.390899830933666</v>
      </c>
      <c r="Q15" s="5">
        <f t="shared" si="31"/>
        <v>12.5</v>
      </c>
      <c r="R15">
        <f t="shared" si="0"/>
        <v>50000</v>
      </c>
      <c r="S15">
        <f t="shared" si="19"/>
        <v>64.146841668087973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64.146841668087973</v>
      </c>
      <c r="AC15">
        <f t="shared" si="27"/>
        <v>60.661297579078941</v>
      </c>
      <c r="AE15">
        <f t="shared" si="1"/>
        <v>93.998519225064499</v>
      </c>
      <c r="AF15">
        <f t="shared" si="2"/>
        <v>-4.6999259612532249</v>
      </c>
      <c r="AG15">
        <f t="shared" si="3"/>
        <v>-10.897823435441275</v>
      </c>
      <c r="AH15">
        <f t="shared" si="4"/>
        <v>-71.258564367666125</v>
      </c>
      <c r="AI15">
        <f t="shared" si="5"/>
        <v>7.1422054607038632</v>
      </c>
      <c r="AJ15">
        <f t="shared" si="6"/>
        <v>3.4855440890090321</v>
      </c>
      <c r="AK15">
        <f t="shared" si="32"/>
        <v>10.741180445232949</v>
      </c>
      <c r="AL15">
        <f t="shared" si="7"/>
        <v>21.368929994945844</v>
      </c>
      <c r="AN15">
        <f t="shared" si="8"/>
        <v>42.829383005065921</v>
      </c>
      <c r="AO15">
        <f t="shared" si="9"/>
        <v>-2.1414691502532963</v>
      </c>
      <c r="AP15">
        <f t="shared" si="10"/>
        <v>-4.965472410480702</v>
      </c>
      <c r="AQ15">
        <f t="shared" si="11"/>
        <v>-32.468174720779189</v>
      </c>
      <c r="AR15">
        <f t="shared" si="12"/>
        <v>3.2542667235527314</v>
      </c>
      <c r="AS15">
        <f t="shared" si="13"/>
        <v>1.5881495155447645</v>
      </c>
      <c r="AT15">
        <f t="shared" si="14"/>
        <v>4.8940997688901717</v>
      </c>
      <c r="AU15">
        <f t="shared" si="15"/>
        <v>9.7365160079876674</v>
      </c>
      <c r="AW15">
        <v>12</v>
      </c>
      <c r="AX15">
        <f>(R15*SUMPRODUCT(K16:$K$23, X16:$X$23)-$AZ$3*SUMPRODUCT(K15:$K$22, W16:$W$23))/Z15</f>
        <v>64.146841668087973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107.81799661867332</v>
      </c>
      <c r="P16">
        <f t="shared" si="30"/>
        <v>5.390899830933666</v>
      </c>
      <c r="Q16" s="5">
        <f t="shared" si="31"/>
        <v>12.5</v>
      </c>
      <c r="R16">
        <f t="shared" si="0"/>
        <v>50000</v>
      </c>
      <c r="S16">
        <f t="shared" si="19"/>
        <v>60.661297579078941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60.661297579078941</v>
      </c>
      <c r="AC16">
        <f t="shared" si="27"/>
        <v>55.695383047752955</v>
      </c>
      <c r="AE16">
        <f t="shared" si="1"/>
        <v>92.898299457016861</v>
      </c>
      <c r="AF16">
        <f t="shared" si="2"/>
        <v>-4.6449149728508425</v>
      </c>
      <c r="AG16">
        <f t="shared" si="3"/>
        <v>-10.770268226367637</v>
      </c>
      <c r="AH16">
        <f t="shared" si="4"/>
        <v>-74.307898876899884</v>
      </c>
      <c r="AI16">
        <f t="shared" si="5"/>
        <v>3.175217380898502</v>
      </c>
      <c r="AJ16">
        <f t="shared" si="6"/>
        <v>4.9659145313259856</v>
      </c>
      <c r="AK16">
        <f t="shared" si="32"/>
        <v>10.424027744427148</v>
      </c>
      <c r="AL16">
        <f t="shared" si="7"/>
        <v>18.565159656651637</v>
      </c>
      <c r="AN16">
        <f t="shared" si="8"/>
        <v>38.991571310256994</v>
      </c>
      <c r="AO16">
        <f t="shared" si="9"/>
        <v>-1.9495785655128495</v>
      </c>
      <c r="AP16">
        <f t="shared" si="10"/>
        <v>-4.5205314202044731</v>
      </c>
      <c r="AQ16">
        <f t="shared" si="11"/>
        <v>-31.188748931993072</v>
      </c>
      <c r="AR16">
        <f t="shared" si="12"/>
        <v>1.3327123925465991</v>
      </c>
      <c r="AS16">
        <f t="shared" si="13"/>
        <v>2.0843095266606979</v>
      </c>
      <c r="AT16">
        <f t="shared" si="14"/>
        <v>4.3752062579465045</v>
      </c>
      <c r="AU16">
        <f t="shared" si="15"/>
        <v>7.7922281771538024</v>
      </c>
      <c r="AW16">
        <v>13</v>
      </c>
      <c r="AX16">
        <f>(R16*SUMPRODUCT(K17:$K$23, X17:$X$23)-$AZ$3*SUMPRODUCT(K16:$K$22, W17:$W$23))/Z16</f>
        <v>60.661297579078941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107.81799661867332</v>
      </c>
      <c r="P17">
        <f t="shared" si="30"/>
        <v>5.390899830933666</v>
      </c>
      <c r="Q17" s="5">
        <f t="shared" si="31"/>
        <v>12.5</v>
      </c>
      <c r="R17">
        <f t="shared" si="0"/>
        <v>50000</v>
      </c>
      <c r="S17">
        <f t="shared" si="19"/>
        <v>55.695383047752955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55.695383047752955</v>
      </c>
      <c r="AC17">
        <f t="shared" si="27"/>
        <v>49.394672638080337</v>
      </c>
      <c r="AE17">
        <f t="shared" si="1"/>
        <v>91.802509297822965</v>
      </c>
      <c r="AF17">
        <f t="shared" si="2"/>
        <v>-4.5901254648911483</v>
      </c>
      <c r="AG17">
        <f t="shared" si="3"/>
        <v>-10.643226568949647</v>
      </c>
      <c r="AH17">
        <f t="shared" si="4"/>
        <v>-77.355900617260971</v>
      </c>
      <c r="AI17">
        <f t="shared" si="5"/>
        <v>-0.78674335327879419</v>
      </c>
      <c r="AJ17">
        <f t="shared" si="6"/>
        <v>6.3007104096726181</v>
      </c>
      <c r="AK17">
        <f t="shared" si="32"/>
        <v>10.003543681647935</v>
      </c>
      <c r="AL17">
        <f t="shared" si="7"/>
        <v>15.517510738041759</v>
      </c>
      <c r="AN17">
        <f t="shared" si="8"/>
        <v>35.494387981076308</v>
      </c>
      <c r="AO17">
        <f t="shared" si="9"/>
        <v>-1.7747193990538155</v>
      </c>
      <c r="AP17">
        <f t="shared" si="10"/>
        <v>-4.1150815603877735</v>
      </c>
      <c r="AQ17">
        <f t="shared" si="11"/>
        <v>-29.908772321539949</v>
      </c>
      <c r="AR17">
        <f t="shared" si="12"/>
        <v>-0.30418529990522519</v>
      </c>
      <c r="AS17">
        <f t="shared" si="13"/>
        <v>2.4360974612556654</v>
      </c>
      <c r="AT17">
        <f t="shared" si="14"/>
        <v>3.8677555040478242</v>
      </c>
      <c r="AU17">
        <f t="shared" si="15"/>
        <v>5.9996676653982641</v>
      </c>
      <c r="AW17">
        <v>14</v>
      </c>
      <c r="AX17">
        <f>(R17*SUMPRODUCT(K18:$K$23, X18:$X$23)-$AZ$3*SUMPRODUCT(K17:$K$22, W18:$W$23))/Z17</f>
        <v>55.695383047752955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107.81799661867332</v>
      </c>
      <c r="P18">
        <f t="shared" si="30"/>
        <v>5.390899830933666</v>
      </c>
      <c r="Q18" s="5">
        <f t="shared" si="31"/>
        <v>12.5</v>
      </c>
      <c r="R18">
        <f t="shared" si="0"/>
        <v>50000</v>
      </c>
      <c r="S18">
        <f t="shared" si="19"/>
        <v>49.394672638080337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49.394672638080337</v>
      </c>
      <c r="AC18">
        <f t="shared" si="27"/>
        <v>41.730737776089953</v>
      </c>
      <c r="AE18">
        <f t="shared" si="1"/>
        <v>90.710837463445174</v>
      </c>
      <c r="AF18">
        <f t="shared" si="2"/>
        <v>-4.5355418731722583</v>
      </c>
      <c r="AG18">
        <f t="shared" si="3"/>
        <v>-10.516662374124317</v>
      </c>
      <c r="AH18">
        <f t="shared" si="4"/>
        <v>-80.52771654332993</v>
      </c>
      <c r="AI18">
        <f t="shared" si="5"/>
        <v>-4.8690833271813432</v>
      </c>
      <c r="AJ18">
        <f t="shared" si="6"/>
        <v>7.6639348619903842</v>
      </c>
      <c r="AK18">
        <f t="shared" si="32"/>
        <v>9.4898977759847281</v>
      </c>
      <c r="AL18">
        <f t="shared" si="7"/>
        <v>12.284749310793769</v>
      </c>
      <c r="AN18">
        <f t="shared" si="8"/>
        <v>32.307732876774082</v>
      </c>
      <c r="AO18">
        <f t="shared" si="9"/>
        <v>-1.6153866438387039</v>
      </c>
      <c r="AP18">
        <f t="shared" si="10"/>
        <v>-3.7456331375548171</v>
      </c>
      <c r="AQ18">
        <f t="shared" si="11"/>
        <v>-28.680894455493366</v>
      </c>
      <c r="AR18">
        <f t="shared" si="12"/>
        <v>-1.734181360112808</v>
      </c>
      <c r="AS18">
        <f t="shared" si="13"/>
        <v>2.7296006434287619</v>
      </c>
      <c r="AT18">
        <f t="shared" si="14"/>
        <v>3.379938835841529</v>
      </c>
      <c r="AU18">
        <f t="shared" si="15"/>
        <v>4.3753581191574824</v>
      </c>
      <c r="AW18">
        <v>15</v>
      </c>
      <c r="AX18">
        <f>(R18*SUMPRODUCT(K19:$K$23, X19:$X$23)-$AZ$3*SUMPRODUCT(K18:$K$22, W19:$W$23))/Z18</f>
        <v>49.394672638080337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107.81799661867332</v>
      </c>
      <c r="P19">
        <f t="shared" si="30"/>
        <v>5.390899830933666</v>
      </c>
      <c r="Q19" s="5">
        <f t="shared" si="31"/>
        <v>12.5</v>
      </c>
      <c r="R19">
        <f t="shared" si="0"/>
        <v>50000</v>
      </c>
      <c r="S19">
        <f t="shared" si="19"/>
        <v>41.730737776089953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41.730737776089953</v>
      </c>
      <c r="AC19">
        <f t="shared" si="27"/>
        <v>32.947455047541737</v>
      </c>
      <c r="AE19">
        <f t="shared" si="1"/>
        <v>89.622085081621208</v>
      </c>
      <c r="AF19">
        <f t="shared" si="2"/>
        <v>-4.4811042540810604</v>
      </c>
      <c r="AG19">
        <f t="shared" si="3"/>
        <v>-10.390436649295347</v>
      </c>
      <c r="AH19">
        <f t="shared" si="4"/>
        <v>-84.236404350910462</v>
      </c>
      <c r="AI19">
        <f t="shared" si="5"/>
        <v>-9.4858601726656673</v>
      </c>
      <c r="AJ19">
        <f t="shared" si="6"/>
        <v>8.7832827285482153</v>
      </c>
      <c r="AK19">
        <f t="shared" si="32"/>
        <v>8.8810203022541074</v>
      </c>
      <c r="AL19">
        <f t="shared" si="7"/>
        <v>8.1784428581366555</v>
      </c>
      <c r="AN19">
        <f t="shared" si="8"/>
        <v>29.403871602936256</v>
      </c>
      <c r="AO19">
        <f t="shared" si="9"/>
        <v>-1.4701935801468129</v>
      </c>
      <c r="AP19">
        <f t="shared" si="10"/>
        <v>-3.4089707336766302</v>
      </c>
      <c r="AQ19">
        <f t="shared" si="11"/>
        <v>-27.636897931703277</v>
      </c>
      <c r="AR19">
        <f t="shared" si="12"/>
        <v>-3.1121906425904653</v>
      </c>
      <c r="AS19">
        <f t="shared" si="13"/>
        <v>2.8816838769965334</v>
      </c>
      <c r="AT19">
        <f t="shared" si="14"/>
        <v>2.9137503376843568</v>
      </c>
      <c r="AU19">
        <f t="shared" si="15"/>
        <v>2.6832435720904249</v>
      </c>
      <c r="AW19">
        <v>16</v>
      </c>
      <c r="AX19">
        <f>(R19*SUMPRODUCT(K20:$K$23, X20:$X$23)-$AZ$3*SUMPRODUCT(K19:$K$22, W20:$W$23))/Z19</f>
        <v>41.730737776089953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107.81799661867332</v>
      </c>
      <c r="P20">
        <f t="shared" si="30"/>
        <v>5.390899830933666</v>
      </c>
      <c r="Q20" s="5">
        <f t="shared" si="31"/>
        <v>12.5</v>
      </c>
      <c r="R20">
        <f t="shared" si="0"/>
        <v>50000</v>
      </c>
      <c r="S20">
        <f t="shared" si="19"/>
        <v>32.947455047541737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32.947455047541737</v>
      </c>
      <c r="AC20">
        <f t="shared" si="27"/>
        <v>23.017828698068744</v>
      </c>
      <c r="AE20">
        <f t="shared" si="1"/>
        <v>88.536548509964447</v>
      </c>
      <c r="AF20">
        <f t="shared" si="2"/>
        <v>-4.4268274254982227</v>
      </c>
      <c r="AG20">
        <f t="shared" si="3"/>
        <v>-10.264583753014028</v>
      </c>
      <c r="AH20">
        <f t="shared" si="4"/>
        <v>-87.794119153460812</v>
      </c>
      <c r="AI20">
        <f t="shared" si="5"/>
        <v>-13.948981822008605</v>
      </c>
      <c r="AJ20">
        <f t="shared" si="6"/>
        <v>9.9296263494729935</v>
      </c>
      <c r="AK20">
        <f t="shared" si="32"/>
        <v>8.1940023292405577</v>
      </c>
      <c r="AL20">
        <f t="shared" si="7"/>
        <v>4.1746468567049462</v>
      </c>
      <c r="AN20">
        <f t="shared" si="8"/>
        <v>26.758035682100672</v>
      </c>
      <c r="AO20">
        <f t="shared" si="9"/>
        <v>-1.3379017841050338</v>
      </c>
      <c r="AP20">
        <f t="shared" si="10"/>
        <v>-3.1022227876225408</v>
      </c>
      <c r="AQ20">
        <f t="shared" si="11"/>
        <v>-26.533654321554103</v>
      </c>
      <c r="AR20">
        <f t="shared" si="12"/>
        <v>-4.2157432111810005</v>
      </c>
      <c r="AS20">
        <f t="shared" si="13"/>
        <v>3.0009899938579849</v>
      </c>
      <c r="AT20">
        <f t="shared" si="14"/>
        <v>2.4764395088245226</v>
      </c>
      <c r="AU20">
        <f t="shared" si="15"/>
        <v>1.2616862915015075</v>
      </c>
      <c r="AW20">
        <v>17</v>
      </c>
      <c r="AX20">
        <f>(R20*SUMPRODUCT(K21:$K$23, X21:$X$23)-$AZ$3*SUMPRODUCT(K20:$K$22, W21:$W$23))/Z20</f>
        <v>32.947455047541737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107.81799661867332</v>
      </c>
      <c r="P21">
        <f t="shared" si="30"/>
        <v>5.390899830933666</v>
      </c>
      <c r="Q21" s="5">
        <f t="shared" si="31"/>
        <v>12.5</v>
      </c>
      <c r="R21">
        <f t="shared" si="0"/>
        <v>50000</v>
      </c>
      <c r="S21">
        <f t="shared" si="19"/>
        <v>23.017828698068744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23.017828698068744</v>
      </c>
      <c r="AC21">
        <f t="shared" si="27"/>
        <v>12.017369553091751</v>
      </c>
      <c r="AE21">
        <f t="shared" si="1"/>
        <v>87.453012199554237</v>
      </c>
      <c r="AF21">
        <f t="shared" si="2"/>
        <v>-4.372650609977712</v>
      </c>
      <c r="AG21">
        <f t="shared" si="3"/>
        <v>-10.138962759257018</v>
      </c>
      <c r="AH21">
        <f t="shared" si="4"/>
        <v>-91.90062490747512</v>
      </c>
      <c r="AI21">
        <f t="shared" si="5"/>
        <v>-18.959226077155606</v>
      </c>
      <c r="AJ21">
        <f t="shared" si="6"/>
        <v>11.000459144976993</v>
      </c>
      <c r="AK21">
        <f t="shared" si="32"/>
        <v>7.4268733201351695</v>
      </c>
      <c r="AL21">
        <f t="shared" si="7"/>
        <v>-0.53189361204344277</v>
      </c>
      <c r="AN21">
        <f t="shared" si="8"/>
        <v>24.347175193272324</v>
      </c>
      <c r="AO21">
        <f t="shared" si="9"/>
        <v>-1.2173587596636162</v>
      </c>
      <c r="AP21">
        <f t="shared" si="10"/>
        <v>-2.8227169810275856</v>
      </c>
      <c r="AQ21">
        <f t="shared" si="11"/>
        <v>-25.585403620950498</v>
      </c>
      <c r="AR21">
        <f t="shared" si="12"/>
        <v>-5.2783041683693721</v>
      </c>
      <c r="AS21">
        <f t="shared" si="13"/>
        <v>3.0625601025387517</v>
      </c>
      <c r="AT21">
        <f t="shared" si="14"/>
        <v>2.0676633236023942</v>
      </c>
      <c r="AU21">
        <f t="shared" si="15"/>
        <v>-0.14808074222822631</v>
      </c>
      <c r="AW21">
        <v>18</v>
      </c>
      <c r="AX21">
        <f>(R21*SUMPRODUCT(K22:$K$23, X22:$X$23)-$AZ$3*SUMPRODUCT(K21:$K$22, W22:$W$23))/Z21</f>
        <v>23.017828698068744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107.81799661867332</v>
      </c>
      <c r="P22">
        <f t="shared" si="30"/>
        <v>5.390899830933666</v>
      </c>
      <c r="Q22" s="5">
        <f t="shared" si="31"/>
        <v>12.5</v>
      </c>
      <c r="R22">
        <f t="shared" si="0"/>
        <v>50000</v>
      </c>
      <c r="S22">
        <f t="shared" si="19"/>
        <v>12.017369553091751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12.017369553091751</v>
      </c>
      <c r="AC22">
        <f t="shared" si="27"/>
        <v>12.169760572809329</v>
      </c>
      <c r="AE22">
        <f t="shared" si="1"/>
        <v>86.370850873635476</v>
      </c>
      <c r="AF22">
        <f t="shared" si="2"/>
        <v>-4.3185425436817741</v>
      </c>
      <c r="AG22">
        <f t="shared" si="3"/>
        <v>-10.013501175864532</v>
      </c>
      <c r="AH22">
        <f t="shared" si="4"/>
        <v>-96.287823199665155</v>
      </c>
      <c r="AI22">
        <f t="shared" si="5"/>
        <v>-24.249016045575985</v>
      </c>
      <c r="AJ22">
        <f t="shared" si="6"/>
        <v>-0.1523910197175784</v>
      </c>
      <c r="AK22">
        <f t="shared" si="32"/>
        <v>6.584877451813183</v>
      </c>
      <c r="AL22">
        <f t="shared" si="7"/>
        <v>-17.816529613480377</v>
      </c>
      <c r="AN22">
        <f t="shared" si="8"/>
        <v>22.150481594880301</v>
      </c>
      <c r="AO22">
        <f t="shared" si="9"/>
        <v>-1.1075240797440151</v>
      </c>
      <c r="AP22">
        <f t="shared" si="10"/>
        <v>-2.5680408523566456</v>
      </c>
      <c r="AQ22">
        <f t="shared" si="11"/>
        <v>-24.693766867200228</v>
      </c>
      <c r="AR22">
        <f t="shared" si="12"/>
        <v>-6.218850204420586</v>
      </c>
      <c r="AS22">
        <f t="shared" si="13"/>
        <v>-3.9081871294956022E-2</v>
      </c>
      <c r="AT22">
        <f t="shared" si="14"/>
        <v>1.6887434282004177</v>
      </c>
      <c r="AU22">
        <f t="shared" si="15"/>
        <v>-4.5691886475151238</v>
      </c>
      <c r="AW22">
        <v>19</v>
      </c>
      <c r="AX22">
        <f>(R22*SUMPRODUCT(K23:$K$23, X23:$X$23)-$AZ$3*SUMPRODUCT(K22:$K$22, W23:$W$23))/Z22</f>
        <v>12.017369553091751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107.81799661867332</v>
      </c>
      <c r="P23">
        <f t="shared" si="30"/>
        <v>5.390899830933666</v>
      </c>
      <c r="Q23" s="5">
        <f t="shared" si="31"/>
        <v>12.5</v>
      </c>
      <c r="R23">
        <f t="shared" si="0"/>
        <v>50000</v>
      </c>
      <c r="S23">
        <f t="shared" si="19"/>
        <v>12.169760572809329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12.169760572809329</v>
      </c>
      <c r="AC23">
        <f t="shared" si="27"/>
        <v>0</v>
      </c>
      <c r="AE23">
        <f t="shared" si="1"/>
        <v>85.289306010056478</v>
      </c>
      <c r="AF23">
        <f t="shared" si="2"/>
        <v>-4.2644653005028239</v>
      </c>
      <c r="AG23">
        <f t="shared" si="3"/>
        <v>-9.888111062722734</v>
      </c>
      <c r="AH23">
        <f t="shared" si="4"/>
        <v>-101.02040553261527</v>
      </c>
      <c r="AI23">
        <f t="shared" si="5"/>
        <v>-29.883675885784342</v>
      </c>
      <c r="AJ23">
        <f t="shared" si="6"/>
        <v>12.169760572809329</v>
      </c>
      <c r="AK23">
        <f t="shared" si="32"/>
        <v>6.5236220897654089</v>
      </c>
      <c r="AL23">
        <f t="shared" si="7"/>
        <v>-11.190293223209602</v>
      </c>
      <c r="AN23">
        <f t="shared" si="8"/>
        <v>20.148964082047815</v>
      </c>
      <c r="AO23">
        <f t="shared" si="9"/>
        <v>-1.0074482041023907</v>
      </c>
      <c r="AP23">
        <f t="shared" si="10"/>
        <v>-2.3359926814108225</v>
      </c>
      <c r="AQ23">
        <f t="shared" si="11"/>
        <v>-23.865319321399664</v>
      </c>
      <c r="AR23">
        <f t="shared" si="12"/>
        <v>-7.0597961248650618</v>
      </c>
      <c r="AS23">
        <f t="shared" si="13"/>
        <v>2.8750154050936265</v>
      </c>
      <c r="AT23">
        <f t="shared" si="14"/>
        <v>1.5411571898127336</v>
      </c>
      <c r="AU23">
        <f t="shared" si="15"/>
        <v>-2.6436235299587008</v>
      </c>
      <c r="AW23">
        <v>20</v>
      </c>
      <c r="AX23">
        <f>(R23*SUMPRODUCT(K$23:$K24, X$23:$X24)-$AZ$3*SUMPRODUCT(K$22:$K23, W$23:$W24))/Z23</f>
        <v>12.169760572809329</v>
      </c>
    </row>
    <row r="25" spans="5:50" x14ac:dyDescent="0.3">
      <c r="AN25" s="6">
        <f t="shared" ref="AN25:AU25" si="33">SUM(AN3:AN23)</f>
        <v>1081.0617892122621</v>
      </c>
      <c r="AO25" s="6">
        <f t="shared" si="33"/>
        <v>-134.91658692461814</v>
      </c>
      <c r="AP25" s="6">
        <f t="shared" si="33"/>
        <v>-212.83410737491729</v>
      </c>
      <c r="AQ25" s="6">
        <f t="shared" si="33"/>
        <v>-747.13829685669555</v>
      </c>
      <c r="AR25" s="6">
        <f t="shared" si="33"/>
        <v>-13.827201943969104</v>
      </c>
      <c r="AS25" s="6">
        <f t="shared" si="33"/>
        <v>-34.767247894524857</v>
      </c>
      <c r="AT25" s="6">
        <f t="shared" si="33"/>
        <v>48.594449838493937</v>
      </c>
      <c r="AU25" s="7">
        <f t="shared" si="33"/>
        <v>-2.042810365310288E-14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214.73384004007116</v>
      </c>
      <c r="K3">
        <v>1</v>
      </c>
      <c r="L3" s="2">
        <v>0</v>
      </c>
      <c r="O3">
        <f>$C$3</f>
        <v>214.73384004007116</v>
      </c>
      <c r="P3">
        <f>O3*B5</f>
        <v>171.78707203205693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214.73384004007116</v>
      </c>
      <c r="AF3">
        <f t="shared" ref="AF3:AF23" si="3">-$Z3*P3</f>
        <v>-171.78707203205693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-57.053231991985768</v>
      </c>
      <c r="AJ3">
        <f t="shared" ref="AJ3:AJ23" si="7">AB3-AC3</f>
        <v>0</v>
      </c>
      <c r="AL3">
        <f t="shared" ref="AL3:AL23" si="8">SUM(AI3:AK3)</f>
        <v>-57.053231991985768</v>
      </c>
      <c r="AN3">
        <f t="shared" ref="AN3:AN23" si="9">AE3*$K3</f>
        <v>214.73384004007116</v>
      </c>
      <c r="AO3">
        <f t="shared" ref="AO3:AO23" si="10">AF3*$K3</f>
        <v>-171.78707203205693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-57.053231991985768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-57.053231991985768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163.67419877617914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94.240940431087381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1"/>
        <v>93.158790748787169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-93.158790748787169</v>
      </c>
      <c r="AK4">
        <f t="shared" ref="AK4:AK23" si="28">H4*SUM(AB4:AB4, AE4:AF4)</f>
        <v>0</v>
      </c>
      <c r="AL4">
        <f t="shared" si="8"/>
        <v>-167.29869074878718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-70.515408027392041</v>
      </c>
      <c r="AR4">
        <f t="shared" si="13"/>
        <v>-70.515408027392041</v>
      </c>
      <c r="AS4">
        <f t="shared" si="14"/>
        <v>-88.604518497990441</v>
      </c>
      <c r="AT4">
        <f t="shared" si="15"/>
        <v>0</v>
      </c>
      <c r="AU4">
        <f t="shared" si="16"/>
        <v>-159.11992652538251</v>
      </c>
      <c r="AW4">
        <v>1</v>
      </c>
      <c r="AX4">
        <f>(R4*SUMPRODUCT(K5:$K$23, X5:$X$23)-$AZ$3*SUMPRODUCT(K4:$K$22, W5:$W$23))/Z4</f>
        <v>94.240940431087381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1.5387599999999999E-3</v>
      </c>
      <c r="O5">
        <f t="shared" ref="O5:O23" si="30">$C$3</f>
        <v>214.73384004007116</v>
      </c>
      <c r="P5">
        <f t="shared" ref="P5:P23" si="31">O5*$C$5</f>
        <v>10.736692002003558</v>
      </c>
      <c r="Q5" s="5">
        <f t="shared" ref="Q5:Q23" si="32">$C$8</f>
        <v>12.5</v>
      </c>
      <c r="R5">
        <f t="shared" si="0"/>
        <v>50000</v>
      </c>
      <c r="S5">
        <f t="shared" si="20"/>
        <v>182.45261371149923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93.158790748787169</v>
      </c>
      <c r="AC5">
        <f t="shared" si="1"/>
        <v>178.27644475230613</v>
      </c>
      <c r="AE5">
        <f t="shared" si="2"/>
        <v>209.81878413036696</v>
      </c>
      <c r="AF5">
        <f t="shared" si="3"/>
        <v>-10.490939206518348</v>
      </c>
      <c r="AG5">
        <f t="shared" si="4"/>
        <v>-12.213886740628132</v>
      </c>
      <c r="AH5">
        <f t="shared" si="5"/>
        <v>-76.054536487476</v>
      </c>
      <c r="AI5">
        <f t="shared" si="6"/>
        <v>111.05942169574446</v>
      </c>
      <c r="AJ5">
        <f t="shared" si="7"/>
        <v>-85.117654003518965</v>
      </c>
      <c r="AK5">
        <f t="shared" si="28"/>
        <v>15.180056391409797</v>
      </c>
      <c r="AL5">
        <f t="shared" si="8"/>
        <v>41.121824083635296</v>
      </c>
      <c r="AN5">
        <f t="shared" si="9"/>
        <v>189.71511710420802</v>
      </c>
      <c r="AO5">
        <f t="shared" si="10"/>
        <v>-9.4857558552104013</v>
      </c>
      <c r="AP5">
        <f t="shared" si="11"/>
        <v>-11.043620154886021</v>
      </c>
      <c r="AQ5">
        <f t="shared" si="12"/>
        <v>-68.767414489747367</v>
      </c>
      <c r="AR5">
        <f t="shared" si="13"/>
        <v>100.41832660436422</v>
      </c>
      <c r="AS5">
        <f t="shared" si="14"/>
        <v>-76.962154574681634</v>
      </c>
      <c r="AT5">
        <f t="shared" si="15"/>
        <v>13.725587953819367</v>
      </c>
      <c r="AU5">
        <f t="shared" si="16"/>
        <v>37.181759983501948</v>
      </c>
      <c r="AW5">
        <v>2</v>
      </c>
      <c r="AX5">
        <f>(R5*SUMPRODUCT(K6:$K$23, X6:$X$23)-$AZ$3*SUMPRODUCT(K5:$K$22, W6:$W$23))/Z5</f>
        <v>182.45261371149923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1.6157089999999999E-3</v>
      </c>
      <c r="O6">
        <f t="shared" si="30"/>
        <v>214.73384004007116</v>
      </c>
      <c r="P6">
        <f t="shared" si="31"/>
        <v>10.736692002003558</v>
      </c>
      <c r="Q6" s="5">
        <f t="shared" si="32"/>
        <v>12.5</v>
      </c>
      <c r="R6">
        <f t="shared" si="0"/>
        <v>50000</v>
      </c>
      <c r="S6">
        <f t="shared" si="20"/>
        <v>264.25730157773023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178.27644475230613</v>
      </c>
      <c r="AC6">
        <f t="shared" si="1"/>
        <v>255.20942302616118</v>
      </c>
      <c r="AE6">
        <f t="shared" si="2"/>
        <v>207.38159019117481</v>
      </c>
      <c r="AF6">
        <f t="shared" si="3"/>
        <v>-10.369079509558741</v>
      </c>
      <c r="AG6">
        <f t="shared" si="4"/>
        <v>-12.072013786490036</v>
      </c>
      <c r="AH6">
        <f t="shared" si="5"/>
        <v>-78.936346927254149</v>
      </c>
      <c r="AI6">
        <f t="shared" si="6"/>
        <v>106.0041499678719</v>
      </c>
      <c r="AJ6">
        <f t="shared" si="7"/>
        <v>-76.932978273855042</v>
      </c>
      <c r="AK6">
        <f t="shared" si="28"/>
        <v>20.528305862235548</v>
      </c>
      <c r="AL6">
        <f t="shared" si="8"/>
        <v>49.599477556252403</v>
      </c>
      <c r="AN6">
        <f t="shared" si="9"/>
        <v>177.78651892578424</v>
      </c>
      <c r="AO6">
        <f t="shared" si="10"/>
        <v>-8.8893259462892136</v>
      </c>
      <c r="AP6">
        <f t="shared" si="11"/>
        <v>-10.349237391542932</v>
      </c>
      <c r="AQ6">
        <f t="shared" si="12"/>
        <v>-67.67147616129985</v>
      </c>
      <c r="AR6">
        <f t="shared" si="13"/>
        <v>90.876479426652267</v>
      </c>
      <c r="AS6">
        <f t="shared" si="14"/>
        <v>-65.95400481447237</v>
      </c>
      <c r="AT6">
        <f t="shared" si="15"/>
        <v>17.598746520007833</v>
      </c>
      <c r="AU6">
        <f t="shared" si="16"/>
        <v>42.521221132187733</v>
      </c>
      <c r="AW6">
        <v>3</v>
      </c>
      <c r="AX6">
        <f>(R6*SUMPRODUCT(K7:$K$23, X7:$X$23)-$AZ$3*SUMPRODUCT(K6:$K$22, W7:$W$23))/Z6</f>
        <v>264.25730157773023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1.70465E-3</v>
      </c>
      <c r="O7">
        <f t="shared" si="30"/>
        <v>214.73384004007116</v>
      </c>
      <c r="P7">
        <f t="shared" si="31"/>
        <v>10.736692002003558</v>
      </c>
      <c r="Q7" s="5">
        <f t="shared" si="32"/>
        <v>12.5</v>
      </c>
      <c r="R7">
        <f t="shared" si="0"/>
        <v>50000</v>
      </c>
      <c r="S7">
        <f t="shared" si="20"/>
        <v>339.72747497908534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255.20942302616118</v>
      </c>
      <c r="AC7">
        <f t="shared" si="1"/>
        <v>324.25533698645131</v>
      </c>
      <c r="AE7">
        <f t="shared" si="2"/>
        <v>204.95426126154368</v>
      </c>
      <c r="AF7">
        <f t="shared" si="3"/>
        <v>-10.247713063077184</v>
      </c>
      <c r="AG7">
        <f t="shared" si="4"/>
        <v>-11.930715090323996</v>
      </c>
      <c r="AH7">
        <f t="shared" si="5"/>
        <v>-82.314233204560963</v>
      </c>
      <c r="AI7">
        <f t="shared" si="6"/>
        <v>100.46159990358154</v>
      </c>
      <c r="AJ7">
        <f t="shared" si="7"/>
        <v>-69.045913960290136</v>
      </c>
      <c r="AK7">
        <f t="shared" si="28"/>
        <v>27.75981542455953</v>
      </c>
      <c r="AL7">
        <f t="shared" si="8"/>
        <v>59.175501367850941</v>
      </c>
      <c r="AN7">
        <f t="shared" si="9"/>
        <v>165.49457468874405</v>
      </c>
      <c r="AO7">
        <f t="shared" si="10"/>
        <v>-8.2747287344372022</v>
      </c>
      <c r="AP7">
        <f t="shared" si="11"/>
        <v>-9.6337036734557859</v>
      </c>
      <c r="AQ7">
        <f t="shared" si="12"/>
        <v>-66.466337080130572</v>
      </c>
      <c r="AR7">
        <f t="shared" si="13"/>
        <v>81.119805200720492</v>
      </c>
      <c r="AS7">
        <f t="shared" si="14"/>
        <v>-55.752557153579268</v>
      </c>
      <c r="AT7">
        <f t="shared" si="15"/>
        <v>22.415239472688747</v>
      </c>
      <c r="AU7">
        <f t="shared" si="16"/>
        <v>47.782487519829978</v>
      </c>
      <c r="AW7">
        <v>4</v>
      </c>
      <c r="AX7">
        <f>(R7*SUMPRODUCT(K8:$K$23, X8:$X$23)-$AZ$3*SUMPRODUCT(K7:$K$22, W8:$W$23))/Z7</f>
        <v>339.72747497908534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1.795589E-3</v>
      </c>
      <c r="O8">
        <f t="shared" si="30"/>
        <v>214.73384004007116</v>
      </c>
      <c r="P8">
        <f t="shared" si="31"/>
        <v>10.736692002003558</v>
      </c>
      <c r="Q8" s="5">
        <f t="shared" si="32"/>
        <v>12.5</v>
      </c>
      <c r="R8">
        <f t="shared" si="0"/>
        <v>50000</v>
      </c>
      <c r="S8">
        <f t="shared" si="20"/>
        <v>408.96829429847554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324.25533698645131</v>
      </c>
      <c r="AC8">
        <f t="shared" si="1"/>
        <v>385.7384135368427</v>
      </c>
      <c r="AE8">
        <f t="shared" si="2"/>
        <v>202.53670503190389</v>
      </c>
      <c r="AF8">
        <f t="shared" si="3"/>
        <v>-10.126835251595194</v>
      </c>
      <c r="AG8">
        <f t="shared" si="4"/>
        <v>-11.789985278642435</v>
      </c>
      <c r="AH8">
        <f t="shared" si="5"/>
        <v>-85.69064311327908</v>
      </c>
      <c r="AI8">
        <f t="shared" si="6"/>
        <v>94.929241388387183</v>
      </c>
      <c r="AJ8">
        <f t="shared" si="7"/>
        <v>-61.483076550391388</v>
      </c>
      <c r="AK8">
        <f t="shared" si="28"/>
        <v>36.218230994349881</v>
      </c>
      <c r="AL8">
        <f t="shared" si="8"/>
        <v>69.664395832345676</v>
      </c>
      <c r="AN8">
        <f t="shared" si="9"/>
        <v>152.82914559759445</v>
      </c>
      <c r="AO8">
        <f t="shared" si="10"/>
        <v>-7.641457279879722</v>
      </c>
      <c r="AP8">
        <f t="shared" si="11"/>
        <v>-8.8964288051358853</v>
      </c>
      <c r="AQ8">
        <f t="shared" si="12"/>
        <v>-64.660021849609564</v>
      </c>
      <c r="AR8">
        <f t="shared" si="13"/>
        <v>71.631237662969284</v>
      </c>
      <c r="AS8">
        <f t="shared" si="14"/>
        <v>-46.393595948090862</v>
      </c>
      <c r="AT8">
        <f t="shared" si="15"/>
        <v>27.329373690812698</v>
      </c>
      <c r="AU8">
        <f t="shared" si="16"/>
        <v>52.567015405691116</v>
      </c>
      <c r="AW8">
        <v>5</v>
      </c>
      <c r="AX8">
        <f>(R8*SUMPRODUCT(K9:$K$23, X9:$X$23)-$AZ$3*SUMPRODUCT(K8:$K$22, W9:$W$23))/Z8</f>
        <v>408.96829429847554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1.891525E-3</v>
      </c>
      <c r="O9">
        <f t="shared" si="30"/>
        <v>214.73384004007116</v>
      </c>
      <c r="P9">
        <f t="shared" si="31"/>
        <v>10.736692002003558</v>
      </c>
      <c r="Q9" s="5">
        <f t="shared" si="32"/>
        <v>12.5</v>
      </c>
      <c r="R9">
        <f t="shared" si="0"/>
        <v>50000</v>
      </c>
      <c r="S9">
        <f t="shared" si="20"/>
        <v>471.59586774169338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385.7384135368427</v>
      </c>
      <c r="AC9">
        <f t="shared" si="1"/>
        <v>439.51921366699457</v>
      </c>
      <c r="AE9">
        <f t="shared" si="2"/>
        <v>200.12823474059937</v>
      </c>
      <c r="AF9">
        <f t="shared" si="3"/>
        <v>-10.006411737029968</v>
      </c>
      <c r="AG9">
        <f t="shared" si="4"/>
        <v>-11.649784373951826</v>
      </c>
      <c r="AH9">
        <f t="shared" si="5"/>
        <v>-89.204207616736525</v>
      </c>
      <c r="AI9">
        <f t="shared" si="6"/>
        <v>89.267831012881047</v>
      </c>
      <c r="AJ9">
        <f t="shared" si="7"/>
        <v>-53.780800130151874</v>
      </c>
      <c r="AK9">
        <f t="shared" si="28"/>
        <v>42.268141362066252</v>
      </c>
      <c r="AL9">
        <f t="shared" si="8"/>
        <v>77.755172244795432</v>
      </c>
      <c r="AN9">
        <f t="shared" si="9"/>
        <v>140.68546114402088</v>
      </c>
      <c r="AO9">
        <f t="shared" si="10"/>
        <v>-7.0342730572010437</v>
      </c>
      <c r="AP9">
        <f t="shared" si="11"/>
        <v>-8.1895255259818249</v>
      </c>
      <c r="AQ9">
        <f t="shared" si="12"/>
        <v>-62.708468401843319</v>
      </c>
      <c r="AR9">
        <f t="shared" si="13"/>
        <v>62.753194158994688</v>
      </c>
      <c r="AS9">
        <f t="shared" si="14"/>
        <v>-37.806642709919977</v>
      </c>
      <c r="AT9">
        <f t="shared" si="15"/>
        <v>29.713513272780613</v>
      </c>
      <c r="AU9">
        <f t="shared" si="16"/>
        <v>54.660064721855335</v>
      </c>
      <c r="AW9">
        <v>6</v>
      </c>
      <c r="AX9">
        <f>(R9*SUMPRODUCT(K10:$K$23, X10:$X$23)-$AZ$3*SUMPRODUCT(K9:$K$22, W10:$W$23))/Z9</f>
        <v>471.59586774169338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2.0024510000000001E-3</v>
      </c>
      <c r="O10">
        <f t="shared" si="30"/>
        <v>214.73384004007116</v>
      </c>
      <c r="P10">
        <f t="shared" si="31"/>
        <v>10.736692002003558</v>
      </c>
      <c r="Q10" s="5">
        <f t="shared" si="32"/>
        <v>12.5</v>
      </c>
      <c r="R10">
        <f t="shared" si="0"/>
        <v>50000</v>
      </c>
      <c r="S10">
        <f t="shared" si="20"/>
        <v>526.21202529483469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439.51921366699457</v>
      </c>
      <c r="AC10">
        <f t="shared" si="1"/>
        <v>484.53428198802607</v>
      </c>
      <c r="AE10">
        <f t="shared" si="2"/>
        <v>197.72620540940883</v>
      </c>
      <c r="AF10">
        <f t="shared" si="3"/>
        <v>-9.8863102704704406</v>
      </c>
      <c r="AG10">
        <f t="shared" si="4"/>
        <v>-11.509958407842905</v>
      </c>
      <c r="AH10">
        <f t="shared" si="5"/>
        <v>-93.31248947761685</v>
      </c>
      <c r="AI10">
        <f t="shared" si="6"/>
        <v>83.01744725347865</v>
      </c>
      <c r="AJ10">
        <f t="shared" si="7"/>
        <v>-45.015068321031492</v>
      </c>
      <c r="AK10">
        <f t="shared" si="28"/>
        <v>34.065599608162167</v>
      </c>
      <c r="AL10">
        <f t="shared" si="8"/>
        <v>72.067978540609317</v>
      </c>
      <c r="AN10">
        <f t="shared" si="9"/>
        <v>131.83808288933639</v>
      </c>
      <c r="AO10">
        <f t="shared" si="10"/>
        <v>-6.5919041444668194</v>
      </c>
      <c r="AP10">
        <f t="shared" si="11"/>
        <v>-7.6745054985705972</v>
      </c>
      <c r="AQ10">
        <f t="shared" si="12"/>
        <v>-62.21805398473996</v>
      </c>
      <c r="AR10">
        <f t="shared" si="13"/>
        <v>55.353619261559032</v>
      </c>
      <c r="AS10">
        <f t="shared" si="14"/>
        <v>-30.014738290703512</v>
      </c>
      <c r="AT10">
        <f t="shared" si="15"/>
        <v>22.713951018867416</v>
      </c>
      <c r="AU10">
        <f t="shared" si="16"/>
        <v>48.052831989722932</v>
      </c>
      <c r="AW10">
        <v>7</v>
      </c>
      <c r="AX10">
        <f>(R10*SUMPRODUCT(K11:$K$23, X11:$X$23)-$AZ$3*SUMPRODUCT(K10:$K$22, W11:$W$23))/Z10</f>
        <v>526.21202529483469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2.1123779999999998E-3</v>
      </c>
      <c r="O11">
        <f t="shared" si="30"/>
        <v>214.73384004007116</v>
      </c>
      <c r="P11">
        <f t="shared" si="31"/>
        <v>10.736692002003558</v>
      </c>
      <c r="Q11" s="5">
        <f t="shared" si="32"/>
        <v>12.5</v>
      </c>
      <c r="R11">
        <f t="shared" si="0"/>
        <v>50000</v>
      </c>
      <c r="S11">
        <f t="shared" si="20"/>
        <v>575.32662529712172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484.53428198802607</v>
      </c>
      <c r="AC11">
        <f t="shared" si="1"/>
        <v>523.34220290141445</v>
      </c>
      <c r="AE11">
        <f t="shared" si="2"/>
        <v>195.33127086898443</v>
      </c>
      <c r="AF11">
        <f t="shared" si="3"/>
        <v>-9.7665635434492213</v>
      </c>
      <c r="AG11">
        <f t="shared" si="4"/>
        <v>-11.370545440842832</v>
      </c>
      <c r="AH11">
        <f t="shared" si="5"/>
        <v>-97.253531686569517</v>
      </c>
      <c r="AI11">
        <f t="shared" si="6"/>
        <v>76.940630198122875</v>
      </c>
      <c r="AJ11">
        <f t="shared" si="7"/>
        <v>-38.807920913388386</v>
      </c>
      <c r="AK11">
        <f t="shared" si="28"/>
        <v>34.376078151785691</v>
      </c>
      <c r="AL11">
        <f t="shared" si="8"/>
        <v>72.50878743652018</v>
      </c>
      <c r="AN11">
        <f t="shared" si="9"/>
        <v>123.88586530446632</v>
      </c>
      <c r="AO11">
        <f t="shared" si="10"/>
        <v>-6.1942932652233154</v>
      </c>
      <c r="AP11">
        <f t="shared" si="11"/>
        <v>-7.2115942043268628</v>
      </c>
      <c r="AQ11">
        <f t="shared" si="12"/>
        <v>-61.681562165165268</v>
      </c>
      <c r="AR11">
        <f t="shared" si="13"/>
        <v>48.798415669750881</v>
      </c>
      <c r="AS11">
        <f t="shared" si="14"/>
        <v>-24.61332914916191</v>
      </c>
      <c r="AT11">
        <f t="shared" si="15"/>
        <v>21.8025007908969</v>
      </c>
      <c r="AU11">
        <f t="shared" si="16"/>
        <v>45.987587311485875</v>
      </c>
      <c r="AW11">
        <v>8</v>
      </c>
      <c r="AX11">
        <f>(R11*SUMPRODUCT(K12:$K$23, X12:$X$23)-$AZ$3*SUMPRODUCT(K11:$K$22, W12:$W$23))/Z11</f>
        <v>575.32662529712172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2.238294E-3</v>
      </c>
      <c r="O12">
        <f t="shared" si="30"/>
        <v>214.73384004007116</v>
      </c>
      <c r="P12">
        <f t="shared" si="31"/>
        <v>10.736692002003558</v>
      </c>
      <c r="Q12" s="5">
        <f t="shared" si="32"/>
        <v>12.5</v>
      </c>
      <c r="R12">
        <f t="shared" si="0"/>
        <v>50000</v>
      </c>
      <c r="S12">
        <f t="shared" si="20"/>
        <v>620.39037747754639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523.34220290141445</v>
      </c>
      <c r="AC12">
        <f t="shared" si="1"/>
        <v>557.42767091065616</v>
      </c>
      <c r="AE12">
        <f t="shared" si="2"/>
        <v>192.94074934869613</v>
      </c>
      <c r="AF12">
        <f t="shared" si="3"/>
        <v>-9.6470374674348065</v>
      </c>
      <c r="AG12">
        <f t="shared" si="4"/>
        <v>-11.231389362797438</v>
      </c>
      <c r="AH12">
        <f t="shared" si="5"/>
        <v>-101.80249454786347</v>
      </c>
      <c r="AI12">
        <f t="shared" si="6"/>
        <v>70.259827970600398</v>
      </c>
      <c r="AJ12">
        <f t="shared" si="7"/>
        <v>-34.085468009241708</v>
      </c>
      <c r="AK12">
        <f t="shared" si="28"/>
        <v>49.464514034787314</v>
      </c>
      <c r="AL12">
        <f t="shared" si="8"/>
        <v>85.638873996146003</v>
      </c>
      <c r="AN12">
        <f t="shared" si="9"/>
        <v>114.36421837609892</v>
      </c>
      <c r="AO12">
        <f t="shared" si="10"/>
        <v>-5.7182109188049459</v>
      </c>
      <c r="AP12">
        <f t="shared" si="11"/>
        <v>-6.657323919855715</v>
      </c>
      <c r="AQ12">
        <f t="shared" si="12"/>
        <v>-60.342684254129324</v>
      </c>
      <c r="AR12">
        <f t="shared" si="13"/>
        <v>41.645999283308932</v>
      </c>
      <c r="AS12">
        <f t="shared" si="14"/>
        <v>-20.203911926429946</v>
      </c>
      <c r="AT12">
        <f t="shared" si="15"/>
        <v>29.319729005086167</v>
      </c>
      <c r="AU12">
        <f t="shared" si="16"/>
        <v>50.761816361965153</v>
      </c>
      <c r="AW12">
        <v>9</v>
      </c>
      <c r="AX12">
        <f>(R12*SUMPRODUCT(K13:$K$23, X13:$X$23)-$AZ$3*SUMPRODUCT(K12:$K$22, W13:$W$23))/Z12</f>
        <v>620.39037747754639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2.3742030000000001E-3</v>
      </c>
      <c r="O13">
        <f t="shared" si="30"/>
        <v>214.73384004007116</v>
      </c>
      <c r="P13">
        <f t="shared" si="31"/>
        <v>10.736692002003558</v>
      </c>
      <c r="Q13" s="5">
        <f t="shared" si="32"/>
        <v>12.5</v>
      </c>
      <c r="R13">
        <f t="shared" si="0"/>
        <v>50000</v>
      </c>
      <c r="S13">
        <f t="shared" si="20"/>
        <v>661.85519216800867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557.42767091065616</v>
      </c>
      <c r="AC13">
        <f t="shared" si="1"/>
        <v>587.325525334227</v>
      </c>
      <c r="AE13">
        <f t="shared" si="2"/>
        <v>190.55326134928328</v>
      </c>
      <c r="AF13">
        <f t="shared" si="3"/>
        <v>-9.5276630674641627</v>
      </c>
      <c r="AG13">
        <f t="shared" si="4"/>
        <v>-11.092409870850142</v>
      </c>
      <c r="AH13">
        <f t="shared" si="5"/>
        <v>-106.66239327728707</v>
      </c>
      <c r="AI13">
        <f t="shared" si="6"/>
        <v>63.270795133681901</v>
      </c>
      <c r="AJ13">
        <f t="shared" si="7"/>
        <v>-29.897854423570834</v>
      </c>
      <c r="AK13">
        <f t="shared" si="28"/>
        <v>76.72529466909819</v>
      </c>
      <c r="AL13">
        <f t="shared" si="8"/>
        <v>110.09823537920926</v>
      </c>
      <c r="AN13">
        <f t="shared" si="9"/>
        <v>102.3181921568772</v>
      </c>
      <c r="AO13">
        <f t="shared" si="10"/>
        <v>-5.11590960784386</v>
      </c>
      <c r="AP13">
        <f t="shared" si="11"/>
        <v>-5.9561054825932276</v>
      </c>
      <c r="AQ13">
        <f t="shared" si="12"/>
        <v>-57.272718262499126</v>
      </c>
      <c r="AR13">
        <f t="shared" si="13"/>
        <v>33.973458803940986</v>
      </c>
      <c r="AS13">
        <f t="shared" si="14"/>
        <v>-16.053749971678286</v>
      </c>
      <c r="AT13">
        <f t="shared" si="15"/>
        <v>41.197895998516017</v>
      </c>
      <c r="AU13">
        <f t="shared" si="16"/>
        <v>59.117604830778717</v>
      </c>
      <c r="AW13">
        <v>10</v>
      </c>
      <c r="AX13">
        <f>(R13*SUMPRODUCT(K14:$K$23, X14:$X$23)-$AZ$3*SUMPRODUCT(K13:$K$22, W14:$W$23))/Z13</f>
        <v>661.85519216800867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2.5221050000000002E-3</v>
      </c>
      <c r="O14">
        <f t="shared" si="30"/>
        <v>214.73384004007116</v>
      </c>
      <c r="P14">
        <f t="shared" si="31"/>
        <v>10.736692002003558</v>
      </c>
      <c r="Q14" s="5">
        <f t="shared" si="32"/>
        <v>12.5</v>
      </c>
      <c r="R14">
        <f t="shared" si="0"/>
        <v>50000</v>
      </c>
      <c r="S14">
        <f t="shared" si="20"/>
        <v>696.08181480809333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587.325525334227</v>
      </c>
      <c r="AC14">
        <f t="shared" si="1"/>
        <v>609.96310447230462</v>
      </c>
      <c r="AE14">
        <f t="shared" si="2"/>
        <v>188.1671334025751</v>
      </c>
      <c r="AF14">
        <f t="shared" si="3"/>
        <v>-9.4083566701287555</v>
      </c>
      <c r="AG14">
        <f t="shared" si="4"/>
        <v>-10.953509549744322</v>
      </c>
      <c r="AH14">
        <f t="shared" si="5"/>
        <v>-111.90488958928201</v>
      </c>
      <c r="AI14">
        <f t="shared" si="6"/>
        <v>55.900377593420004</v>
      </c>
      <c r="AJ14">
        <f t="shared" si="7"/>
        <v>-22.637579138077626</v>
      </c>
      <c r="AK14">
        <f t="shared" si="28"/>
        <v>65.553833727845245</v>
      </c>
      <c r="AL14">
        <f t="shared" si="8"/>
        <v>98.816632183187622</v>
      </c>
      <c r="AN14">
        <f t="shared" si="9"/>
        <v>93.072720332432382</v>
      </c>
      <c r="AO14">
        <f t="shared" si="10"/>
        <v>-4.6536360166216193</v>
      </c>
      <c r="AP14">
        <f t="shared" si="11"/>
        <v>-5.4179117922834275</v>
      </c>
      <c r="AQ14">
        <f t="shared" si="12"/>
        <v>-55.351284277110807</v>
      </c>
      <c r="AR14">
        <f t="shared" si="13"/>
        <v>27.649888246416513</v>
      </c>
      <c r="AS14">
        <f t="shared" si="14"/>
        <v>-11.197178986693171</v>
      </c>
      <c r="AT14">
        <f t="shared" si="15"/>
        <v>32.424757304545388</v>
      </c>
      <c r="AU14">
        <f t="shared" si="16"/>
        <v>48.87746656426873</v>
      </c>
      <c r="AW14">
        <v>11</v>
      </c>
      <c r="AX14">
        <f>(R14*SUMPRODUCT(K15:$K$23, X15:$X$23)-$AZ$3*SUMPRODUCT(K14:$K$22, W15:$W$23))/Z14</f>
        <v>696.08181480809333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2.679E-3</v>
      </c>
      <c r="O15">
        <f t="shared" si="30"/>
        <v>214.73384004007116</v>
      </c>
      <c r="P15">
        <f t="shared" si="31"/>
        <v>10.736692002003558</v>
      </c>
      <c r="Q15" s="5">
        <f t="shared" si="32"/>
        <v>12.5</v>
      </c>
      <c r="R15">
        <f t="shared" si="0"/>
        <v>50000</v>
      </c>
      <c r="S15">
        <f t="shared" si="20"/>
        <v>725.20164493113032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609.96310447230462</v>
      </c>
      <c r="AC15">
        <f t="shared" si="1"/>
        <v>627.42299735121946</v>
      </c>
      <c r="AE15">
        <f t="shared" si="2"/>
        <v>185.78136231816387</v>
      </c>
      <c r="AF15">
        <f t="shared" si="3"/>
        <v>-9.2890681159081936</v>
      </c>
      <c r="AG15">
        <f t="shared" si="4"/>
        <v>-10.814630002163113</v>
      </c>
      <c r="AH15">
        <f t="shared" si="5"/>
        <v>-117.37780833506015</v>
      </c>
      <c r="AI15">
        <f t="shared" si="6"/>
        <v>48.299855865032399</v>
      </c>
      <c r="AJ15">
        <f t="shared" si="7"/>
        <v>-17.459892878914843</v>
      </c>
      <c r="AK15">
        <f t="shared" si="28"/>
        <v>67.296988464582128</v>
      </c>
      <c r="AL15">
        <f t="shared" si="8"/>
        <v>98.136951450699684</v>
      </c>
      <c r="AN15">
        <f t="shared" si="9"/>
        <v>84.649217748590573</v>
      </c>
      <c r="AO15">
        <f t="shared" si="10"/>
        <v>-4.2324608874295286</v>
      </c>
      <c r="AP15">
        <f t="shared" si="11"/>
        <v>-4.9275662450777622</v>
      </c>
      <c r="AQ15">
        <f t="shared" si="12"/>
        <v>-53.481896852445452</v>
      </c>
      <c r="AR15">
        <f t="shared" si="13"/>
        <v>22.007293763637826</v>
      </c>
      <c r="AS15">
        <f t="shared" si="14"/>
        <v>-7.9554065904802957</v>
      </c>
      <c r="AT15">
        <f t="shared" si="15"/>
        <v>30.663126587514746</v>
      </c>
      <c r="AU15">
        <f t="shared" si="16"/>
        <v>44.715013760672278</v>
      </c>
      <c r="AW15">
        <v>12</v>
      </c>
      <c r="AX15">
        <f>(R15*SUMPRODUCT(K16:$K$23, X16:$X$23)-$AZ$3*SUMPRODUCT(K15:$K$22, W16:$W$23))/Z15</f>
        <v>725.20164493113032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4.0439999999999999E-3</v>
      </c>
      <c r="O16">
        <f t="shared" si="30"/>
        <v>214.73384004007116</v>
      </c>
      <c r="P16">
        <f t="shared" si="31"/>
        <v>10.736692002003558</v>
      </c>
      <c r="Q16" s="5">
        <f t="shared" si="32"/>
        <v>12.5</v>
      </c>
      <c r="R16">
        <f t="shared" si="0"/>
        <v>50000</v>
      </c>
      <c r="S16">
        <f t="shared" si="20"/>
        <v>725.093156453284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627.42299735121946</v>
      </c>
      <c r="AC16">
        <f t="shared" si="1"/>
        <v>618.51892594078834</v>
      </c>
      <c r="AE16">
        <f t="shared" si="2"/>
        <v>183.17224886576756</v>
      </c>
      <c r="AF16">
        <f t="shared" si="3"/>
        <v>-9.1586124432883782</v>
      </c>
      <c r="AG16">
        <f t="shared" si="4"/>
        <v>-10.662749338412732</v>
      </c>
      <c r="AH16">
        <f t="shared" si="5"/>
        <v>-174.9374549149905</v>
      </c>
      <c r="AI16">
        <f t="shared" si="6"/>
        <v>-11.586567830924054</v>
      </c>
      <c r="AJ16">
        <f t="shared" si="7"/>
        <v>8.9040714104311292</v>
      </c>
      <c r="AK16">
        <f t="shared" si="28"/>
        <v>68.578932752015405</v>
      </c>
      <c r="AL16">
        <f t="shared" si="8"/>
        <v>65.89643633152248</v>
      </c>
      <c r="AN16">
        <f t="shared" si="9"/>
        <v>76.881642026335811</v>
      </c>
      <c r="AO16">
        <f t="shared" si="10"/>
        <v>-3.8440821013167903</v>
      </c>
      <c r="AP16">
        <f t="shared" si="11"/>
        <v>-4.4754032487374271</v>
      </c>
      <c r="AQ16">
        <f t="shared" si="12"/>
        <v>-73.425307976802841</v>
      </c>
      <c r="AR16">
        <f t="shared" si="13"/>
        <v>-4.8631513005212588</v>
      </c>
      <c r="AS16">
        <f t="shared" si="14"/>
        <v>3.7372453250566169</v>
      </c>
      <c r="AT16">
        <f t="shared" si="15"/>
        <v>28.784168950463528</v>
      </c>
      <c r="AU16">
        <f t="shared" si="16"/>
        <v>27.658262974998884</v>
      </c>
      <c r="AW16">
        <v>13</v>
      </c>
      <c r="AX16">
        <f>(R16*SUMPRODUCT(K17:$K$23, X17:$X$23)-$AZ$3*SUMPRODUCT(K16:$K$22, W17:$W$23))/Z16</f>
        <v>725.093156453284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5.607E-3</v>
      </c>
      <c r="O17">
        <f t="shared" si="30"/>
        <v>214.73384004007116</v>
      </c>
      <c r="P17">
        <f t="shared" si="31"/>
        <v>10.736692002003558</v>
      </c>
      <c r="Q17" s="5">
        <f t="shared" si="32"/>
        <v>12.5</v>
      </c>
      <c r="R17">
        <f t="shared" si="0"/>
        <v>50000</v>
      </c>
      <c r="S17">
        <f t="shared" si="20"/>
        <v>696.26348461859868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618.51892594078834</v>
      </c>
      <c r="AC17">
        <f t="shared" si="1"/>
        <v>584.65722771529454</v>
      </c>
      <c r="AE17">
        <f t="shared" si="2"/>
        <v>180.31347957771951</v>
      </c>
      <c r="AF17">
        <f t="shared" si="3"/>
        <v>-9.0156739788859745</v>
      </c>
      <c r="AG17">
        <f t="shared" si="4"/>
        <v>-10.496335809488125</v>
      </c>
      <c r="AH17">
        <f t="shared" si="5"/>
        <v>-239.14414216192077</v>
      </c>
      <c r="AI17">
        <f t="shared" si="6"/>
        <v>-78.342672372575379</v>
      </c>
      <c r="AJ17">
        <f t="shared" si="7"/>
        <v>33.861698225493797</v>
      </c>
      <c r="AK17">
        <f t="shared" si="28"/>
        <v>67.584617717845447</v>
      </c>
      <c r="AL17">
        <f t="shared" si="8"/>
        <v>23.103643570763865</v>
      </c>
      <c r="AN17">
        <f t="shared" si="9"/>
        <v>69.716140128440145</v>
      </c>
      <c r="AO17">
        <f t="shared" si="10"/>
        <v>-3.4858070064220072</v>
      </c>
      <c r="AP17">
        <f t="shared" si="11"/>
        <v>-4.0582879319015648</v>
      </c>
      <c r="AQ17">
        <f t="shared" si="12"/>
        <v>-92.462341500486403</v>
      </c>
      <c r="AR17">
        <f t="shared" si="13"/>
        <v>-30.290296310369826</v>
      </c>
      <c r="AS17">
        <f t="shared" si="14"/>
        <v>13.092237496631284</v>
      </c>
      <c r="AT17">
        <f t="shared" si="15"/>
        <v>26.13081778677283</v>
      </c>
      <c r="AU17">
        <f t="shared" si="16"/>
        <v>8.9327589730342893</v>
      </c>
      <c r="AW17">
        <v>14</v>
      </c>
      <c r="AX17">
        <f>(R17*SUMPRODUCT(K18:$K$23, X18:$X$23)-$AZ$3*SUMPRODUCT(K17:$K$22, W18:$W$23))/Z17</f>
        <v>696.26348461859868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7.2589999999999998E-3</v>
      </c>
      <c r="O18">
        <f t="shared" si="30"/>
        <v>214.73384004007116</v>
      </c>
      <c r="P18">
        <f t="shared" si="31"/>
        <v>10.736692002003558</v>
      </c>
      <c r="Q18" s="5">
        <f t="shared" si="32"/>
        <v>12.5</v>
      </c>
      <c r="R18">
        <f t="shared" si="0"/>
        <v>50000</v>
      </c>
      <c r="S18">
        <f t="shared" si="20"/>
        <v>641.34631742425427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584.65722771529454</v>
      </c>
      <c r="AC18">
        <f t="shared" si="1"/>
        <v>529.24819342428248</v>
      </c>
      <c r="AE18">
        <f t="shared" si="2"/>
        <v>177.20144923368764</v>
      </c>
      <c r="AF18">
        <f t="shared" si="3"/>
        <v>-8.860072461684382</v>
      </c>
      <c r="AG18">
        <f t="shared" si="4"/>
        <v>-10.31517954975217</v>
      </c>
      <c r="AH18">
        <f t="shared" si="5"/>
        <v>-304.7716065642972</v>
      </c>
      <c r="AI18">
        <f t="shared" si="6"/>
        <v>-146.74540934204612</v>
      </c>
      <c r="AJ18">
        <f t="shared" si="7"/>
        <v>55.409034291012063</v>
      </c>
      <c r="AK18">
        <f t="shared" si="28"/>
        <v>64.434090585978083</v>
      </c>
      <c r="AL18">
        <f t="shared" si="8"/>
        <v>-26.90228446505597</v>
      </c>
      <c r="AN18">
        <f t="shared" si="9"/>
        <v>63.112382680032979</v>
      </c>
      <c r="AO18">
        <f t="shared" si="10"/>
        <v>-3.1556191340016486</v>
      </c>
      <c r="AP18">
        <f t="shared" si="11"/>
        <v>-3.6738726572076201</v>
      </c>
      <c r="AQ18">
        <f t="shared" si="12"/>
        <v>-108.5479963435742</v>
      </c>
      <c r="AR18">
        <f t="shared" si="13"/>
        <v>-52.265105454750497</v>
      </c>
      <c r="AS18">
        <f t="shared" si="14"/>
        <v>19.734580000492521</v>
      </c>
      <c r="AT18">
        <f t="shared" si="15"/>
        <v>22.948960069391255</v>
      </c>
      <c r="AU18">
        <f t="shared" si="16"/>
        <v>-9.5815653848667193</v>
      </c>
      <c r="AW18">
        <v>15</v>
      </c>
      <c r="AX18">
        <f>(R18*SUMPRODUCT(K19:$K$23, X19:$X$23)-$AZ$3*SUMPRODUCT(K18:$K$22, W19:$W$23))/Z18</f>
        <v>641.34631742425427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9.0740000000000005E-3</v>
      </c>
      <c r="O19">
        <f t="shared" si="30"/>
        <v>214.73384004007116</v>
      </c>
      <c r="P19">
        <f t="shared" si="31"/>
        <v>10.736692002003558</v>
      </c>
      <c r="Q19" s="5">
        <f t="shared" si="32"/>
        <v>12.5</v>
      </c>
      <c r="R19">
        <f t="shared" si="0"/>
        <v>50000</v>
      </c>
      <c r="S19">
        <f t="shared" si="20"/>
        <v>561.49758890135513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529.24819342428248</v>
      </c>
      <c r="AC19">
        <f t="shared" si="1"/>
        <v>454.51782572849976</v>
      </c>
      <c r="AE19">
        <f t="shared" si="2"/>
        <v>173.82150879100428</v>
      </c>
      <c r="AF19">
        <f t="shared" si="3"/>
        <v>-8.6910754395502146</v>
      </c>
      <c r="AG19">
        <f t="shared" si="4"/>
        <v>-10.118427815020196</v>
      </c>
      <c r="AH19">
        <f t="shared" si="5"/>
        <v>-374.39975693780474</v>
      </c>
      <c r="AI19">
        <f t="shared" si="6"/>
        <v>-219.38775140137088</v>
      </c>
      <c r="AJ19">
        <f t="shared" si="7"/>
        <v>74.730367695782718</v>
      </c>
      <c r="AK19">
        <f t="shared" si="28"/>
        <v>59.417979093199776</v>
      </c>
      <c r="AL19">
        <f t="shared" si="8"/>
        <v>-85.239404612388384</v>
      </c>
      <c r="AN19">
        <f t="shared" si="9"/>
        <v>57.028636654286714</v>
      </c>
      <c r="AO19">
        <f t="shared" si="10"/>
        <v>-2.851431832714336</v>
      </c>
      <c r="AP19">
        <f t="shared" si="11"/>
        <v>-3.3197280784694141</v>
      </c>
      <c r="AQ19">
        <f t="shared" si="12"/>
        <v>-122.83582078171631</v>
      </c>
      <c r="AR19">
        <f t="shared" si="13"/>
        <v>-71.978344038613344</v>
      </c>
      <c r="AS19">
        <f t="shared" si="14"/>
        <v>24.518087640628028</v>
      </c>
      <c r="AT19">
        <f t="shared" si="15"/>
        <v>19.494286777318894</v>
      </c>
      <c r="AU19">
        <f t="shared" si="16"/>
        <v>-27.965969620666428</v>
      </c>
      <c r="AW19">
        <v>16</v>
      </c>
      <c r="AX19">
        <f>(R19*SUMPRODUCT(K20:$K$23, X20:$X$23)-$AZ$3*SUMPRODUCT(K19:$K$22, W20:$W$23))/Z19</f>
        <v>561.49758890135513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1.1021E-2</v>
      </c>
      <c r="O20">
        <f t="shared" si="30"/>
        <v>214.73384004007116</v>
      </c>
      <c r="P20">
        <f t="shared" si="31"/>
        <v>10.736692002003558</v>
      </c>
      <c r="Q20" s="5">
        <f t="shared" si="32"/>
        <v>12.5</v>
      </c>
      <c r="R20">
        <f t="shared" si="0"/>
        <v>50000</v>
      </c>
      <c r="S20">
        <f t="shared" si="20"/>
        <v>458.28915040579886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454.51782572849976</v>
      </c>
      <c r="AC20">
        <f t="shared" si="1"/>
        <v>363.17502615088313</v>
      </c>
      <c r="AE20">
        <f t="shared" si="2"/>
        <v>170.16760685470859</v>
      </c>
      <c r="AF20">
        <f t="shared" si="3"/>
        <v>-8.5083803427354301</v>
      </c>
      <c r="AG20">
        <f t="shared" si="4"/>
        <v>-9.9057283439206572</v>
      </c>
      <c r="AH20">
        <f t="shared" si="5"/>
        <v>-446.0607717973503</v>
      </c>
      <c r="AI20">
        <f t="shared" si="6"/>
        <v>-294.30727362929781</v>
      </c>
      <c r="AJ20">
        <f t="shared" si="7"/>
        <v>91.342799577616631</v>
      </c>
      <c r="AK20">
        <f t="shared" si="28"/>
        <v>52.726270360217271</v>
      </c>
      <c r="AL20">
        <f t="shared" si="8"/>
        <v>-150.23820369146392</v>
      </c>
      <c r="AN20">
        <f t="shared" si="9"/>
        <v>51.42905356925575</v>
      </c>
      <c r="AO20">
        <f t="shared" si="10"/>
        <v>-2.5714526784627876</v>
      </c>
      <c r="AP20">
        <f t="shared" si="11"/>
        <v>-2.9937673982625799</v>
      </c>
      <c r="AQ20">
        <f t="shared" si="12"/>
        <v>-134.81110624947783</v>
      </c>
      <c r="AR20">
        <f t="shared" si="13"/>
        <v>-88.947272756947456</v>
      </c>
      <c r="AS20">
        <f t="shared" si="14"/>
        <v>27.606157361394725</v>
      </c>
      <c r="AT20">
        <f t="shared" si="15"/>
        <v>15.935243099339873</v>
      </c>
      <c r="AU20">
        <f t="shared" si="16"/>
        <v>-45.405872296212863</v>
      </c>
      <c r="AW20">
        <v>17</v>
      </c>
      <c r="AX20">
        <f>(R20*SUMPRODUCT(K21:$K$23, X21:$X$23)-$AZ$3*SUMPRODUCT(K20:$K$22, W21:$W$23))/Z20</f>
        <v>458.28915040579886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1.3263E-2</v>
      </c>
      <c r="O21">
        <f t="shared" si="30"/>
        <v>214.73384004007116</v>
      </c>
      <c r="P21">
        <f t="shared" si="31"/>
        <v>10.736692002003558</v>
      </c>
      <c r="Q21" s="5">
        <f t="shared" si="32"/>
        <v>12.5</v>
      </c>
      <c r="R21">
        <f t="shared" si="0"/>
        <v>50000</v>
      </c>
      <c r="S21">
        <f t="shared" si="20"/>
        <v>330.82889487378071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363.17502615088313</v>
      </c>
      <c r="AC21">
        <f t="shared" si="1"/>
        <v>256.06927653057835</v>
      </c>
      <c r="AE21">
        <f t="shared" si="2"/>
        <v>166.20899781644749</v>
      </c>
      <c r="AF21">
        <f t="shared" si="3"/>
        <v>-8.3104498908223743</v>
      </c>
      <c r="AG21">
        <f t="shared" si="4"/>
        <v>-9.6752913854560312</v>
      </c>
      <c r="AH21">
        <f t="shared" si="5"/>
        <v>-525.51870010167875</v>
      </c>
      <c r="AI21">
        <f t="shared" si="6"/>
        <v>-377.29544356150967</v>
      </c>
      <c r="AJ21">
        <f t="shared" si="7"/>
        <v>107.10574962030478</v>
      </c>
      <c r="AK21">
        <f t="shared" si="28"/>
        <v>44.588265733726821</v>
      </c>
      <c r="AL21">
        <f t="shared" si="8"/>
        <v>-225.60142820747808</v>
      </c>
      <c r="AN21">
        <f t="shared" si="9"/>
        <v>46.273072667883369</v>
      </c>
      <c r="AO21">
        <f t="shared" si="10"/>
        <v>-2.3136536333941686</v>
      </c>
      <c r="AP21">
        <f t="shared" si="11"/>
        <v>-2.6936295100977348</v>
      </c>
      <c r="AQ21">
        <f t="shared" si="12"/>
        <v>-146.30594803893476</v>
      </c>
      <c r="AR21">
        <f t="shared" si="13"/>
        <v>-105.04015851454331</v>
      </c>
      <c r="AS21">
        <f t="shared" si="14"/>
        <v>29.818554954538353</v>
      </c>
      <c r="AT21">
        <f t="shared" si="15"/>
        <v>12.413504007226884</v>
      </c>
      <c r="AU21">
        <f t="shared" si="16"/>
        <v>-62.808099552778067</v>
      </c>
      <c r="AW21">
        <v>18</v>
      </c>
      <c r="AX21">
        <f>(R21*SUMPRODUCT(K22:$K$23, X22:$X$23)-$AZ$3*SUMPRODUCT(K21:$K$22, W22:$W$23))/Z21</f>
        <v>330.82889487378071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1.5814999999999999E-2</v>
      </c>
      <c r="O22">
        <f t="shared" si="30"/>
        <v>214.73384004007116</v>
      </c>
      <c r="P22">
        <f t="shared" si="31"/>
        <v>10.736692002003558</v>
      </c>
      <c r="Q22" s="5">
        <f t="shared" si="32"/>
        <v>12.5</v>
      </c>
      <c r="R22">
        <f t="shared" si="0"/>
        <v>50000</v>
      </c>
      <c r="S22">
        <f t="shared" si="20"/>
        <v>178.20253590839448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256.06927653057835</v>
      </c>
      <c r="AC22">
        <f t="shared" si="1"/>
        <v>134.37217859496357</v>
      </c>
      <c r="AE22">
        <f t="shared" si="2"/>
        <v>161.91831253781592</v>
      </c>
      <c r="AF22">
        <f t="shared" si="3"/>
        <v>-8.0959156268907968</v>
      </c>
      <c r="AG22">
        <f t="shared" si="4"/>
        <v>-9.425523738340484</v>
      </c>
      <c r="AH22">
        <f t="shared" si="5"/>
        <v>-612.05893304394851</v>
      </c>
      <c r="AI22">
        <f t="shared" si="6"/>
        <v>-467.66205987136385</v>
      </c>
      <c r="AJ22">
        <f t="shared" si="7"/>
        <v>121.69709793561478</v>
      </c>
      <c r="AK22">
        <f t="shared" si="28"/>
        <v>35.074430496389454</v>
      </c>
      <c r="AL22">
        <f t="shared" si="8"/>
        <v>-310.89053143935962</v>
      </c>
      <c r="AN22">
        <f t="shared" si="9"/>
        <v>41.525220204097359</v>
      </c>
      <c r="AO22">
        <f t="shared" si="10"/>
        <v>-2.0762610102048682</v>
      </c>
      <c r="AP22">
        <f t="shared" si="11"/>
        <v>-2.4172494305245742</v>
      </c>
      <c r="AQ22">
        <f t="shared" si="12"/>
        <v>-156.96731008482428</v>
      </c>
      <c r="AR22">
        <f t="shared" si="13"/>
        <v>-119.93560032145636</v>
      </c>
      <c r="AS22">
        <f t="shared" si="14"/>
        <v>31.210174505714196</v>
      </c>
      <c r="AT22">
        <f t="shared" si="15"/>
        <v>8.9951125791020168</v>
      </c>
      <c r="AU22">
        <f t="shared" si="16"/>
        <v>-79.730313236640143</v>
      </c>
      <c r="AW22">
        <v>19</v>
      </c>
      <c r="AX22">
        <f>(R22*SUMPRODUCT(K23:$K$23, X23:$X$23)-$AZ$3*SUMPRODUCT(K22:$K$22, W23:$W$23))/Z22</f>
        <v>178.20253590839448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1.864E-2</v>
      </c>
      <c r="O23">
        <f t="shared" si="30"/>
        <v>214.73384004007116</v>
      </c>
      <c r="P23">
        <f t="shared" si="31"/>
        <v>10.736692002003558</v>
      </c>
      <c r="Q23" s="5">
        <f t="shared" si="32"/>
        <v>12.5</v>
      </c>
      <c r="R23">
        <f t="shared" si="0"/>
        <v>50000</v>
      </c>
      <c r="S23">
        <f t="shared" si="20"/>
        <v>183.45673685183093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134.37217859496357</v>
      </c>
      <c r="AC23">
        <f t="shared" si="1"/>
        <v>134.37217859496357</v>
      </c>
      <c r="AE23">
        <f t="shared" si="2"/>
        <v>157.28097206673286</v>
      </c>
      <c r="AF23">
        <f t="shared" si="3"/>
        <v>-7.8640486033366432</v>
      </c>
      <c r="AG23">
        <f t="shared" si="4"/>
        <v>-9.1555767384744122</v>
      </c>
      <c r="AH23">
        <f t="shared" si="5"/>
        <v>-702.76704993066653</v>
      </c>
      <c r="AI23">
        <f t="shared" si="6"/>
        <v>-562.50570320574479</v>
      </c>
      <c r="AJ23">
        <f t="shared" si="7"/>
        <v>0</v>
      </c>
      <c r="AK23">
        <f t="shared" si="28"/>
        <v>24.283833463133849</v>
      </c>
      <c r="AL23">
        <f t="shared" si="8"/>
        <v>-538.22186974261092</v>
      </c>
      <c r="AN23">
        <f t="shared" si="9"/>
        <v>37.156459645579751</v>
      </c>
      <c r="AO23">
        <f t="shared" si="10"/>
        <v>-1.8578229822789876</v>
      </c>
      <c r="AP23">
        <f t="shared" si="11"/>
        <v>-2.1629368965928961</v>
      </c>
      <c r="AQ23">
        <f t="shared" si="12"/>
        <v>-166.02348769762636</v>
      </c>
      <c r="AR23">
        <f t="shared" si="13"/>
        <v>-132.88778793091853</v>
      </c>
      <c r="AS23">
        <f t="shared" si="14"/>
        <v>0</v>
      </c>
      <c r="AT23">
        <f t="shared" si="15"/>
        <v>5.7368750094580667</v>
      </c>
      <c r="AU23">
        <f t="shared" si="16"/>
        <v>-127.15091292146045</v>
      </c>
      <c r="AW23">
        <v>20</v>
      </c>
      <c r="AX23">
        <f>(R23*SUMPRODUCT(K$23:$K24, X$23:$X24)-$AZ$3*SUMPRODUCT(K$22:$K23, W$23:$W24))/Z23</f>
        <v>183.45673685183093</v>
      </c>
    </row>
    <row r="25" spans="5:50" x14ac:dyDescent="0.3">
      <c r="AN25" s="6">
        <f t="shared" ref="AN25:AU25" si="33">SUM(AN3:AN23)</f>
        <v>2134.4955618841368</v>
      </c>
      <c r="AO25" s="6">
        <f t="shared" si="33"/>
        <v>-267.77515812426014</v>
      </c>
      <c r="AP25" s="6">
        <f t="shared" si="33"/>
        <v>-211.75239784550385</v>
      </c>
      <c r="AQ25" s="6">
        <f t="shared" si="33"/>
        <v>-1752.5166444795559</v>
      </c>
      <c r="AR25" s="6">
        <f t="shared" si="33"/>
        <v>-97.548638565183339</v>
      </c>
      <c r="AS25" s="6">
        <f t="shared" si="33"/>
        <v>-331.79475132942599</v>
      </c>
      <c r="AT25" s="6">
        <f t="shared" si="33"/>
        <v>429.34338989460917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882.84596375285651</v>
      </c>
      <c r="K3">
        <v>1</v>
      </c>
      <c r="L3" s="2">
        <v>0</v>
      </c>
      <c r="O3">
        <f>$C$3</f>
        <v>882.84596375285651</v>
      </c>
      <c r="P3">
        <f>O3*B5</f>
        <v>706.27677100228527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882.84596375285651</v>
      </c>
      <c r="AF3">
        <f t="shared" ref="AF3:AF23" si="3">-$Z3*P3</f>
        <v>-706.27677100228527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76.569192750571233</v>
      </c>
      <c r="AJ3">
        <f t="shared" ref="AJ3:AJ23" si="7">AB3-AC3</f>
        <v>0</v>
      </c>
      <c r="AL3">
        <f t="shared" ref="AL3:AL23" si="8">SUM(AI3:AK3)</f>
        <v>76.569192750571233</v>
      </c>
      <c r="AN3">
        <f t="shared" ref="AN3:AN23" si="9">AE3*$K3</f>
        <v>882.84596375285651</v>
      </c>
      <c r="AO3">
        <f t="shared" ref="AO3:AO23" si="10">AF3*$K3</f>
        <v>-706.27677100228527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76.569192750571233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76.569192750571233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725.07687820701494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612.810234638559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605.13656053534032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-605.13656053534032</v>
      </c>
      <c r="AK4">
        <f t="shared" ref="AK4:AK23" si="28">H4*SUM(AB4:AB4, AE4:AF4)</f>
        <v>0</v>
      </c>
      <c r="AL4">
        <f t="shared" si="8"/>
        <v>-731.24181053534039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-119.94031767167586</v>
      </c>
      <c r="AR4">
        <f t="shared" si="13"/>
        <v>-119.94031767167586</v>
      </c>
      <c r="AS4">
        <f t="shared" si="14"/>
        <v>-575.55312967028749</v>
      </c>
      <c r="AT4">
        <f t="shared" si="15"/>
        <v>0</v>
      </c>
      <c r="AU4">
        <f t="shared" si="16"/>
        <v>-695.49344734196336</v>
      </c>
      <c r="AW4">
        <v>1</v>
      </c>
      <c r="AX4">
        <f>(R4*SUMPRODUCT(K5:$K$23, X5:$X$23)-$AZ$3*SUMPRODUCT(K4:$K$22, W5:$W$23))/Z4</f>
        <v>612.810234638559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2.679E-3</v>
      </c>
      <c r="O5">
        <f t="shared" ref="O5:O23" si="30">$C$3</f>
        <v>882.84596375285651</v>
      </c>
      <c r="P5">
        <f t="shared" ref="P5:P23" si="31">O5*$C$5</f>
        <v>44.14229818764283</v>
      </c>
      <c r="Q5" s="5">
        <f t="shared" ref="Q5:Q23" si="32">$C$8</f>
        <v>12.5</v>
      </c>
      <c r="R5">
        <f t="shared" si="0"/>
        <v>50000</v>
      </c>
      <c r="S5">
        <f t="shared" si="20"/>
        <v>1196.4948367392285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605.13656053534032</v>
      </c>
      <c r="AC5">
        <f t="shared" si="1"/>
        <v>1166.5318095428074</v>
      </c>
      <c r="AE5">
        <f t="shared" si="2"/>
        <v>860.73743740579073</v>
      </c>
      <c r="AF5">
        <f t="shared" si="3"/>
        <v>-43.036871870289538</v>
      </c>
      <c r="AG5">
        <f t="shared" si="4"/>
        <v>-12.186970784616188</v>
      </c>
      <c r="AH5">
        <f t="shared" si="5"/>
        <v>-132.27266403524999</v>
      </c>
      <c r="AI5">
        <f t="shared" si="6"/>
        <v>673.24093071563493</v>
      </c>
      <c r="AJ5">
        <f t="shared" si="7"/>
        <v>-561.3952490074671</v>
      </c>
      <c r="AK5">
        <f t="shared" si="28"/>
        <v>73.84524684307668</v>
      </c>
      <c r="AL5">
        <f t="shared" si="8"/>
        <v>185.6909285512445</v>
      </c>
      <c r="AN5">
        <f t="shared" si="9"/>
        <v>778.26637119370253</v>
      </c>
      <c r="AO5">
        <f t="shared" si="10"/>
        <v>-38.913318559685123</v>
      </c>
      <c r="AP5">
        <f t="shared" si="11"/>
        <v>-11.019283135834357</v>
      </c>
      <c r="AQ5">
        <f t="shared" si="12"/>
        <v>-119.5990342387136</v>
      </c>
      <c r="AR5">
        <f t="shared" si="13"/>
        <v>608.73473525946929</v>
      </c>
      <c r="AS5">
        <f t="shared" si="14"/>
        <v>-507.6054836969347</v>
      </c>
      <c r="AT5">
        <f t="shared" si="15"/>
        <v>66.769806671450652</v>
      </c>
      <c r="AU5">
        <f t="shared" si="16"/>
        <v>167.8990582339853</v>
      </c>
      <c r="AW5">
        <v>2</v>
      </c>
      <c r="AX5">
        <f>(R5*SUMPRODUCT(K6:$K$23, X6:$X$23)-$AZ$3*SUMPRODUCT(K5:$K$22, W6:$W$23))/Z5</f>
        <v>1196.4948367392285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4.0439999999999999E-3</v>
      </c>
      <c r="O6">
        <f t="shared" si="30"/>
        <v>882.84596375285651</v>
      </c>
      <c r="P6">
        <f t="shared" si="31"/>
        <v>44.14229818764283</v>
      </c>
      <c r="Q6" s="5">
        <f t="shared" si="32"/>
        <v>12.5</v>
      </c>
      <c r="R6">
        <f t="shared" si="0"/>
        <v>50000</v>
      </c>
      <c r="S6">
        <f t="shared" si="20"/>
        <v>1702.6667550912236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1166.5318095428074</v>
      </c>
      <c r="AC6">
        <f t="shared" si="1"/>
        <v>1636.7145667864561</v>
      </c>
      <c r="AE6">
        <f t="shared" si="2"/>
        <v>848.6492408348638</v>
      </c>
      <c r="AF6">
        <f t="shared" si="3"/>
        <v>-42.432462041743193</v>
      </c>
      <c r="AG6">
        <f t="shared" si="4"/>
        <v>-12.015816966917038</v>
      </c>
      <c r="AH6">
        <f t="shared" si="5"/>
        <v>-197.13643941195144</v>
      </c>
      <c r="AI6">
        <f t="shared" si="6"/>
        <v>597.06452241425222</v>
      </c>
      <c r="AJ6">
        <f t="shared" si="7"/>
        <v>-470.18275724364867</v>
      </c>
      <c r="AK6">
        <f t="shared" si="28"/>
        <v>107.90934778197527</v>
      </c>
      <c r="AL6">
        <f t="shared" si="8"/>
        <v>234.79111295257883</v>
      </c>
      <c r="AN6">
        <f t="shared" si="9"/>
        <v>727.53996233683347</v>
      </c>
      <c r="AO6">
        <f t="shared" si="10"/>
        <v>-36.376998116841676</v>
      </c>
      <c r="AP6">
        <f t="shared" si="11"/>
        <v>-10.301060323764768</v>
      </c>
      <c r="AQ6">
        <f t="shared" si="12"/>
        <v>-169.0034360531493</v>
      </c>
      <c r="AR6">
        <f t="shared" si="13"/>
        <v>511.85846784307779</v>
      </c>
      <c r="AS6">
        <f t="shared" si="14"/>
        <v>-403.08378189315602</v>
      </c>
      <c r="AT6">
        <f t="shared" si="15"/>
        <v>92.509789726386217</v>
      </c>
      <c r="AU6">
        <f t="shared" si="16"/>
        <v>201.28447567630801</v>
      </c>
      <c r="AW6">
        <v>3</v>
      </c>
      <c r="AX6">
        <f>(R6*SUMPRODUCT(K7:$K$23, X7:$X$23)-$AZ$3*SUMPRODUCT(K6:$K$22, W7:$W$23))/Z6</f>
        <v>1702.6667550912236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5.607E-3</v>
      </c>
      <c r="O7">
        <f t="shared" si="30"/>
        <v>882.84596375285651</v>
      </c>
      <c r="P7">
        <f t="shared" si="31"/>
        <v>44.14229818764283</v>
      </c>
      <c r="Q7" s="5">
        <f t="shared" si="32"/>
        <v>12.5</v>
      </c>
      <c r="R7">
        <f t="shared" si="0"/>
        <v>50000</v>
      </c>
      <c r="S7">
        <f t="shared" si="20"/>
        <v>2131.1556716939072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1636.7145667864561</v>
      </c>
      <c r="AC7">
        <f t="shared" si="1"/>
        <v>2016.6335226377687</v>
      </c>
      <c r="AE7">
        <f t="shared" si="2"/>
        <v>835.4043721331542</v>
      </c>
      <c r="AF7">
        <f t="shared" si="3"/>
        <v>-41.770218606657714</v>
      </c>
      <c r="AG7">
        <f t="shared" si="4"/>
        <v>-11.828286111514364</v>
      </c>
      <c r="AH7">
        <f t="shared" si="5"/>
        <v>-269.49074293401532</v>
      </c>
      <c r="AI7">
        <f t="shared" si="6"/>
        <v>512.3151244809668</v>
      </c>
      <c r="AJ7">
        <f t="shared" si="7"/>
        <v>-379.9189558513126</v>
      </c>
      <c r="AK7">
        <f t="shared" si="28"/>
        <v>149.95251604330917</v>
      </c>
      <c r="AL7">
        <f t="shared" si="8"/>
        <v>282.34868467296337</v>
      </c>
      <c r="AN7">
        <f t="shared" si="9"/>
        <v>674.56460972463265</v>
      </c>
      <c r="AO7">
        <f t="shared" si="10"/>
        <v>-33.728230486231638</v>
      </c>
      <c r="AP7">
        <f t="shared" si="11"/>
        <v>-9.5509952672993972</v>
      </c>
      <c r="AQ7">
        <f t="shared" si="12"/>
        <v>-217.60589709088836</v>
      </c>
      <c r="AR7">
        <f t="shared" si="13"/>
        <v>413.67948688021329</v>
      </c>
      <c r="AS7">
        <f t="shared" si="14"/>
        <v>-306.77345095338148</v>
      </c>
      <c r="AT7">
        <f t="shared" si="15"/>
        <v>121.08227325132907</v>
      </c>
      <c r="AU7">
        <f t="shared" si="16"/>
        <v>227.98830917816088</v>
      </c>
      <c r="AW7">
        <v>4</v>
      </c>
      <c r="AX7">
        <f>(R7*SUMPRODUCT(K8:$K$23, X8:$X$23)-$AZ$3*SUMPRODUCT(K7:$K$22, W8:$W$23))/Z7</f>
        <v>2131.1556716939072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7.2589999999999998E-3</v>
      </c>
      <c r="O8">
        <f t="shared" si="30"/>
        <v>882.84596375285651</v>
      </c>
      <c r="P8">
        <f t="shared" si="31"/>
        <v>44.14229818764283</v>
      </c>
      <c r="Q8" s="5">
        <f t="shared" si="32"/>
        <v>12.5</v>
      </c>
      <c r="R8">
        <f t="shared" si="0"/>
        <v>50000</v>
      </c>
      <c r="S8">
        <f t="shared" si="20"/>
        <v>2485.6610628043863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2016.6335226377687</v>
      </c>
      <c r="AC8">
        <f t="shared" si="1"/>
        <v>2311.4941172553299</v>
      </c>
      <c r="AE8">
        <f t="shared" si="2"/>
        <v>820.98612807450809</v>
      </c>
      <c r="AF8">
        <f t="shared" si="3"/>
        <v>-41.04930640372541</v>
      </c>
      <c r="AG8">
        <f t="shared" si="4"/>
        <v>-11.624141721515739</v>
      </c>
      <c r="AH8">
        <f t="shared" si="5"/>
        <v>-343.44611553393111</v>
      </c>
      <c r="AI8">
        <f t="shared" si="6"/>
        <v>424.86656441533592</v>
      </c>
      <c r="AJ8">
        <f t="shared" si="7"/>
        <v>-294.86059461756122</v>
      </c>
      <c r="AK8">
        <f t="shared" si="28"/>
        <v>196.03958113602943</v>
      </c>
      <c r="AL8">
        <f t="shared" si="8"/>
        <v>326.04555093380412</v>
      </c>
      <c r="AN8">
        <f t="shared" si="9"/>
        <v>619.4956537944073</v>
      </c>
      <c r="AO8">
        <f t="shared" si="10"/>
        <v>-30.974782689720367</v>
      </c>
      <c r="AP8">
        <f t="shared" si="11"/>
        <v>-8.7712873936838402</v>
      </c>
      <c r="AQ8">
        <f t="shared" si="12"/>
        <v>-259.1558719571118</v>
      </c>
      <c r="AR8">
        <f t="shared" si="13"/>
        <v>320.59371175389134</v>
      </c>
      <c r="AS8">
        <f t="shared" si="14"/>
        <v>-222.49444977739762</v>
      </c>
      <c r="AT8">
        <f t="shared" si="15"/>
        <v>147.92657796822672</v>
      </c>
      <c r="AU8">
        <f t="shared" si="16"/>
        <v>246.02583994472047</v>
      </c>
      <c r="AW8">
        <v>5</v>
      </c>
      <c r="AX8">
        <f>(R8*SUMPRODUCT(K9:$K$23, X9:$X$23)-$AZ$3*SUMPRODUCT(K8:$K$22, W9:$W$23))/Z8</f>
        <v>2485.6610628043863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9.0740000000000005E-3</v>
      </c>
      <c r="O9">
        <f t="shared" si="30"/>
        <v>882.84596375285651</v>
      </c>
      <c r="P9">
        <f t="shared" si="31"/>
        <v>44.14229818764283</v>
      </c>
      <c r="Q9" s="5">
        <f t="shared" si="32"/>
        <v>12.5</v>
      </c>
      <c r="R9">
        <f t="shared" si="0"/>
        <v>50000</v>
      </c>
      <c r="S9">
        <f t="shared" si="20"/>
        <v>2766.6159492367819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2311.4941172553299</v>
      </c>
      <c r="AC9">
        <f t="shared" si="1"/>
        <v>2523.6899916402449</v>
      </c>
      <c r="AE9">
        <f t="shared" si="2"/>
        <v>805.32663866761493</v>
      </c>
      <c r="AF9">
        <f t="shared" si="3"/>
        <v>-40.266331933380755</v>
      </c>
      <c r="AG9">
        <f t="shared" si="4"/>
        <v>-11.402422842319549</v>
      </c>
      <c r="AH9">
        <f t="shared" si="5"/>
        <v>-421.90984792413531</v>
      </c>
      <c r="AI9">
        <f t="shared" si="6"/>
        <v>331.74803596777929</v>
      </c>
      <c r="AJ9">
        <f t="shared" si="7"/>
        <v>-212.19587438491499</v>
      </c>
      <c r="AK9">
        <f t="shared" si="28"/>
        <v>225.81909472083404</v>
      </c>
      <c r="AL9">
        <f t="shared" si="8"/>
        <v>345.37125630369837</v>
      </c>
      <c r="AN9">
        <f t="shared" si="9"/>
        <v>566.12576271094918</v>
      </c>
      <c r="AO9">
        <f t="shared" si="10"/>
        <v>-28.306288135547462</v>
      </c>
      <c r="AP9">
        <f t="shared" si="11"/>
        <v>-8.0156361635333671</v>
      </c>
      <c r="AQ9">
        <f t="shared" si="12"/>
        <v>-296.59274011659096</v>
      </c>
      <c r="AR9">
        <f t="shared" si="13"/>
        <v>233.21109829527734</v>
      </c>
      <c r="AS9">
        <f t="shared" si="14"/>
        <v>-149.16872913707033</v>
      </c>
      <c r="AT9">
        <f t="shared" si="15"/>
        <v>158.74553391781305</v>
      </c>
      <c r="AU9">
        <f t="shared" si="16"/>
        <v>242.78790307602009</v>
      </c>
      <c r="AW9">
        <v>6</v>
      </c>
      <c r="AX9">
        <f>(R9*SUMPRODUCT(K10:$K$23, X10:$X$23)-$AZ$3*SUMPRODUCT(K9:$K$22, W10:$W$23))/Z9</f>
        <v>2766.6159492367819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1.1021E-2</v>
      </c>
      <c r="O10">
        <f t="shared" si="30"/>
        <v>882.84596375285651</v>
      </c>
      <c r="P10">
        <f t="shared" si="31"/>
        <v>44.14229818764283</v>
      </c>
      <c r="Q10" s="5">
        <f t="shared" si="32"/>
        <v>12.5</v>
      </c>
      <c r="R10">
        <f t="shared" si="0"/>
        <v>50000</v>
      </c>
      <c r="S10">
        <f t="shared" si="20"/>
        <v>2971.3649602945152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2523.6899916402449</v>
      </c>
      <c r="AC10">
        <f t="shared" si="1"/>
        <v>2653.4841797246195</v>
      </c>
      <c r="AE10">
        <f t="shared" si="2"/>
        <v>788.39786739618296</v>
      </c>
      <c r="AF10">
        <f t="shared" si="3"/>
        <v>-39.419893369809152</v>
      </c>
      <c r="AG10">
        <f t="shared" si="4"/>
        <v>-11.162732511751148</v>
      </c>
      <c r="AH10">
        <f t="shared" si="5"/>
        <v>-502.66440858081501</v>
      </c>
      <c r="AI10">
        <f t="shared" si="6"/>
        <v>235.15083293380758</v>
      </c>
      <c r="AJ10">
        <f t="shared" si="7"/>
        <v>-129.79418808437458</v>
      </c>
      <c r="AK10">
        <f t="shared" si="28"/>
        <v>177.70587053569741</v>
      </c>
      <c r="AL10">
        <f t="shared" si="8"/>
        <v>283.06251538513038</v>
      </c>
      <c r="AN10">
        <f t="shared" si="9"/>
        <v>525.68076738404841</v>
      </c>
      <c r="AO10">
        <f t="shared" si="10"/>
        <v>-26.284038369202424</v>
      </c>
      <c r="AP10">
        <f t="shared" si="11"/>
        <v>-7.4429853701410709</v>
      </c>
      <c r="AQ10">
        <f t="shared" si="12"/>
        <v>-335.16200761946783</v>
      </c>
      <c r="AR10">
        <f t="shared" si="13"/>
        <v>156.79173602523701</v>
      </c>
      <c r="AS10">
        <f t="shared" si="14"/>
        <v>-86.542989543497441</v>
      </c>
      <c r="AT10">
        <f t="shared" si="15"/>
        <v>118.48910588809649</v>
      </c>
      <c r="AU10">
        <f t="shared" si="16"/>
        <v>188.73785236983605</v>
      </c>
      <c r="AW10">
        <v>7</v>
      </c>
      <c r="AX10">
        <f>(R10*SUMPRODUCT(K11:$K$23, X11:$X$23)-$AZ$3*SUMPRODUCT(K10:$K$22, W11:$W$23))/Z10</f>
        <v>2971.3649602945152</v>
      </c>
    </row>
    <row r="11" spans="1:52" x14ac:dyDescent="0.3">
      <c r="A11" t="s">
        <v>33</v>
      </c>
      <c r="C11" s="24">
        <f>AU25</f>
        <v>1.8758328224066645E-12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1.3263E-2</v>
      </c>
      <c r="O11">
        <f t="shared" si="30"/>
        <v>882.84596375285651</v>
      </c>
      <c r="P11">
        <f t="shared" si="31"/>
        <v>44.14229818764283</v>
      </c>
      <c r="Q11" s="5">
        <f t="shared" si="32"/>
        <v>12.5</v>
      </c>
      <c r="R11">
        <f t="shared" si="0"/>
        <v>50000</v>
      </c>
      <c r="S11">
        <f t="shared" si="20"/>
        <v>3106.4988920772594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2653.4841797246195</v>
      </c>
      <c r="AC11">
        <f t="shared" si="1"/>
        <v>2709.6259802325762</v>
      </c>
      <c r="AE11">
        <f t="shared" si="2"/>
        <v>770.05736780694565</v>
      </c>
      <c r="AF11">
        <f t="shared" si="3"/>
        <v>-38.502868390347288</v>
      </c>
      <c r="AG11">
        <f t="shared" si="4"/>
        <v>-10.903053865330282</v>
      </c>
      <c r="AH11">
        <f t="shared" si="5"/>
        <v>-592.20528521342192</v>
      </c>
      <c r="AI11">
        <f t="shared" si="6"/>
        <v>128.44616033784609</v>
      </c>
      <c r="AJ11">
        <f t="shared" si="7"/>
        <v>-56.141800507956759</v>
      </c>
      <c r="AK11">
        <f t="shared" si="28"/>
        <v>173.65248423994447</v>
      </c>
      <c r="AL11">
        <f t="shared" si="8"/>
        <v>245.95684406983381</v>
      </c>
      <c r="AN11">
        <f t="shared" si="9"/>
        <v>488.39708522057776</v>
      </c>
      <c r="AO11">
        <f t="shared" si="10"/>
        <v>-24.419854261028892</v>
      </c>
      <c r="AP11">
        <f t="shared" si="11"/>
        <v>-6.9150948363697138</v>
      </c>
      <c r="AQ11">
        <f t="shared" si="12"/>
        <v>-375.59712722983363</v>
      </c>
      <c r="AR11">
        <f t="shared" si="13"/>
        <v>81.465008893345441</v>
      </c>
      <c r="AS11">
        <f t="shared" si="14"/>
        <v>-35.607076658729319</v>
      </c>
      <c r="AT11">
        <f t="shared" si="15"/>
        <v>110.13642708936915</v>
      </c>
      <c r="AU11">
        <f t="shared" si="16"/>
        <v>155.99435932398529</v>
      </c>
      <c r="AW11">
        <v>8</v>
      </c>
      <c r="AX11">
        <f>(R11*SUMPRODUCT(K12:$K$23, X12:$X$23)-$AZ$3*SUMPRODUCT(K11:$K$22, W12:$W$23))/Z11</f>
        <v>3106.4988920772594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1.5814999999999999E-2</v>
      </c>
      <c r="O12">
        <f t="shared" si="30"/>
        <v>882.84596375285651</v>
      </c>
      <c r="P12">
        <f t="shared" si="31"/>
        <v>44.14229818764283</v>
      </c>
      <c r="Q12" s="5">
        <f t="shared" si="32"/>
        <v>12.5</v>
      </c>
      <c r="R12">
        <f t="shared" si="0"/>
        <v>50000</v>
      </c>
      <c r="S12">
        <f t="shared" si="20"/>
        <v>3179.7415383970692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2709.6259802325762</v>
      </c>
      <c r="AC12">
        <f t="shared" si="1"/>
        <v>2701.9132632945038</v>
      </c>
      <c r="AE12">
        <f t="shared" si="2"/>
        <v>750.1783368570093</v>
      </c>
      <c r="AF12">
        <f t="shared" si="3"/>
        <v>-37.508916842850468</v>
      </c>
      <c r="AG12">
        <f t="shared" si="4"/>
        <v>-10.621591529796781</v>
      </c>
      <c r="AH12">
        <f t="shared" si="5"/>
        <v>-689.72718752079368</v>
      </c>
      <c r="AI12">
        <f t="shared" si="6"/>
        <v>12.320640963568394</v>
      </c>
      <c r="AJ12">
        <f t="shared" si="7"/>
        <v>7.7127169380723899</v>
      </c>
      <c r="AK12">
        <f t="shared" si="28"/>
        <v>239.56067801727147</v>
      </c>
      <c r="AL12">
        <f t="shared" si="8"/>
        <v>259.59403591891225</v>
      </c>
      <c r="AN12">
        <f t="shared" si="9"/>
        <v>444.66272379963414</v>
      </c>
      <c r="AO12">
        <f t="shared" si="10"/>
        <v>-22.233136189981707</v>
      </c>
      <c r="AP12">
        <f t="shared" si="11"/>
        <v>-6.2958707132418974</v>
      </c>
      <c r="AQ12">
        <f t="shared" si="12"/>
        <v>-408.8307470549048</v>
      </c>
      <c r="AR12">
        <f t="shared" si="13"/>
        <v>7.3029698415057371</v>
      </c>
      <c r="AS12">
        <f t="shared" si="14"/>
        <v>4.5716565689533466</v>
      </c>
      <c r="AT12">
        <f t="shared" si="15"/>
        <v>141.99784020523035</v>
      </c>
      <c r="AU12">
        <f t="shared" si="16"/>
        <v>153.87246661568943</v>
      </c>
      <c r="AW12">
        <v>9</v>
      </c>
      <c r="AX12">
        <f>(R12*SUMPRODUCT(K13:$K$23, X13:$X$23)-$AZ$3*SUMPRODUCT(K12:$K$22, W13:$W$23))/Z12</f>
        <v>3179.7415383970692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1.864E-2</v>
      </c>
      <c r="O13">
        <f t="shared" si="30"/>
        <v>882.84596375285651</v>
      </c>
      <c r="P13">
        <f t="shared" si="31"/>
        <v>44.14229818764283</v>
      </c>
      <c r="Q13" s="5">
        <f t="shared" si="32"/>
        <v>12.5</v>
      </c>
      <c r="R13">
        <f t="shared" si="0"/>
        <v>50000</v>
      </c>
      <c r="S13">
        <f t="shared" si="20"/>
        <v>3200.7547471071584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2701.9132632945038</v>
      </c>
      <c r="AC13">
        <f t="shared" si="1"/>
        <v>2641.8745835552045</v>
      </c>
      <c r="AE13">
        <f t="shared" si="2"/>
        <v>728.69322928942461</v>
      </c>
      <c r="AF13">
        <f t="shared" si="3"/>
        <v>-36.434661464471233</v>
      </c>
      <c r="AG13">
        <f t="shared" si="4"/>
        <v>-10.317389148383402</v>
      </c>
      <c r="AH13">
        <f t="shared" si="5"/>
        <v>-791.94586446164806</v>
      </c>
      <c r="AI13">
        <f t="shared" si="6"/>
        <v>-110.0046857850781</v>
      </c>
      <c r="AJ13">
        <f t="shared" si="7"/>
        <v>60.038679739299369</v>
      </c>
      <c r="AK13">
        <f t="shared" si="28"/>
        <v>352.6544532533116</v>
      </c>
      <c r="AL13">
        <f t="shared" si="8"/>
        <v>302.68844720753287</v>
      </c>
      <c r="AN13">
        <f t="shared" si="9"/>
        <v>391.27419457379528</v>
      </c>
      <c r="AO13">
        <f t="shared" si="10"/>
        <v>-19.563709728689766</v>
      </c>
      <c r="AP13">
        <f t="shared" si="11"/>
        <v>-5.5399555901935402</v>
      </c>
      <c r="AQ13">
        <f t="shared" si="12"/>
        <v>-425.23790232748968</v>
      </c>
      <c r="AR13">
        <f t="shared" si="13"/>
        <v>-59.067373072577716</v>
      </c>
      <c r="AS13">
        <f t="shared" si="14"/>
        <v>32.237963952507016</v>
      </c>
      <c r="AT13">
        <f t="shared" si="15"/>
        <v>189.35895327874178</v>
      </c>
      <c r="AU13">
        <f t="shared" si="16"/>
        <v>162.52954415867109</v>
      </c>
      <c r="AW13">
        <v>10</v>
      </c>
      <c r="AX13">
        <f>(R13*SUMPRODUCT(K14:$K$23, X14:$X$23)-$AZ$3*SUMPRODUCT(K13:$K$22, W14:$W$23))/Z13</f>
        <v>3200.7547471071584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2.1847999999999999E-2</v>
      </c>
      <c r="O14">
        <f t="shared" si="30"/>
        <v>882.84596375285651</v>
      </c>
      <c r="P14">
        <f t="shared" si="31"/>
        <v>44.14229818764283</v>
      </c>
      <c r="Q14" s="5">
        <f t="shared" si="32"/>
        <v>12.5</v>
      </c>
      <c r="R14">
        <f t="shared" si="0"/>
        <v>50000</v>
      </c>
      <c r="S14">
        <f t="shared" si="20"/>
        <v>3150.079301351444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2641.8745835552045</v>
      </c>
      <c r="AC14">
        <f t="shared" si="1"/>
        <v>2517.2412066070933</v>
      </c>
      <c r="AE14">
        <f t="shared" si="2"/>
        <v>705.48580732301502</v>
      </c>
      <c r="AF14">
        <f t="shared" si="3"/>
        <v>-35.274290366150751</v>
      </c>
      <c r="AG14">
        <f t="shared" si="4"/>
        <v>-9.9888009387856869</v>
      </c>
      <c r="AH14">
        <f t="shared" si="5"/>
        <v>-901.65727245552216</v>
      </c>
      <c r="AI14">
        <f t="shared" si="6"/>
        <v>-241.43455643744369</v>
      </c>
      <c r="AJ14">
        <f t="shared" si="7"/>
        <v>124.63337694811116</v>
      </c>
      <c r="AK14">
        <f t="shared" si="28"/>
        <v>283.4152076208178</v>
      </c>
      <c r="AL14">
        <f t="shared" si="8"/>
        <v>166.61402813148527</v>
      </c>
      <c r="AN14">
        <f t="shared" si="9"/>
        <v>348.95298693314027</v>
      </c>
      <c r="AO14">
        <f t="shared" si="10"/>
        <v>-17.447649346657013</v>
      </c>
      <c r="AP14">
        <f t="shared" si="11"/>
        <v>-4.94073996569273</v>
      </c>
      <c r="AQ14">
        <f t="shared" si="12"/>
        <v>-445.98487332755496</v>
      </c>
      <c r="AR14">
        <f t="shared" si="13"/>
        <v>-119.42027570676451</v>
      </c>
      <c r="AS14">
        <f t="shared" si="14"/>
        <v>61.647149674967764</v>
      </c>
      <c r="AT14">
        <f t="shared" si="15"/>
        <v>140.18507844521184</v>
      </c>
      <c r="AU14">
        <f t="shared" si="16"/>
        <v>82.411952413415094</v>
      </c>
      <c r="AW14">
        <v>11</v>
      </c>
      <c r="AX14">
        <f>(R14*SUMPRODUCT(K15:$K$23, X15:$X$23)-$AZ$3*SUMPRODUCT(K14:$K$22, W15:$W$23))/Z14</f>
        <v>3150.079301351444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2.5484E-2</v>
      </c>
      <c r="O15">
        <f t="shared" si="30"/>
        <v>882.84596375285651</v>
      </c>
      <c r="P15">
        <f t="shared" si="31"/>
        <v>44.14229818764283</v>
      </c>
      <c r="Q15" s="5">
        <f t="shared" si="32"/>
        <v>12.5</v>
      </c>
      <c r="R15">
        <f t="shared" si="0"/>
        <v>50000</v>
      </c>
      <c r="S15">
        <f t="shared" si="20"/>
        <v>3035.8723731361497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2517.2412066070933</v>
      </c>
      <c r="AC15">
        <f t="shared" si="1"/>
        <v>2339.8945820503131</v>
      </c>
      <c r="AE15">
        <f t="shared" si="2"/>
        <v>680.45234893596523</v>
      </c>
      <c r="AF15">
        <f t="shared" si="3"/>
        <v>-34.022617446798264</v>
      </c>
      <c r="AG15">
        <f t="shared" si="4"/>
        <v>-9.6343583262738157</v>
      </c>
      <c r="AH15">
        <f t="shared" si="5"/>
        <v>-1018.2184124960579</v>
      </c>
      <c r="AI15">
        <f t="shared" si="6"/>
        <v>-381.42303933316475</v>
      </c>
      <c r="AJ15">
        <f t="shared" si="7"/>
        <v>177.34662455678017</v>
      </c>
      <c r="AK15">
        <f t="shared" si="28"/>
        <v>270.715322172897</v>
      </c>
      <c r="AL15">
        <f t="shared" si="8"/>
        <v>66.638907396512423</v>
      </c>
      <c r="AN15">
        <f t="shared" si="9"/>
        <v>310.04056776145688</v>
      </c>
      <c r="AO15">
        <f t="shared" si="10"/>
        <v>-15.502028388072844</v>
      </c>
      <c r="AP15">
        <f t="shared" si="11"/>
        <v>-4.3897885431156798</v>
      </c>
      <c r="AQ15">
        <f t="shared" si="12"/>
        <v>-463.93992938534979</v>
      </c>
      <c r="AR15">
        <f t="shared" si="13"/>
        <v>-173.79117855508142</v>
      </c>
      <c r="AS15">
        <f t="shared" si="14"/>
        <v>80.806023014164722</v>
      </c>
      <c r="AT15">
        <f t="shared" si="15"/>
        <v>123.34843478673815</v>
      </c>
      <c r="AU15">
        <f t="shared" si="16"/>
        <v>30.363279245821467</v>
      </c>
      <c r="AW15">
        <v>12</v>
      </c>
      <c r="AX15">
        <f>(R15*SUMPRODUCT(K16:$K$23, X16:$X$23)-$AZ$3*SUMPRODUCT(K15:$K$22, W16:$W$23))/Z15</f>
        <v>3035.8723731361497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2.9274999999999999E-2</v>
      </c>
      <c r="O16">
        <f t="shared" si="30"/>
        <v>882.84596375285651</v>
      </c>
      <c r="P16">
        <f t="shared" si="31"/>
        <v>44.14229818764283</v>
      </c>
      <c r="Q16" s="5">
        <f t="shared" si="32"/>
        <v>12.5</v>
      </c>
      <c r="R16">
        <f t="shared" si="0"/>
        <v>50000</v>
      </c>
      <c r="S16">
        <f t="shared" si="20"/>
        <v>2864.3740739528466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2339.8945820503131</v>
      </c>
      <c r="AC16">
        <f t="shared" si="1"/>
        <v>2121.0045884075143</v>
      </c>
      <c r="AE16">
        <f t="shared" si="2"/>
        <v>653.72758293150514</v>
      </c>
      <c r="AF16">
        <f t="shared" si="3"/>
        <v>-32.686379146575263</v>
      </c>
      <c r="AG16">
        <f t="shared" si="4"/>
        <v>-9.2559689030094123</v>
      </c>
      <c r="AH16">
        <f t="shared" si="5"/>
        <v>-1128.1833600066639</v>
      </c>
      <c r="AI16">
        <f t="shared" si="6"/>
        <v>-516.39812512474339</v>
      </c>
      <c r="AJ16">
        <f t="shared" si="7"/>
        <v>218.8899936427988</v>
      </c>
      <c r="AK16">
        <f t="shared" si="28"/>
        <v>253.36727519392176</v>
      </c>
      <c r="AL16">
        <f t="shared" si="8"/>
        <v>-44.140856288022832</v>
      </c>
      <c r="AN16">
        <f t="shared" si="9"/>
        <v>274.38463154161008</v>
      </c>
      <c r="AO16">
        <f t="shared" si="10"/>
        <v>-13.719231577080505</v>
      </c>
      <c r="AP16">
        <f t="shared" si="11"/>
        <v>-3.8849448659089805</v>
      </c>
      <c r="AQ16">
        <f t="shared" si="12"/>
        <v>-473.52472746929828</v>
      </c>
      <c r="AR16">
        <f t="shared" si="13"/>
        <v>-216.74427237067772</v>
      </c>
      <c r="AS16">
        <f t="shared" si="14"/>
        <v>91.873208079270469</v>
      </c>
      <c r="AT16">
        <f t="shared" si="15"/>
        <v>106.34412294038076</v>
      </c>
      <c r="AU16">
        <f t="shared" si="16"/>
        <v>-18.526941351026498</v>
      </c>
      <c r="AW16">
        <v>13</v>
      </c>
      <c r="AX16">
        <f>(R16*SUMPRODUCT(K17:$K$23, X17:$X$23)-$AZ$3*SUMPRODUCT(K16:$K$22, W17:$W$23))/Z16</f>
        <v>2864.3740739528466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3.3331E-2</v>
      </c>
      <c r="O17">
        <f t="shared" si="30"/>
        <v>882.84596375285651</v>
      </c>
      <c r="P17">
        <f t="shared" si="31"/>
        <v>44.14229818764283</v>
      </c>
      <c r="Q17" s="5">
        <f t="shared" si="32"/>
        <v>12.5</v>
      </c>
      <c r="R17">
        <f t="shared" si="0"/>
        <v>50000</v>
      </c>
      <c r="S17">
        <f t="shared" si="20"/>
        <v>2638.6902934370846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2121.0045884075143</v>
      </c>
      <c r="AC17">
        <f t="shared" si="1"/>
        <v>1869.2267807608528</v>
      </c>
      <c r="AE17">
        <f t="shared" si="2"/>
        <v>625.40091303550014</v>
      </c>
      <c r="AF17">
        <f t="shared" si="3"/>
        <v>-31.270045651775007</v>
      </c>
      <c r="AG17">
        <f t="shared" si="4"/>
        <v>-8.8548985144731116</v>
      </c>
      <c r="AH17">
        <f t="shared" si="5"/>
        <v>-1234.0427980248269</v>
      </c>
      <c r="AI17">
        <f t="shared" si="6"/>
        <v>-648.7668291555749</v>
      </c>
      <c r="AJ17">
        <f t="shared" si="7"/>
        <v>251.77780764666159</v>
      </c>
      <c r="AK17">
        <f t="shared" si="28"/>
        <v>232.3341409520564</v>
      </c>
      <c r="AL17">
        <f t="shared" si="8"/>
        <v>-164.65488055685691</v>
      </c>
      <c r="AN17">
        <f t="shared" si="9"/>
        <v>241.80409468968429</v>
      </c>
      <c r="AO17">
        <f t="shared" si="10"/>
        <v>-12.090204734484214</v>
      </c>
      <c r="AP17">
        <f t="shared" si="11"/>
        <v>-3.4236450159126344</v>
      </c>
      <c r="AQ17">
        <f t="shared" si="12"/>
        <v>-477.12850327703319</v>
      </c>
      <c r="AR17">
        <f t="shared" si="13"/>
        <v>-250.83825833774577</v>
      </c>
      <c r="AS17">
        <f t="shared" si="14"/>
        <v>97.347003453285083</v>
      </c>
      <c r="AT17">
        <f t="shared" si="15"/>
        <v>89.829332588819781</v>
      </c>
      <c r="AU17">
        <f t="shared" si="16"/>
        <v>-63.661922295640906</v>
      </c>
      <c r="AW17">
        <v>14</v>
      </c>
      <c r="AX17">
        <f>(R17*SUMPRODUCT(K18:$K$23, X18:$X$23)-$AZ$3*SUMPRODUCT(K17:$K$22, W18:$W$23))/Z17</f>
        <v>2638.6902934370846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3.7801000000000001E-2</v>
      </c>
      <c r="O18">
        <f t="shared" si="30"/>
        <v>882.84596375285651</v>
      </c>
      <c r="P18">
        <f t="shared" si="31"/>
        <v>44.14229818764283</v>
      </c>
      <c r="Q18" s="5">
        <f t="shared" si="32"/>
        <v>12.5</v>
      </c>
      <c r="R18">
        <f t="shared" si="0"/>
        <v>50000</v>
      </c>
      <c r="S18">
        <f t="shared" si="20"/>
        <v>2358.6134777090283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1869.2267807608528</v>
      </c>
      <c r="AC18">
        <f t="shared" si="1"/>
        <v>1590.9556454604653</v>
      </c>
      <c r="AE18">
        <f t="shared" si="2"/>
        <v>595.5061239914902</v>
      </c>
      <c r="AF18">
        <f t="shared" si="3"/>
        <v>-29.775306199574512</v>
      </c>
      <c r="AG18">
        <f t="shared" si="4"/>
        <v>-8.4316255105827818</v>
      </c>
      <c r="AH18">
        <f t="shared" si="5"/>
        <v>-1338.8960749823923</v>
      </c>
      <c r="AI18">
        <f t="shared" si="6"/>
        <v>-781.59688270105937</v>
      </c>
      <c r="AJ18">
        <f t="shared" si="7"/>
        <v>278.27113530038741</v>
      </c>
      <c r="AK18">
        <f t="shared" si="28"/>
        <v>208.35932170816042</v>
      </c>
      <c r="AL18">
        <f t="shared" si="8"/>
        <v>-294.96642569251151</v>
      </c>
      <c r="AN18">
        <f t="shared" si="9"/>
        <v>212.0965181051638</v>
      </c>
      <c r="AO18">
        <f t="shared" si="10"/>
        <v>-10.604825905258192</v>
      </c>
      <c r="AP18">
        <f t="shared" si="11"/>
        <v>-3.0030227074320348</v>
      </c>
      <c r="AQ18">
        <f t="shared" si="12"/>
        <v>-476.86360251854228</v>
      </c>
      <c r="AR18">
        <f t="shared" si="13"/>
        <v>-278.37493302606867</v>
      </c>
      <c r="AS18">
        <f t="shared" si="14"/>
        <v>99.109541461619813</v>
      </c>
      <c r="AT18">
        <f t="shared" si="15"/>
        <v>74.209625843723487</v>
      </c>
      <c r="AU18">
        <f t="shared" si="16"/>
        <v>-105.05576572072536</v>
      </c>
      <c r="AW18">
        <v>15</v>
      </c>
      <c r="AX18">
        <f>(R18*SUMPRODUCT(K19:$K$23, X19:$X$23)-$AZ$3*SUMPRODUCT(K18:$K$22, W19:$W$23))/Z18</f>
        <v>2358.6134777090283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4.3147999999999999E-2</v>
      </c>
      <c r="O19">
        <f t="shared" si="30"/>
        <v>882.84596375285651</v>
      </c>
      <c r="P19">
        <f t="shared" si="31"/>
        <v>44.14229818764283</v>
      </c>
      <c r="Q19" s="5">
        <f t="shared" si="32"/>
        <v>12.5</v>
      </c>
      <c r="R19">
        <f t="shared" si="0"/>
        <v>50000</v>
      </c>
      <c r="S19">
        <f t="shared" si="20"/>
        <v>2016.1994861009496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1590.9556454604653</v>
      </c>
      <c r="AC19">
        <f t="shared" si="1"/>
        <v>1287.7065261697248</v>
      </c>
      <c r="AE19">
        <f t="shared" si="2"/>
        <v>563.85616451359056</v>
      </c>
      <c r="AF19">
        <f t="shared" si="3"/>
        <v>-28.192808225679528</v>
      </c>
      <c r="AG19">
        <f t="shared" si="4"/>
        <v>-7.9835014779463291</v>
      </c>
      <c r="AH19">
        <f t="shared" si="5"/>
        <v>-1455.2311101225034</v>
      </c>
      <c r="AI19">
        <f t="shared" si="6"/>
        <v>-927.55125531253873</v>
      </c>
      <c r="AJ19">
        <f t="shared" si="7"/>
        <v>303.24911929074051</v>
      </c>
      <c r="AK19">
        <f t="shared" si="28"/>
        <v>181.97478797960858</v>
      </c>
      <c r="AL19">
        <f t="shared" si="8"/>
        <v>-442.32734804218967</v>
      </c>
      <c r="AN19">
        <f t="shared" si="9"/>
        <v>184.99406980748418</v>
      </c>
      <c r="AO19">
        <f t="shared" si="10"/>
        <v>-9.249703490374209</v>
      </c>
      <c r="AP19">
        <f t="shared" si="11"/>
        <v>-2.6192857729832602</v>
      </c>
      <c r="AQ19">
        <f t="shared" si="12"/>
        <v>-477.44290568190883</v>
      </c>
      <c r="AR19">
        <f t="shared" si="13"/>
        <v>-304.31782513778217</v>
      </c>
      <c r="AS19">
        <f t="shared" si="14"/>
        <v>99.492197254814599</v>
      </c>
      <c r="AT19">
        <f t="shared" si="15"/>
        <v>59.70362434494664</v>
      </c>
      <c r="AU19">
        <f t="shared" si="16"/>
        <v>-145.12200353802089</v>
      </c>
      <c r="AW19">
        <v>16</v>
      </c>
      <c r="AX19">
        <f>(R19*SUMPRODUCT(K20:$K$23, X20:$X$23)-$AZ$3*SUMPRODUCT(K19:$K$22, W20:$W$23))/Z19</f>
        <v>2016.1994861009496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4.8848999999999997E-2</v>
      </c>
      <c r="O20">
        <f t="shared" si="30"/>
        <v>882.84596375285651</v>
      </c>
      <c r="P20">
        <f t="shared" si="31"/>
        <v>44.14229818764283</v>
      </c>
      <c r="Q20" s="5">
        <f t="shared" si="32"/>
        <v>12.5</v>
      </c>
      <c r="R20">
        <f t="shared" si="0"/>
        <v>50000</v>
      </c>
      <c r="S20">
        <f t="shared" si="20"/>
        <v>1610.7048148969388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1287.7065261697248</v>
      </c>
      <c r="AC20">
        <f t="shared" si="1"/>
        <v>968.18569576193261</v>
      </c>
      <c r="AE20">
        <f t="shared" si="2"/>
        <v>530.67379308813031</v>
      </c>
      <c r="AF20">
        <f t="shared" si="3"/>
        <v>-26.533689654406516</v>
      </c>
      <c r="AG20">
        <f t="shared" si="4"/>
        <v>-7.5136803994706662</v>
      </c>
      <c r="AH20">
        <f t="shared" si="5"/>
        <v>-1559.9442547848007</v>
      </c>
      <c r="AI20">
        <f t="shared" si="6"/>
        <v>-1063.3178317505476</v>
      </c>
      <c r="AJ20">
        <f t="shared" si="7"/>
        <v>319.52083040779223</v>
      </c>
      <c r="AK20">
        <f t="shared" si="28"/>
        <v>153.32831609516711</v>
      </c>
      <c r="AL20">
        <f t="shared" si="8"/>
        <v>-590.46868524758827</v>
      </c>
      <c r="AN20">
        <f t="shared" si="9"/>
        <v>160.38335049180023</v>
      </c>
      <c r="AO20">
        <f t="shared" si="10"/>
        <v>-8.0191675245900118</v>
      </c>
      <c r="AP20">
        <f t="shared" si="11"/>
        <v>-2.2708286195537539</v>
      </c>
      <c r="AQ20">
        <f t="shared" si="12"/>
        <v>-471.4555145203322</v>
      </c>
      <c r="AR20">
        <f t="shared" si="13"/>
        <v>-321.36216017267577</v>
      </c>
      <c r="AS20">
        <f t="shared" si="14"/>
        <v>96.567461970396337</v>
      </c>
      <c r="AT20">
        <f t="shared" si="15"/>
        <v>46.339784215658035</v>
      </c>
      <c r="AU20">
        <f t="shared" si="16"/>
        <v>-178.45491398662139</v>
      </c>
      <c r="AW20">
        <v>17</v>
      </c>
      <c r="AX20">
        <f>(R20*SUMPRODUCT(K21:$K$23, X21:$X$23)-$AZ$3*SUMPRODUCT(K20:$K$22, W21:$W$23))/Z20</f>
        <v>1610.7048148969388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5.4528E-2</v>
      </c>
      <c r="O21">
        <f t="shared" si="30"/>
        <v>882.84596375285651</v>
      </c>
      <c r="P21">
        <f t="shared" si="31"/>
        <v>44.14229818764283</v>
      </c>
      <c r="Q21" s="5">
        <f t="shared" si="32"/>
        <v>12.5</v>
      </c>
      <c r="R21">
        <f t="shared" si="0"/>
        <v>50000</v>
      </c>
      <c r="S21">
        <f t="shared" si="20"/>
        <v>1144.6671284399281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968.18569576193261</v>
      </c>
      <c r="AC21">
        <f t="shared" si="1"/>
        <v>643.65435095606335</v>
      </c>
      <c r="AE21">
        <f t="shared" si="2"/>
        <v>496.43047456773945</v>
      </c>
      <c r="AF21">
        <f t="shared" si="3"/>
        <v>-24.821523728386975</v>
      </c>
      <c r="AG21">
        <f t="shared" si="4"/>
        <v>-7.0288376306536238</v>
      </c>
      <c r="AH21">
        <f t="shared" si="5"/>
        <v>-1638.823859289346</v>
      </c>
      <c r="AI21">
        <f t="shared" si="6"/>
        <v>-1174.2437460806473</v>
      </c>
      <c r="AJ21">
        <f t="shared" si="7"/>
        <v>324.53134480586925</v>
      </c>
      <c r="AK21">
        <f t="shared" si="28"/>
        <v>123.20322790967198</v>
      </c>
      <c r="AL21">
        <f t="shared" si="8"/>
        <v>-726.50917336510599</v>
      </c>
      <c r="AN21">
        <f t="shared" si="9"/>
        <v>138.20770070217984</v>
      </c>
      <c r="AO21">
        <f t="shared" si="10"/>
        <v>-6.9103850351089919</v>
      </c>
      <c r="AP21">
        <f t="shared" si="11"/>
        <v>-1.9568490197695125</v>
      </c>
      <c r="AQ21">
        <f t="shared" si="12"/>
        <v>-456.25337091860354</v>
      </c>
      <c r="AR21">
        <f t="shared" si="13"/>
        <v>-326.91290427130224</v>
      </c>
      <c r="AS21">
        <f t="shared" si="14"/>
        <v>90.3504786052074</v>
      </c>
      <c r="AT21">
        <f t="shared" si="15"/>
        <v>34.300140142099437</v>
      </c>
      <c r="AU21">
        <f t="shared" si="16"/>
        <v>-202.26228552399539</v>
      </c>
      <c r="AW21">
        <v>18</v>
      </c>
      <c r="AX21">
        <f>(R21*SUMPRODUCT(K22:$K$23, X22:$X$23)-$AZ$3*SUMPRODUCT(K21:$K$22, W22:$W$23))/Z21</f>
        <v>1144.6671284399281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6.0775000000000003E-2</v>
      </c>
      <c r="O22">
        <f t="shared" si="30"/>
        <v>882.84596375285651</v>
      </c>
      <c r="P22">
        <f t="shared" si="31"/>
        <v>44.14229818764283</v>
      </c>
      <c r="Q22" s="5">
        <f t="shared" si="32"/>
        <v>12.5</v>
      </c>
      <c r="R22">
        <f t="shared" si="0"/>
        <v>50000</v>
      </c>
      <c r="S22">
        <f t="shared" si="20"/>
        <v>610.42202545821988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643.65435095606335</v>
      </c>
      <c r="AC22">
        <f t="shared" si="1"/>
        <v>318.95144879937476</v>
      </c>
      <c r="AE22">
        <f t="shared" si="2"/>
        <v>461.29560773020773</v>
      </c>
      <c r="AF22">
        <f t="shared" si="3"/>
        <v>-23.064780386510389</v>
      </c>
      <c r="AG22">
        <f t="shared" si="4"/>
        <v>-6.5313716473441144</v>
      </c>
      <c r="AH22">
        <f t="shared" si="5"/>
        <v>-1708.7104280118961</v>
      </c>
      <c r="AI22">
        <f t="shared" si="6"/>
        <v>-1277.0109723155429</v>
      </c>
      <c r="AJ22">
        <f t="shared" si="7"/>
        <v>324.70290215668859</v>
      </c>
      <c r="AK22">
        <f t="shared" si="28"/>
        <v>92.576914707110546</v>
      </c>
      <c r="AL22">
        <f t="shared" si="8"/>
        <v>-859.73115545174369</v>
      </c>
      <c r="AN22">
        <f t="shared" si="9"/>
        <v>118.30287377597305</v>
      </c>
      <c r="AO22">
        <f t="shared" si="10"/>
        <v>-5.9151436887986533</v>
      </c>
      <c r="AP22">
        <f t="shared" si="11"/>
        <v>-1.6750214453193488</v>
      </c>
      <c r="AQ22">
        <f t="shared" si="12"/>
        <v>-438.21218042684353</v>
      </c>
      <c r="AR22">
        <f t="shared" si="13"/>
        <v>-327.49947178498849</v>
      </c>
      <c r="AS22">
        <f t="shared" si="14"/>
        <v>83.272603954644993</v>
      </c>
      <c r="AT22">
        <f t="shared" si="15"/>
        <v>23.742075301895678</v>
      </c>
      <c r="AU22">
        <f t="shared" si="16"/>
        <v>-220.48479252844783</v>
      </c>
      <c r="AW22">
        <v>19</v>
      </c>
      <c r="AX22">
        <f>(R22*SUMPRODUCT(K23:$K$23, X23:$X$23)-$AZ$3*SUMPRODUCT(K22:$K$22, W23:$W$23))/Z22</f>
        <v>610.42202545821988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6.7419999999999994E-2</v>
      </c>
      <c r="O23">
        <f t="shared" si="30"/>
        <v>882.84596375285651</v>
      </c>
      <c r="P23">
        <f t="shared" si="31"/>
        <v>44.14229818764283</v>
      </c>
      <c r="Q23" s="5">
        <f t="shared" si="32"/>
        <v>12.5</v>
      </c>
      <c r="R23">
        <f t="shared" si="0"/>
        <v>50000</v>
      </c>
      <c r="S23">
        <f t="shared" si="20"/>
        <v>661.64671406080765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318.95144879937476</v>
      </c>
      <c r="AC23">
        <f t="shared" si="1"/>
        <v>318.95144879937476</v>
      </c>
      <c r="AE23">
        <f t="shared" si="2"/>
        <v>425.58210177973501</v>
      </c>
      <c r="AF23">
        <f t="shared" si="3"/>
        <v>-21.279105088986753</v>
      </c>
      <c r="AG23">
        <f t="shared" si="4"/>
        <v>-6.0257128544067324</v>
      </c>
      <c r="AH23">
        <f t="shared" si="5"/>
        <v>-1761.3803058557603</v>
      </c>
      <c r="AI23">
        <f t="shared" si="6"/>
        <v>-1363.1030220194189</v>
      </c>
      <c r="AJ23">
        <f t="shared" si="7"/>
        <v>0</v>
      </c>
      <c r="AK23">
        <f t="shared" si="28"/>
        <v>61.888882900589827</v>
      </c>
      <c r="AL23">
        <f t="shared" si="8"/>
        <v>-1301.2141391188291</v>
      </c>
      <c r="AN23">
        <f t="shared" si="9"/>
        <v>100.54060566176038</v>
      </c>
      <c r="AO23">
        <f t="shared" si="10"/>
        <v>-5.0270302830880196</v>
      </c>
      <c r="AP23">
        <f t="shared" si="11"/>
        <v>-1.423529836880832</v>
      </c>
      <c r="AQ23">
        <f t="shared" si="12"/>
        <v>-416.11299443953124</v>
      </c>
      <c r="AR23">
        <f t="shared" si="13"/>
        <v>-322.0229488977397</v>
      </c>
      <c r="AS23">
        <f t="shared" si="14"/>
        <v>0</v>
      </c>
      <c r="AT23">
        <f t="shared" si="15"/>
        <v>14.620788196998742</v>
      </c>
      <c r="AU23">
        <f t="shared" si="16"/>
        <v>-307.40216070074098</v>
      </c>
      <c r="AW23">
        <v>20</v>
      </c>
      <c r="AX23">
        <f>(R23*SUMPRODUCT(K$23:$K24, X$23:$X24)-$AZ$3*SUMPRODUCT(K$22:$K23, W$23:$W24))/Z23</f>
        <v>661.64671406080765</v>
      </c>
    </row>
    <row r="25" spans="5:50" x14ac:dyDescent="0.3">
      <c r="AN25" s="6">
        <f t="shared" ref="AN25:AU25" si="33">SUM(AN3:AN23)</f>
        <v>8188.5604939616915</v>
      </c>
      <c r="AO25" s="6">
        <f t="shared" si="33"/>
        <v>-1071.5624975127268</v>
      </c>
      <c r="AP25" s="6">
        <f t="shared" si="33"/>
        <v>-203.43982458663072</v>
      </c>
      <c r="AQ25" s="6">
        <f t="shared" si="33"/>
        <v>-7323.6436833248235</v>
      </c>
      <c r="AR25" s="6">
        <f t="shared" si="33"/>
        <v>-410.08551146249181</v>
      </c>
      <c r="AS25" s="6">
        <f t="shared" si="33"/>
        <v>-1449.5538033406235</v>
      </c>
      <c r="AT25" s="6">
        <f t="shared" si="33"/>
        <v>1859.6393148031161</v>
      </c>
      <c r="AU25" s="7">
        <f t="shared" si="33"/>
        <v>1.8758328224066645E-12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2956.1027156809837</v>
      </c>
      <c r="K3">
        <v>1</v>
      </c>
      <c r="L3" s="2">
        <v>0</v>
      </c>
      <c r="O3">
        <f>$C$3</f>
        <v>2956.1027156809837</v>
      </c>
      <c r="P3">
        <f>O3*B5</f>
        <v>2364.882172544787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2956.1027156809837</v>
      </c>
      <c r="AF3">
        <f t="shared" ref="AF3:AF23" si="3">-$Z3*P3</f>
        <v>-2364.882172544787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491.22054313619674</v>
      </c>
      <c r="AJ3">
        <f t="shared" ref="AJ3:AJ23" si="7">AB3-AC3</f>
        <v>0</v>
      </c>
      <c r="AL3">
        <f t="shared" ref="AL3:AL23" si="8">SUM(AI3:AK3)</f>
        <v>491.22054313619674</v>
      </c>
      <c r="AN3">
        <f t="shared" ref="AN3:AN23" si="9">AE3*$K3</f>
        <v>2956.1027156809837</v>
      </c>
      <c r="AO3">
        <f t="shared" ref="AO3:AO23" si="10">AF3*$K3</f>
        <v>-2364.882172544787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491.22054313619674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491.22054313619674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2349.1769129663003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1353.2805676021846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1310.1812880851903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-1310.1812880851903</v>
      </c>
      <c r="AK4">
        <f t="shared" ref="AK4:AK23" si="28">H4*SUM(AB4:AB4, AE4:AF4)</f>
        <v>0</v>
      </c>
      <c r="AL4">
        <f t="shared" si="8"/>
        <v>-2402.58128808519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-1038.9956248811106</v>
      </c>
      <c r="AR4">
        <f t="shared" si="13"/>
        <v>-1038.9956248811106</v>
      </c>
      <c r="AS4">
        <f t="shared" si="14"/>
        <v>-1246.1301960102626</v>
      </c>
      <c r="AT4">
        <f t="shared" si="15"/>
        <v>0</v>
      </c>
      <c r="AU4">
        <f t="shared" si="16"/>
        <v>-2285.1258208913732</v>
      </c>
      <c r="AW4">
        <v>1</v>
      </c>
      <c r="AX4">
        <f>(R4*SUMPRODUCT(K5:$K$23, X5:$X$23)-$AZ$3*SUMPRODUCT(K4:$K$22, W5:$W$23))/Z4</f>
        <v>1353.2805676021846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2.5484E-2</v>
      </c>
      <c r="O5">
        <f t="shared" ref="O5:O23" si="30">$C$3</f>
        <v>2956.1027156809837</v>
      </c>
      <c r="P5">
        <f t="shared" ref="P5:P23" si="31">O5*$C$5</f>
        <v>147.80513578404918</v>
      </c>
      <c r="Q5" s="5">
        <f t="shared" ref="Q5:Q23" si="32">$C$8</f>
        <v>12.5</v>
      </c>
      <c r="R5">
        <f t="shared" si="0"/>
        <v>50000</v>
      </c>
      <c r="S5">
        <f t="shared" si="20"/>
        <v>2525.1002049295262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1310.1812880851903</v>
      </c>
      <c r="AC5">
        <f t="shared" si="1"/>
        <v>2357.9337596130445</v>
      </c>
      <c r="AE5">
        <f t="shared" si="2"/>
        <v>2760.4030828481627</v>
      </c>
      <c r="AF5">
        <f t="shared" si="3"/>
        <v>-138.02015414240813</v>
      </c>
      <c r="AG5">
        <f t="shared" si="4"/>
        <v>-11.6724761804</v>
      </c>
      <c r="AH5">
        <f t="shared" si="5"/>
        <v>-1233.6192784</v>
      </c>
      <c r="AI5">
        <f t="shared" si="6"/>
        <v>1377.0911741253549</v>
      </c>
      <c r="AJ5">
        <f t="shared" si="7"/>
        <v>-1047.7524715278541</v>
      </c>
      <c r="AK5">
        <f t="shared" si="28"/>
        <v>204.10008285145005</v>
      </c>
      <c r="AL5">
        <f t="shared" si="8"/>
        <v>533.43878544895074</v>
      </c>
      <c r="AN5">
        <f t="shared" si="9"/>
        <v>2495.9166372443133</v>
      </c>
      <c r="AO5">
        <f t="shared" si="10"/>
        <v>-124.79583186221566</v>
      </c>
      <c r="AP5">
        <f t="shared" si="11"/>
        <v>-10.554084538421312</v>
      </c>
      <c r="AQ5">
        <f t="shared" si="12"/>
        <v>-1115.4207514530758</v>
      </c>
      <c r="AR5">
        <f t="shared" si="13"/>
        <v>1245.1459693906011</v>
      </c>
      <c r="AS5">
        <f t="shared" si="14"/>
        <v>-947.36266657910585</v>
      </c>
      <c r="AT5">
        <f t="shared" si="15"/>
        <v>184.5443499238034</v>
      </c>
      <c r="AU5">
        <f t="shared" si="16"/>
        <v>482.32765273529844</v>
      </c>
      <c r="AW5">
        <v>2</v>
      </c>
      <c r="AX5">
        <f>(R5*SUMPRODUCT(K6:$K$23, X6:$X$23)-$AZ$3*SUMPRODUCT(K5:$K$22, W6:$W$23))/Z5</f>
        <v>2525.1002049295262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2.9274999999999999E-2</v>
      </c>
      <c r="O6">
        <f t="shared" si="30"/>
        <v>2956.1027156809837</v>
      </c>
      <c r="P6">
        <f t="shared" si="31"/>
        <v>147.80513578404918</v>
      </c>
      <c r="Q6" s="5">
        <f t="shared" si="32"/>
        <v>12.5</v>
      </c>
      <c r="R6">
        <f t="shared" si="0"/>
        <v>50000</v>
      </c>
      <c r="S6">
        <f t="shared" si="20"/>
        <v>3533.0935767367978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2357.9337596130445</v>
      </c>
      <c r="AC6">
        <f t="shared" si="1"/>
        <v>3169.6201245663106</v>
      </c>
      <c r="AE6">
        <f t="shared" si="2"/>
        <v>2651.9882517693013</v>
      </c>
      <c r="AF6">
        <f t="shared" si="3"/>
        <v>-132.59941258846507</v>
      </c>
      <c r="AG6">
        <f t="shared" si="4"/>
        <v>-11.214039678414791</v>
      </c>
      <c r="AH6">
        <f t="shared" si="5"/>
        <v>-1366.8469607248401</v>
      </c>
      <c r="AI6">
        <f t="shared" si="6"/>
        <v>1141.3278387775815</v>
      </c>
      <c r="AJ6">
        <f t="shared" si="7"/>
        <v>-811.68636495326609</v>
      </c>
      <c r="AK6">
        <f t="shared" si="28"/>
        <v>266.78954615402529</v>
      </c>
      <c r="AL6">
        <f t="shared" si="8"/>
        <v>596.43101997834071</v>
      </c>
      <c r="AN6">
        <f t="shared" si="9"/>
        <v>2273.5275541068963</v>
      </c>
      <c r="AO6">
        <f t="shared" si="10"/>
        <v>-113.67637770534482</v>
      </c>
      <c r="AP6">
        <f t="shared" si="11"/>
        <v>-9.6137032977859267</v>
      </c>
      <c r="AQ6">
        <f t="shared" si="12"/>
        <v>-1171.786573859046</v>
      </c>
      <c r="AR6">
        <f t="shared" si="13"/>
        <v>978.45089924471972</v>
      </c>
      <c r="AS6">
        <f t="shared" si="14"/>
        <v>-695.85199511458802</v>
      </c>
      <c r="AT6">
        <f t="shared" si="15"/>
        <v>228.71646732378309</v>
      </c>
      <c r="AU6">
        <f t="shared" si="16"/>
        <v>511.31537145391479</v>
      </c>
      <c r="AW6">
        <v>3</v>
      </c>
      <c r="AX6">
        <f>(R6*SUMPRODUCT(K7:$K$23, X7:$X$23)-$AZ$3*SUMPRODUCT(K6:$K$22, W7:$W$23))/Z6</f>
        <v>3533.0935767367978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3.3331E-2</v>
      </c>
      <c r="O7">
        <f t="shared" si="30"/>
        <v>2956.1027156809837</v>
      </c>
      <c r="P7">
        <f t="shared" si="31"/>
        <v>147.80513578404918</v>
      </c>
      <c r="Q7" s="5">
        <f t="shared" si="32"/>
        <v>12.5</v>
      </c>
      <c r="R7">
        <f t="shared" si="0"/>
        <v>50000</v>
      </c>
      <c r="S7">
        <f t="shared" si="20"/>
        <v>4391.6266453791695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3169.6201245663106</v>
      </c>
      <c r="AC7">
        <f t="shared" si="1"/>
        <v>3769.1132610212421</v>
      </c>
      <c r="AE7">
        <f t="shared" si="2"/>
        <v>2537.0749488318856</v>
      </c>
      <c r="AF7">
        <f t="shared" si="3"/>
        <v>-126.85374744159429</v>
      </c>
      <c r="AG7">
        <f t="shared" si="4"/>
        <v>-10.7281241251094</v>
      </c>
      <c r="AH7">
        <f t="shared" si="5"/>
        <v>-1495.1006260849736</v>
      </c>
      <c r="AI7">
        <f t="shared" si="6"/>
        <v>904.39245118020835</v>
      </c>
      <c r="AJ7">
        <f t="shared" si="7"/>
        <v>-599.49313645493157</v>
      </c>
      <c r="AK7">
        <f t="shared" si="28"/>
        <v>344.27620981152234</v>
      </c>
      <c r="AL7">
        <f t="shared" si="8"/>
        <v>649.17552453679912</v>
      </c>
      <c r="AN7">
        <f t="shared" si="9"/>
        <v>2048.6138567014127</v>
      </c>
      <c r="AO7">
        <f t="shared" si="10"/>
        <v>-102.43069283507066</v>
      </c>
      <c r="AP7">
        <f t="shared" si="11"/>
        <v>-8.6626466235184729</v>
      </c>
      <c r="AQ7">
        <f t="shared" si="12"/>
        <v>-1207.2500503664037</v>
      </c>
      <c r="AR7">
        <f t="shared" si="13"/>
        <v>730.27046687642019</v>
      </c>
      <c r="AS7">
        <f t="shared" si="14"/>
        <v>-484.07318313730406</v>
      </c>
      <c r="AT7">
        <f t="shared" si="15"/>
        <v>277.9929754449135</v>
      </c>
      <c r="AU7">
        <f t="shared" si="16"/>
        <v>524.19025918402963</v>
      </c>
      <c r="AW7">
        <v>4</v>
      </c>
      <c r="AX7">
        <f>(R7*SUMPRODUCT(K8:$K$23, X8:$X$23)-$AZ$3*SUMPRODUCT(K7:$K$22, W8:$W$23))/Z7</f>
        <v>4391.6266453791695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3.7801000000000001E-2</v>
      </c>
      <c r="O8">
        <f t="shared" si="30"/>
        <v>2956.1027156809837</v>
      </c>
      <c r="P8">
        <f t="shared" si="31"/>
        <v>147.80513578404918</v>
      </c>
      <c r="Q8" s="5">
        <f t="shared" si="32"/>
        <v>12.5</v>
      </c>
      <c r="R8">
        <f t="shared" si="0"/>
        <v>50000</v>
      </c>
      <c r="S8">
        <f t="shared" si="20"/>
        <v>5106.4260156653527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3769.1132610212421</v>
      </c>
      <c r="AC8">
        <f t="shared" si="1"/>
        <v>4173.0975969180927</v>
      </c>
      <c r="AE8">
        <f t="shared" si="2"/>
        <v>2415.8002292027727</v>
      </c>
      <c r="AF8">
        <f t="shared" si="3"/>
        <v>-120.79001146013864</v>
      </c>
      <c r="AG8">
        <f t="shared" si="4"/>
        <v>-10.215309063805044</v>
      </c>
      <c r="AH8">
        <f t="shared" si="5"/>
        <v>-1622.1352802130416</v>
      </c>
      <c r="AI8">
        <f t="shared" si="6"/>
        <v>662.65962846578782</v>
      </c>
      <c r="AJ8">
        <f t="shared" si="7"/>
        <v>-403.98433589685055</v>
      </c>
      <c r="AK8">
        <f t="shared" si="28"/>
        <v>425.0950558613477</v>
      </c>
      <c r="AL8">
        <f t="shared" si="8"/>
        <v>683.77034843028491</v>
      </c>
      <c r="AN8">
        <f t="shared" si="9"/>
        <v>1822.9025939045216</v>
      </c>
      <c r="AO8">
        <f t="shared" si="10"/>
        <v>-91.145129695226089</v>
      </c>
      <c r="AP8">
        <f t="shared" si="11"/>
        <v>-7.7082174117070048</v>
      </c>
      <c r="AQ8">
        <f t="shared" si="12"/>
        <v>-1224.0228203555623</v>
      </c>
      <c r="AR8">
        <f t="shared" si="13"/>
        <v>500.0264264420266</v>
      </c>
      <c r="AS8">
        <f t="shared" si="14"/>
        <v>-304.83650299436738</v>
      </c>
      <c r="AT8">
        <f t="shared" si="15"/>
        <v>320.76612569962452</v>
      </c>
      <c r="AU8">
        <f t="shared" si="16"/>
        <v>515.95604914728369</v>
      </c>
      <c r="AW8">
        <v>5</v>
      </c>
      <c r="AX8">
        <f>(R8*SUMPRODUCT(K9:$K$23, X9:$X$23)-$AZ$3*SUMPRODUCT(K8:$K$22, W9:$W$23))/Z8</f>
        <v>5106.4260156653527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4.3147999999999999E-2</v>
      </c>
      <c r="O9">
        <f t="shared" si="30"/>
        <v>2956.1027156809837</v>
      </c>
      <c r="P9">
        <f t="shared" si="31"/>
        <v>147.80513578404918</v>
      </c>
      <c r="Q9" s="5">
        <f t="shared" si="32"/>
        <v>12.5</v>
      </c>
      <c r="R9">
        <f t="shared" si="0"/>
        <v>50000</v>
      </c>
      <c r="S9">
        <f t="shared" si="20"/>
        <v>5663.4560128888934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4173.0975969180927</v>
      </c>
      <c r="AC9">
        <f t="shared" si="1"/>
        <v>4382.3305294505608</v>
      </c>
      <c r="AE9">
        <f t="shared" si="2"/>
        <v>2287.4052786211041</v>
      </c>
      <c r="AF9">
        <f t="shared" si="3"/>
        <v>-114.37026393105519</v>
      </c>
      <c r="AG9">
        <f t="shared" si="4"/>
        <v>-9.6723858176819348</v>
      </c>
      <c r="AH9">
        <f t="shared" si="5"/>
        <v>-1763.0806219402402</v>
      </c>
      <c r="AI9">
        <f t="shared" si="6"/>
        <v>400.28200693212693</v>
      </c>
      <c r="AJ9">
        <f t="shared" si="7"/>
        <v>-209.23293253246811</v>
      </c>
      <c r="AK9">
        <f t="shared" si="28"/>
        <v>465.80613369203763</v>
      </c>
      <c r="AL9">
        <f t="shared" si="8"/>
        <v>656.85520809169645</v>
      </c>
      <c r="AN9">
        <f t="shared" si="9"/>
        <v>1607.9923298338779</v>
      </c>
      <c r="AO9">
        <f t="shared" si="10"/>
        <v>-80.399616491693891</v>
      </c>
      <c r="AP9">
        <f t="shared" si="11"/>
        <v>-6.7994606602474406</v>
      </c>
      <c r="AQ9">
        <f t="shared" si="12"/>
        <v>-1239.4043781640912</v>
      </c>
      <c r="AR9">
        <f t="shared" si="13"/>
        <v>281.38887451784547</v>
      </c>
      <c r="AS9">
        <f t="shared" si="14"/>
        <v>-147.08585041985828</v>
      </c>
      <c r="AT9">
        <f t="shared" si="15"/>
        <v>327.45080076841083</v>
      </c>
      <c r="AU9">
        <f t="shared" si="16"/>
        <v>461.75382486639802</v>
      </c>
      <c r="AW9">
        <v>6</v>
      </c>
      <c r="AX9">
        <f>(R9*SUMPRODUCT(K10:$K$23, X10:$X$23)-$AZ$3*SUMPRODUCT(K9:$K$22, W10:$W$23))/Z9</f>
        <v>5663.4560128888934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4.8848999999999997E-2</v>
      </c>
      <c r="O10">
        <f t="shared" si="30"/>
        <v>2956.1027156809837</v>
      </c>
      <c r="P10">
        <f t="shared" si="31"/>
        <v>147.80513578404918</v>
      </c>
      <c r="Q10" s="5">
        <f t="shared" si="32"/>
        <v>12.5</v>
      </c>
      <c r="R10">
        <f t="shared" si="0"/>
        <v>50000</v>
      </c>
      <c r="S10">
        <f t="shared" si="20"/>
        <v>6041.876100115046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4382.3305294505608</v>
      </c>
      <c r="AC10">
        <f t="shared" si="1"/>
        <v>4400.0207200266113</v>
      </c>
      <c r="AE10">
        <f t="shared" si="2"/>
        <v>2152.7937653795307</v>
      </c>
      <c r="AF10">
        <f t="shared" si="3"/>
        <v>-107.63968826897653</v>
      </c>
      <c r="AG10">
        <f t="shared" si="4"/>
        <v>-9.1031755846971709</v>
      </c>
      <c r="AH10">
        <f t="shared" si="5"/>
        <v>-1889.9454992317794</v>
      </c>
      <c r="AI10">
        <f t="shared" si="6"/>
        <v>146.10540229407752</v>
      </c>
      <c r="AJ10">
        <f t="shared" si="7"/>
        <v>-17.690190576050554</v>
      </c>
      <c r="AK10">
        <f t="shared" si="28"/>
        <v>349.01241413626855</v>
      </c>
      <c r="AL10">
        <f t="shared" si="8"/>
        <v>477.42762585429551</v>
      </c>
      <c r="AN10">
        <f t="shared" si="9"/>
        <v>1435.4202686289329</v>
      </c>
      <c r="AO10">
        <f t="shared" si="10"/>
        <v>-71.771013431446633</v>
      </c>
      <c r="AP10">
        <f t="shared" si="11"/>
        <v>-6.0697327135089996</v>
      </c>
      <c r="AQ10">
        <f t="shared" si="12"/>
        <v>-1260.1606897180204</v>
      </c>
      <c r="AR10">
        <f t="shared" si="13"/>
        <v>97.418832765956864</v>
      </c>
      <c r="AS10">
        <f t="shared" si="14"/>
        <v>-11.795304555935864</v>
      </c>
      <c r="AT10">
        <f t="shared" si="15"/>
        <v>232.71132670062983</v>
      </c>
      <c r="AU10">
        <f t="shared" si="16"/>
        <v>318.33485491065079</v>
      </c>
      <c r="AW10">
        <v>7</v>
      </c>
      <c r="AX10">
        <f>(R10*SUMPRODUCT(K11:$K$23, X11:$X$23)-$AZ$3*SUMPRODUCT(K10:$K$22, W11:$W$23))/Z10</f>
        <v>6041.876100115046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5.4528E-2</v>
      </c>
      <c r="O11">
        <f t="shared" si="30"/>
        <v>2956.1027156809837</v>
      </c>
      <c r="P11">
        <f t="shared" si="31"/>
        <v>147.80513578404918</v>
      </c>
      <c r="Q11" s="5">
        <f t="shared" si="32"/>
        <v>12.5</v>
      </c>
      <c r="R11">
        <f t="shared" si="0"/>
        <v>50000</v>
      </c>
      <c r="S11">
        <f t="shared" si="20"/>
        <v>6284.5937867977837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4400.0207200266113</v>
      </c>
      <c r="AC11">
        <f t="shared" si="1"/>
        <v>4281.4503423996166</v>
      </c>
      <c r="AE11">
        <f t="shared" si="2"/>
        <v>2013.87828928712</v>
      </c>
      <c r="AF11">
        <f t="shared" si="3"/>
        <v>-100.693914464356</v>
      </c>
      <c r="AG11">
        <f t="shared" si="4"/>
        <v>-8.5157658705678312</v>
      </c>
      <c r="AH11">
        <f t="shared" si="5"/>
        <v>-1985.5118331294696</v>
      </c>
      <c r="AI11">
        <f t="shared" si="6"/>
        <v>-80.843224177273441</v>
      </c>
      <c r="AJ11">
        <f t="shared" si="7"/>
        <v>118.57037762699474</v>
      </c>
      <c r="AK11">
        <f t="shared" si="28"/>
        <v>323.867421365773</v>
      </c>
      <c r="AL11">
        <f t="shared" si="8"/>
        <v>361.5945748154943</v>
      </c>
      <c r="AN11">
        <f t="shared" si="9"/>
        <v>1277.2714444353135</v>
      </c>
      <c r="AO11">
        <f t="shared" si="10"/>
        <v>-63.863572221765672</v>
      </c>
      <c r="AP11">
        <f t="shared" si="11"/>
        <v>-5.4009940083436616</v>
      </c>
      <c r="AQ11">
        <f t="shared" si="12"/>
        <v>-1259.280454303125</v>
      </c>
      <c r="AR11">
        <f t="shared" si="13"/>
        <v>-51.273576097920895</v>
      </c>
      <c r="AS11">
        <f t="shared" si="14"/>
        <v>75.201445044865025</v>
      </c>
      <c r="AT11">
        <f t="shared" si="15"/>
        <v>205.40794907711745</v>
      </c>
      <c r="AU11">
        <f t="shared" si="16"/>
        <v>229.33581802406158</v>
      </c>
      <c r="AW11">
        <v>8</v>
      </c>
      <c r="AX11">
        <f>(R11*SUMPRODUCT(K12:$K$23, X12:$X$23)-$AZ$3*SUMPRODUCT(K11:$K$22, W12:$W$23))/Z11</f>
        <v>6284.5937867977837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6.0775000000000003E-2</v>
      </c>
      <c r="O12">
        <f t="shared" si="30"/>
        <v>2956.1027156809837</v>
      </c>
      <c r="P12">
        <f t="shared" si="31"/>
        <v>147.80513578404918</v>
      </c>
      <c r="Q12" s="5">
        <f t="shared" si="32"/>
        <v>12.5</v>
      </c>
      <c r="R12">
        <f t="shared" si="0"/>
        <v>50000</v>
      </c>
      <c r="S12">
        <f t="shared" si="20"/>
        <v>6428.2885225035534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4281.4503423996166</v>
      </c>
      <c r="AC12">
        <f t="shared" si="1"/>
        <v>4069.3959288533624</v>
      </c>
      <c r="AE12">
        <f t="shared" si="2"/>
        <v>1871.346053362824</v>
      </c>
      <c r="AF12">
        <f t="shared" si="3"/>
        <v>-93.567302668141195</v>
      </c>
      <c r="AG12">
        <f t="shared" si="4"/>
        <v>-7.9130625410783919</v>
      </c>
      <c r="AH12">
        <f t="shared" si="5"/>
        <v>-2070.18268313504</v>
      </c>
      <c r="AI12">
        <f t="shared" si="6"/>
        <v>-300.31699498143553</v>
      </c>
      <c r="AJ12">
        <f t="shared" si="7"/>
        <v>212.05441354625418</v>
      </c>
      <c r="AK12">
        <f t="shared" si="28"/>
        <v>424.14603651660099</v>
      </c>
      <c r="AL12">
        <f t="shared" si="8"/>
        <v>335.88345508141964</v>
      </c>
      <c r="AN12">
        <f t="shared" si="9"/>
        <v>1109.2266896779477</v>
      </c>
      <c r="AO12">
        <f t="shared" si="10"/>
        <v>-55.461334483897382</v>
      </c>
      <c r="AP12">
        <f t="shared" si="11"/>
        <v>-4.6904099601898492</v>
      </c>
      <c r="AQ12">
        <f t="shared" si="12"/>
        <v>-1227.0856480638731</v>
      </c>
      <c r="AR12">
        <f t="shared" si="13"/>
        <v>-178.0107028300126</v>
      </c>
      <c r="AS12">
        <f t="shared" si="14"/>
        <v>125.69370306834713</v>
      </c>
      <c r="AT12">
        <f t="shared" si="15"/>
        <v>251.40946175074646</v>
      </c>
      <c r="AU12">
        <f t="shared" si="16"/>
        <v>199.09246198908099</v>
      </c>
      <c r="AW12">
        <v>9</v>
      </c>
      <c r="AX12">
        <f>(R12*SUMPRODUCT(K13:$K$23, X13:$X$23)-$AZ$3*SUMPRODUCT(K12:$K$22, W13:$W$23))/Z12</f>
        <v>6428.2885225035534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6.7419999999999994E-2</v>
      </c>
      <c r="O13">
        <f t="shared" si="30"/>
        <v>2956.1027156809837</v>
      </c>
      <c r="P13">
        <f t="shared" si="31"/>
        <v>147.80513578404918</v>
      </c>
      <c r="Q13" s="5">
        <f t="shared" si="32"/>
        <v>12.5</v>
      </c>
      <c r="R13">
        <f t="shared" si="0"/>
        <v>50000</v>
      </c>
      <c r="S13">
        <f t="shared" si="20"/>
        <v>6515.0735644313463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4069.3959288533624</v>
      </c>
      <c r="AC13">
        <f t="shared" si="1"/>
        <v>3805.0287684215768</v>
      </c>
      <c r="AE13">
        <f t="shared" si="2"/>
        <v>1726.4664419114742</v>
      </c>
      <c r="AF13">
        <f t="shared" si="3"/>
        <v>-86.323322095573715</v>
      </c>
      <c r="AG13">
        <f t="shared" si="4"/>
        <v>-7.300433239148103</v>
      </c>
      <c r="AH13">
        <f t="shared" si="5"/>
        <v>-2133.9947060780205</v>
      </c>
      <c r="AI13">
        <f t="shared" si="6"/>
        <v>-501.15201950126811</v>
      </c>
      <c r="AJ13">
        <f t="shared" si="7"/>
        <v>264.36716043178558</v>
      </c>
      <c r="AK13">
        <f t="shared" si="28"/>
        <v>593.22110715673648</v>
      </c>
      <c r="AL13">
        <f t="shared" si="8"/>
        <v>356.43624808725394</v>
      </c>
      <c r="AN13">
        <f t="shared" si="9"/>
        <v>927.03175954622793</v>
      </c>
      <c r="AO13">
        <f t="shared" si="10"/>
        <v>-46.351587977311397</v>
      </c>
      <c r="AP13">
        <f t="shared" si="11"/>
        <v>-3.9199913226487459</v>
      </c>
      <c r="AQ13">
        <f t="shared" si="12"/>
        <v>-1145.8553836977972</v>
      </c>
      <c r="AR13">
        <f t="shared" si="13"/>
        <v>-269.0952034515293</v>
      </c>
      <c r="AS13">
        <f t="shared" si="14"/>
        <v>141.95280484570495</v>
      </c>
      <c r="AT13">
        <f t="shared" si="15"/>
        <v>318.53199889515668</v>
      </c>
      <c r="AU13">
        <f t="shared" si="16"/>
        <v>191.38960028933232</v>
      </c>
      <c r="AW13">
        <v>10</v>
      </c>
      <c r="AX13">
        <f>(R13*SUMPRODUCT(K14:$K$23, X14:$X$23)-$AZ$3*SUMPRODUCT(K13:$K$22, W14:$W$23))/Z13</f>
        <v>6515.0735644313463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7.4817999999999996E-2</v>
      </c>
      <c r="O14">
        <f t="shared" si="30"/>
        <v>2956.1027156809837</v>
      </c>
      <c r="P14">
        <f t="shared" si="31"/>
        <v>147.80513578404918</v>
      </c>
      <c r="Q14" s="5">
        <f t="shared" si="32"/>
        <v>12.5</v>
      </c>
      <c r="R14">
        <f t="shared" si="0"/>
        <v>50000</v>
      </c>
      <c r="S14">
        <f t="shared" si="20"/>
        <v>6475.3438074623573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3805.0287684215768</v>
      </c>
      <c r="AC14">
        <f t="shared" si="1"/>
        <v>3461.0583624066448</v>
      </c>
      <c r="AE14">
        <f t="shared" si="2"/>
        <v>1580.031011241427</v>
      </c>
      <c r="AF14">
        <f t="shared" si="3"/>
        <v>-79.001550562071344</v>
      </c>
      <c r="AG14">
        <f t="shared" si="4"/>
        <v>-6.6812250926700401</v>
      </c>
      <c r="AH14">
        <f t="shared" si="5"/>
        <v>-2184.8152563463309</v>
      </c>
      <c r="AI14">
        <f t="shared" si="6"/>
        <v>-690.46702075964527</v>
      </c>
      <c r="AJ14">
        <f t="shared" si="7"/>
        <v>343.970406014932</v>
      </c>
      <c r="AK14">
        <f t="shared" si="28"/>
        <v>454.0394026641668</v>
      </c>
      <c r="AL14">
        <f t="shared" si="8"/>
        <v>107.54278791945353</v>
      </c>
      <c r="AN14">
        <f t="shared" si="9"/>
        <v>781.52747382945006</v>
      </c>
      <c r="AO14">
        <f t="shared" si="10"/>
        <v>-39.076373691472497</v>
      </c>
      <c r="AP14">
        <f t="shared" si="11"/>
        <v>-3.3047205602994971</v>
      </c>
      <c r="AQ14">
        <f t="shared" si="12"/>
        <v>-1080.6706551505065</v>
      </c>
      <c r="AR14">
        <f t="shared" si="13"/>
        <v>-341.52427557282851</v>
      </c>
      <c r="AS14">
        <f t="shared" si="14"/>
        <v>170.13737108471494</v>
      </c>
      <c r="AT14">
        <f t="shared" si="15"/>
        <v>224.58057143091031</v>
      </c>
      <c r="AU14">
        <f t="shared" si="16"/>
        <v>53.193666942796753</v>
      </c>
      <c r="AW14">
        <v>11</v>
      </c>
      <c r="AX14">
        <f>(R14*SUMPRODUCT(K15:$K$23, X15:$X$23)-$AZ$3*SUMPRODUCT(K14:$K$22, W15:$W$23))/Z14</f>
        <v>6475.3438074623573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8.3350999999999995E-2</v>
      </c>
      <c r="O15">
        <f t="shared" si="30"/>
        <v>2956.1027156809837</v>
      </c>
      <c r="P15">
        <f t="shared" si="31"/>
        <v>147.80513578404918</v>
      </c>
      <c r="Q15" s="5">
        <f t="shared" si="32"/>
        <v>12.5</v>
      </c>
      <c r="R15">
        <f t="shared" si="0"/>
        <v>50000</v>
      </c>
      <c r="S15">
        <f t="shared" si="20"/>
        <v>6329.2568375743631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3461.0583624066448</v>
      </c>
      <c r="AC15">
        <f t="shared" si="1"/>
        <v>3067.1710531758249</v>
      </c>
      <c r="AE15">
        <f t="shared" si="2"/>
        <v>1432.5335363110285</v>
      </c>
      <c r="AF15">
        <f t="shared" si="3"/>
        <v>-71.62667681555142</v>
      </c>
      <c r="AG15">
        <f t="shared" si="4"/>
        <v>-6.0575260490441991</v>
      </c>
      <c r="AH15">
        <f t="shared" si="5"/>
        <v>-2227.5471707965617</v>
      </c>
      <c r="AI15">
        <f t="shared" si="6"/>
        <v>-872.69783735012879</v>
      </c>
      <c r="AJ15">
        <f t="shared" si="7"/>
        <v>393.88730923081994</v>
      </c>
      <c r="AK15">
        <f t="shared" si="28"/>
        <v>412.61556403816468</v>
      </c>
      <c r="AL15">
        <f t="shared" si="8"/>
        <v>-66.194964081144178</v>
      </c>
      <c r="AN15">
        <f t="shared" si="9"/>
        <v>652.71802151864642</v>
      </c>
      <c r="AO15">
        <f t="shared" si="10"/>
        <v>-32.635901075932317</v>
      </c>
      <c r="AP15">
        <f t="shared" si="11"/>
        <v>-2.7600445768351913</v>
      </c>
      <c r="AQ15">
        <f t="shared" si="12"/>
        <v>-1014.9571687556706</v>
      </c>
      <c r="AR15">
        <f t="shared" si="13"/>
        <v>-397.63509288979168</v>
      </c>
      <c r="AS15">
        <f t="shared" si="14"/>
        <v>179.47038492690734</v>
      </c>
      <c r="AT15">
        <f t="shared" si="15"/>
        <v>188.0037065661524</v>
      </c>
      <c r="AU15">
        <f t="shared" si="16"/>
        <v>-30.161001396731951</v>
      </c>
      <c r="AW15">
        <v>12</v>
      </c>
      <c r="AX15">
        <f>(R15*SUMPRODUCT(K16:$K$23, X16:$X$23)-$AZ$3*SUMPRODUCT(K15:$K$22, W16:$W$23))/Z15</f>
        <v>6329.2568375743631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9.2474000000000001E-2</v>
      </c>
      <c r="O16">
        <f t="shared" si="30"/>
        <v>2956.1027156809837</v>
      </c>
      <c r="P16">
        <f t="shared" si="31"/>
        <v>147.80513578404918</v>
      </c>
      <c r="Q16" s="5">
        <f t="shared" si="32"/>
        <v>12.5</v>
      </c>
      <c r="R16">
        <f t="shared" si="0"/>
        <v>50000</v>
      </c>
      <c r="S16">
        <f t="shared" si="20"/>
        <v>6082.2294846268796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3067.1710531758249</v>
      </c>
      <c r="AC16">
        <f t="shared" si="1"/>
        <v>2645.4229561165075</v>
      </c>
      <c r="AE16">
        <f t="shared" si="2"/>
        <v>1285.7360947110924</v>
      </c>
      <c r="AF16">
        <f t="shared" si="3"/>
        <v>-64.286804735554611</v>
      </c>
      <c r="AG16">
        <f t="shared" si="4"/>
        <v>-5.4367871246944439</v>
      </c>
      <c r="AH16">
        <f t="shared" si="5"/>
        <v>-2240.654655437253</v>
      </c>
      <c r="AI16">
        <f t="shared" si="6"/>
        <v>-1024.6421525864098</v>
      </c>
      <c r="AJ16">
        <f t="shared" si="7"/>
        <v>421.74809705931739</v>
      </c>
      <c r="AK16">
        <f t="shared" si="28"/>
        <v>366.97724276346207</v>
      </c>
      <c r="AL16">
        <f t="shared" si="8"/>
        <v>-235.91681276363033</v>
      </c>
      <c r="AN16">
        <f t="shared" si="9"/>
        <v>539.65326508796738</v>
      </c>
      <c r="AO16">
        <f t="shared" si="10"/>
        <v>-26.982663254398364</v>
      </c>
      <c r="AP16">
        <f t="shared" si="11"/>
        <v>-2.2819456772650146</v>
      </c>
      <c r="AQ16">
        <f t="shared" si="12"/>
        <v>-940.4547369520435</v>
      </c>
      <c r="AR16">
        <f t="shared" si="13"/>
        <v>-430.06608079573959</v>
      </c>
      <c r="AS16">
        <f t="shared" si="14"/>
        <v>177.01745992737281</v>
      </c>
      <c r="AT16">
        <f t="shared" si="15"/>
        <v>154.0288618208094</v>
      </c>
      <c r="AU16">
        <f t="shared" si="16"/>
        <v>-99.019759047557372</v>
      </c>
      <c r="AW16">
        <v>13</v>
      </c>
      <c r="AX16">
        <f>(R16*SUMPRODUCT(K17:$K$23, X17:$X$23)-$AZ$3*SUMPRODUCT(K16:$K$22, W17:$W$23))/Z16</f>
        <v>6082.2294846268796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0.10216500000000001</v>
      </c>
      <c r="O17">
        <f t="shared" si="30"/>
        <v>2956.1027156809837</v>
      </c>
      <c r="P17">
        <f t="shared" si="31"/>
        <v>147.80513578404918</v>
      </c>
      <c r="Q17" s="5">
        <f t="shared" si="32"/>
        <v>12.5</v>
      </c>
      <c r="R17">
        <f t="shared" si="0"/>
        <v>50000</v>
      </c>
      <c r="S17">
        <f t="shared" si="20"/>
        <v>5736.6371214401179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2645.4229561165075</v>
      </c>
      <c r="AC17">
        <f t="shared" si="1"/>
        <v>2215.245975548914</v>
      </c>
      <c r="AE17">
        <f t="shared" si="2"/>
        <v>1141.5215056478228</v>
      </c>
      <c r="AF17">
        <f t="shared" si="3"/>
        <v>-57.076075282391137</v>
      </c>
      <c r="AG17">
        <f t="shared" si="4"/>
        <v>-4.8269698968530923</v>
      </c>
      <c r="AH17">
        <f t="shared" si="5"/>
        <v>-2221.7974263776318</v>
      </c>
      <c r="AI17">
        <f t="shared" si="6"/>
        <v>-1142.1789659090534</v>
      </c>
      <c r="AJ17">
        <f t="shared" si="7"/>
        <v>430.17698056759355</v>
      </c>
      <c r="AK17">
        <f t="shared" si="28"/>
        <v>319.16483783125955</v>
      </c>
      <c r="AL17">
        <f t="shared" si="8"/>
        <v>-392.83714751020034</v>
      </c>
      <c r="AN17">
        <f t="shared" si="9"/>
        <v>441.35620605707192</v>
      </c>
      <c r="AO17">
        <f t="shared" si="10"/>
        <v>-22.067810302853594</v>
      </c>
      <c r="AP17">
        <f t="shared" si="11"/>
        <v>-1.8662925839647233</v>
      </c>
      <c r="AQ17">
        <f t="shared" si="12"/>
        <v>-859.03250870153101</v>
      </c>
      <c r="AR17">
        <f t="shared" si="13"/>
        <v>-441.61040553127748</v>
      </c>
      <c r="AS17">
        <f t="shared" si="14"/>
        <v>166.32299885463132</v>
      </c>
      <c r="AT17">
        <f t="shared" si="15"/>
        <v>123.40142628507299</v>
      </c>
      <c r="AU17">
        <f t="shared" si="16"/>
        <v>-151.88598039157321</v>
      </c>
      <c r="AW17">
        <v>14</v>
      </c>
      <c r="AX17">
        <f>(R17*SUMPRODUCT(K18:$K$23, X18:$X$23)-$AZ$3*SUMPRODUCT(K17:$K$22, W18:$W$23))/Z17</f>
        <v>5736.6371214401179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0.113081</v>
      </c>
      <c r="O18">
        <f t="shared" si="30"/>
        <v>2956.1027156809837</v>
      </c>
      <c r="P18">
        <f t="shared" si="31"/>
        <v>147.80513578404918</v>
      </c>
      <c r="Q18" s="5">
        <f t="shared" si="32"/>
        <v>12.5</v>
      </c>
      <c r="R18">
        <f t="shared" si="0"/>
        <v>50000</v>
      </c>
      <c r="S18">
        <f t="shared" si="20"/>
        <v>5281.1753024408808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2215.245975548914</v>
      </c>
      <c r="AC18">
        <f t="shared" si="1"/>
        <v>1788.3587375739651</v>
      </c>
      <c r="AE18">
        <f t="shared" si="2"/>
        <v>1001.021897211183</v>
      </c>
      <c r="AF18">
        <f t="shared" si="3"/>
        <v>-50.051094860559154</v>
      </c>
      <c r="AG18">
        <f t="shared" si="4"/>
        <v>-4.2328616149785168</v>
      </c>
      <c r="AH18">
        <f t="shared" si="5"/>
        <v>-2183.354331624178</v>
      </c>
      <c r="AI18">
        <f t="shared" si="6"/>
        <v>-1236.6163908885328</v>
      </c>
      <c r="AJ18">
        <f t="shared" si="7"/>
        <v>426.8872379749489</v>
      </c>
      <c r="AK18">
        <f t="shared" si="28"/>
        <v>270.93316968486346</v>
      </c>
      <c r="AL18">
        <f t="shared" si="8"/>
        <v>-538.79598322872039</v>
      </c>
      <c r="AN18">
        <f t="shared" si="9"/>
        <v>356.52573565901912</v>
      </c>
      <c r="AO18">
        <f t="shared" si="10"/>
        <v>-17.826286782950959</v>
      </c>
      <c r="AP18">
        <f t="shared" si="11"/>
        <v>-1.5075835058427931</v>
      </c>
      <c r="AQ18">
        <f t="shared" si="12"/>
        <v>-777.62735406216029</v>
      </c>
      <c r="AR18">
        <f t="shared" si="13"/>
        <v>-440.43548869193501</v>
      </c>
      <c r="AS18">
        <f t="shared" si="14"/>
        <v>152.0409163740371</v>
      </c>
      <c r="AT18">
        <f t="shared" si="15"/>
        <v>96.496038603586584</v>
      </c>
      <c r="AU18">
        <f t="shared" si="16"/>
        <v>-191.8985337143113</v>
      </c>
      <c r="AW18">
        <v>15</v>
      </c>
      <c r="AX18">
        <f>(R18*SUMPRODUCT(K19:$K$23, X19:$X$23)-$AZ$3*SUMPRODUCT(K18:$K$22, W19:$W$23))/Z18</f>
        <v>5281.1753024408808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0.12539</v>
      </c>
      <c r="O19">
        <f t="shared" si="30"/>
        <v>2956.1027156809837</v>
      </c>
      <c r="P19">
        <f t="shared" si="31"/>
        <v>147.80513578404918</v>
      </c>
      <c r="Q19" s="5">
        <f t="shared" si="32"/>
        <v>12.5</v>
      </c>
      <c r="R19">
        <f t="shared" si="0"/>
        <v>50000</v>
      </c>
      <c r="S19">
        <f t="shared" si="20"/>
        <v>4696.8213831033509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1788.3587375739651</v>
      </c>
      <c r="AC19">
        <f t="shared" si="1"/>
        <v>1375.1445631481524</v>
      </c>
      <c r="AE19">
        <f t="shared" si="2"/>
        <v>865.49354254776097</v>
      </c>
      <c r="AF19">
        <f t="shared" si="3"/>
        <v>-43.274677127388046</v>
      </c>
      <c r="AG19">
        <f t="shared" si="4"/>
        <v>-3.6597744809265755</v>
      </c>
      <c r="AH19">
        <f t="shared" si="5"/>
        <v>-2123.0340716086248</v>
      </c>
      <c r="AI19">
        <f t="shared" si="6"/>
        <v>-1304.4749806691784</v>
      </c>
      <c r="AJ19">
        <f t="shared" si="7"/>
        <v>413.21417442581264</v>
      </c>
      <c r="AK19">
        <f t="shared" si="28"/>
        <v>223.38712548822548</v>
      </c>
      <c r="AL19">
        <f t="shared" si="8"/>
        <v>-667.8736807551403</v>
      </c>
      <c r="AN19">
        <f t="shared" si="9"/>
        <v>283.95747515880555</v>
      </c>
      <c r="AO19">
        <f t="shared" si="10"/>
        <v>-14.197873757940277</v>
      </c>
      <c r="AP19">
        <f t="shared" si="11"/>
        <v>-1.2007256786635017</v>
      </c>
      <c r="AQ19">
        <f t="shared" si="12"/>
        <v>-696.54060372938773</v>
      </c>
      <c r="AR19">
        <f t="shared" si="13"/>
        <v>-427.98172800718589</v>
      </c>
      <c r="AS19">
        <f t="shared" si="14"/>
        <v>135.57033981372433</v>
      </c>
      <c r="AT19">
        <f t="shared" si="15"/>
        <v>73.290488049042082</v>
      </c>
      <c r="AU19">
        <f t="shared" si="16"/>
        <v>-219.12090014441947</v>
      </c>
      <c r="AW19">
        <v>16</v>
      </c>
      <c r="AX19">
        <f>(R19*SUMPRODUCT(K20:$K$23, X20:$X$23)-$AZ$3*SUMPRODUCT(K19:$K$22, W20:$W$23))/Z19</f>
        <v>4696.8213831033509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0.13947699999999999</v>
      </c>
      <c r="O20">
        <f t="shared" si="30"/>
        <v>2956.1027156809837</v>
      </c>
      <c r="P20">
        <f t="shared" si="31"/>
        <v>147.80513578404918</v>
      </c>
      <c r="Q20" s="5">
        <f t="shared" si="32"/>
        <v>12.5</v>
      </c>
      <c r="R20">
        <f t="shared" si="0"/>
        <v>50000</v>
      </c>
      <c r="S20">
        <f t="shared" si="20"/>
        <v>3950.3678144762307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1375.1445631481524</v>
      </c>
      <c r="AC20">
        <f t="shared" si="1"/>
        <v>983.71186153367057</v>
      </c>
      <c r="AE20">
        <f t="shared" si="2"/>
        <v>736.12216428834927</v>
      </c>
      <c r="AF20">
        <f t="shared" si="3"/>
        <v>-36.806108214417463</v>
      </c>
      <c r="AG20">
        <f t="shared" si="4"/>
        <v>-3.1127223708411136</v>
      </c>
      <c r="AH20">
        <f t="shared" si="5"/>
        <v>-2041.8174611047834</v>
      </c>
      <c r="AI20">
        <f t="shared" si="6"/>
        <v>-1345.6141274016927</v>
      </c>
      <c r="AJ20">
        <f t="shared" si="7"/>
        <v>391.43270161448186</v>
      </c>
      <c r="AK20">
        <f t="shared" si="28"/>
        <v>177.51159518683377</v>
      </c>
      <c r="AL20">
        <f t="shared" si="8"/>
        <v>-776.66983060037705</v>
      </c>
      <c r="AN20">
        <f t="shared" si="9"/>
        <v>222.47516387196845</v>
      </c>
      <c r="AO20">
        <f t="shared" si="10"/>
        <v>-11.123758193598421</v>
      </c>
      <c r="AP20">
        <f t="shared" si="11"/>
        <v>-0.94074523650609121</v>
      </c>
      <c r="AQ20">
        <f t="shared" si="12"/>
        <v>-617.09006506424896</v>
      </c>
      <c r="AR20">
        <f t="shared" si="13"/>
        <v>-406.67940462238505</v>
      </c>
      <c r="AS20">
        <f t="shared" si="14"/>
        <v>118.30109003811647</v>
      </c>
      <c r="AT20">
        <f t="shared" si="15"/>
        <v>53.648596855583655</v>
      </c>
      <c r="AU20">
        <f t="shared" si="16"/>
        <v>-234.72971772868493</v>
      </c>
      <c r="AW20">
        <v>17</v>
      </c>
      <c r="AX20">
        <f>(R20*SUMPRODUCT(K21:$K$23, X21:$X$23)-$AZ$3*SUMPRODUCT(K20:$K$22, W21:$W$23))/Z20</f>
        <v>3950.3678144762307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0.15573300000000001</v>
      </c>
      <c r="O21">
        <f t="shared" si="30"/>
        <v>2956.1027156809837</v>
      </c>
      <c r="P21">
        <f t="shared" si="31"/>
        <v>147.80513578404918</v>
      </c>
      <c r="Q21" s="5">
        <f t="shared" si="32"/>
        <v>12.5</v>
      </c>
      <c r="R21">
        <f t="shared" si="0"/>
        <v>50000</v>
      </c>
      <c r="S21">
        <f t="shared" si="20"/>
        <v>2987.6809838562936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983.71186153367057</v>
      </c>
      <c r="AC21">
        <f t="shared" si="1"/>
        <v>620.68273035481866</v>
      </c>
      <c r="AE21">
        <f t="shared" si="2"/>
        <v>614.12242963434835</v>
      </c>
      <c r="AF21">
        <f t="shared" si="3"/>
        <v>-30.706121481717418</v>
      </c>
      <c r="AG21">
        <f t="shared" si="4"/>
        <v>-2.5968415541545036</v>
      </c>
      <c r="AH21">
        <f t="shared" si="5"/>
        <v>-1939.0143719127968</v>
      </c>
      <c r="AI21">
        <f t="shared" si="6"/>
        <v>-1358.1949053143203</v>
      </c>
      <c r="AJ21">
        <f t="shared" si="7"/>
        <v>363.02913117885191</v>
      </c>
      <c r="AK21">
        <f t="shared" si="28"/>
        <v>134.09915748005682</v>
      </c>
      <c r="AL21">
        <f t="shared" si="8"/>
        <v>-861.06661665541151</v>
      </c>
      <c r="AN21">
        <f t="shared" si="9"/>
        <v>170.97348631407974</v>
      </c>
      <c r="AO21">
        <f t="shared" si="10"/>
        <v>-8.5486743157039875</v>
      </c>
      <c r="AP21">
        <f t="shared" si="11"/>
        <v>-0.72296830810010171</v>
      </c>
      <c r="AQ21">
        <f t="shared" si="12"/>
        <v>-539.82729042550227</v>
      </c>
      <c r="AR21">
        <f t="shared" si="13"/>
        <v>-378.12544673522666</v>
      </c>
      <c r="AS21">
        <f t="shared" si="14"/>
        <v>101.06837528825565</v>
      </c>
      <c r="AT21">
        <f t="shared" si="15"/>
        <v>37.33359890437027</v>
      </c>
      <c r="AU21">
        <f t="shared" si="16"/>
        <v>-239.72347254260072</v>
      </c>
      <c r="AW21">
        <v>18</v>
      </c>
      <c r="AX21">
        <f>(R21*SUMPRODUCT(K22:$K$23, X22:$X$23)-$AZ$3*SUMPRODUCT(K21:$K$22, W22:$W$23))/Z21</f>
        <v>2987.6809838562936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0.17447299999999999</v>
      </c>
      <c r="O22">
        <f t="shared" si="30"/>
        <v>2956.1027156809837</v>
      </c>
      <c r="P22">
        <f t="shared" si="31"/>
        <v>147.80513578404918</v>
      </c>
      <c r="Q22" s="5">
        <f t="shared" si="32"/>
        <v>12.5</v>
      </c>
      <c r="R22">
        <f t="shared" si="0"/>
        <v>50000</v>
      </c>
      <c r="S22">
        <f t="shared" si="20"/>
        <v>1722.138346653149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620.68273035481866</v>
      </c>
      <c r="AC22">
        <f t="shared" si="1"/>
        <v>291.77079601951948</v>
      </c>
      <c r="AE22">
        <f t="shared" si="2"/>
        <v>500.83342267241113</v>
      </c>
      <c r="AF22">
        <f t="shared" si="3"/>
        <v>-25.041671133620557</v>
      </c>
      <c r="AG22">
        <f t="shared" si="4"/>
        <v>-2.1177944021349595</v>
      </c>
      <c r="AH22">
        <f t="shared" si="5"/>
        <v>-1812.3149459119948</v>
      </c>
      <c r="AI22">
        <f t="shared" si="6"/>
        <v>-1338.6409887753391</v>
      </c>
      <c r="AJ22">
        <f t="shared" si="7"/>
        <v>328.91193433529918</v>
      </c>
      <c r="AK22">
        <f t="shared" si="28"/>
        <v>93.825321415636154</v>
      </c>
      <c r="AL22">
        <f t="shared" si="8"/>
        <v>-915.90373302440378</v>
      </c>
      <c r="AN22">
        <f t="shared" si="9"/>
        <v>128.44265627574683</v>
      </c>
      <c r="AO22">
        <f t="shared" si="10"/>
        <v>-6.4221328137873419</v>
      </c>
      <c r="AP22">
        <f t="shared" si="11"/>
        <v>-0.54312497158170503</v>
      </c>
      <c r="AQ22">
        <f t="shared" si="12"/>
        <v>-464.78237099090444</v>
      </c>
      <c r="AR22">
        <f t="shared" si="13"/>
        <v>-343.30497250052667</v>
      </c>
      <c r="AS22">
        <f t="shared" si="14"/>
        <v>84.352043243033791</v>
      </c>
      <c r="AT22">
        <f t="shared" si="15"/>
        <v>24.06223898606013</v>
      </c>
      <c r="AU22">
        <f t="shared" si="16"/>
        <v>-234.89069027143276</v>
      </c>
      <c r="AW22">
        <v>19</v>
      </c>
      <c r="AX22">
        <f>(R22*SUMPRODUCT(K23:$K$23, X23:$X$23)-$AZ$3*SUMPRODUCT(K22:$K$22, W23:$W$23))/Z22</f>
        <v>1722.138346653149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0.196798</v>
      </c>
      <c r="O23">
        <f t="shared" si="30"/>
        <v>2956.1027156809837</v>
      </c>
      <c r="P23">
        <f t="shared" si="31"/>
        <v>147.80513578404918</v>
      </c>
      <c r="Q23" s="5">
        <f t="shared" si="32"/>
        <v>12.5</v>
      </c>
      <c r="R23">
        <f t="shared" si="0"/>
        <v>50000</v>
      </c>
      <c r="S23">
        <f t="shared" si="20"/>
        <v>2171.1220428757733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291.77079601951948</v>
      </c>
      <c r="AC23">
        <f t="shared" si="1"/>
        <v>291.77079601951948</v>
      </c>
      <c r="AE23">
        <f t="shared" si="2"/>
        <v>397.26207253060187</v>
      </c>
      <c r="AF23">
        <f t="shared" si="3"/>
        <v>-19.863103626530094</v>
      </c>
      <c r="AG23">
        <f t="shared" si="4"/>
        <v>-1.6798387553622542</v>
      </c>
      <c r="AH23">
        <f t="shared" si="5"/>
        <v>-1667.1108110054231</v>
      </c>
      <c r="AI23">
        <f t="shared" si="6"/>
        <v>-1291.3916808567137</v>
      </c>
      <c r="AJ23">
        <f t="shared" si="7"/>
        <v>0</v>
      </c>
      <c r="AK23">
        <f t="shared" si="28"/>
        <v>57.260856784511702</v>
      </c>
      <c r="AL23">
        <f t="shared" si="8"/>
        <v>-1234.1308240722019</v>
      </c>
      <c r="AN23">
        <f t="shared" si="9"/>
        <v>93.850209422916024</v>
      </c>
      <c r="AO23">
        <f t="shared" si="10"/>
        <v>-4.692510471145801</v>
      </c>
      <c r="AP23">
        <f t="shared" si="11"/>
        <v>-0.39684940971890498</v>
      </c>
      <c r="AQ23">
        <f t="shared" si="12"/>
        <v>-393.84252754713708</v>
      </c>
      <c r="AR23">
        <f t="shared" si="13"/>
        <v>-305.08167800508579</v>
      </c>
      <c r="AS23">
        <f t="shared" si="14"/>
        <v>0</v>
      </c>
      <c r="AT23">
        <f t="shared" si="15"/>
        <v>13.527451454727181</v>
      </c>
      <c r="AU23">
        <f t="shared" si="16"/>
        <v>-291.55422655035858</v>
      </c>
      <c r="AW23">
        <v>20</v>
      </c>
      <c r="AX23">
        <f>(R23*SUMPRODUCT(K$23:$K24, X$23:$X24)-$AZ$3*SUMPRODUCT(K$22:$K23, W$23:$W24))/Z23</f>
        <v>2171.1220428757733</v>
      </c>
    </row>
    <row r="25" spans="5:50" x14ac:dyDescent="0.3">
      <c r="AN25" s="6">
        <f t="shared" ref="AN25:AU25" si="33">SUM(AN3:AN23)</f>
        <v>21625.485542956103</v>
      </c>
      <c r="AO25" s="6">
        <f t="shared" si="33"/>
        <v>-3298.3513139085417</v>
      </c>
      <c r="AP25" s="6">
        <f t="shared" si="33"/>
        <v>-178.94424104514897</v>
      </c>
      <c r="AQ25" s="6">
        <f t="shared" si="33"/>
        <v>-19274.087656241205</v>
      </c>
      <c r="AR25" s="6">
        <f t="shared" si="33"/>
        <v>-1125.8976682387893</v>
      </c>
      <c r="AS25" s="6">
        <f t="shared" si="33"/>
        <v>-2210.0067663017117</v>
      </c>
      <c r="AT25" s="6">
        <f t="shared" si="33"/>
        <v>3335.9044345404996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191.90105212250208</v>
      </c>
      <c r="K3">
        <v>1</v>
      </c>
      <c r="L3" s="2">
        <v>0</v>
      </c>
      <c r="O3">
        <f>$C$3</f>
        <v>191.90105212250208</v>
      </c>
      <c r="P3">
        <f>O3*B5</f>
        <v>153.52084169800168</v>
      </c>
      <c r="Q3" s="5">
        <f>B8</f>
        <v>100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191.90105212250208</v>
      </c>
      <c r="AF3">
        <f t="shared" ref="AF3:AF23" si="4">-$Z3*P3</f>
        <v>-153.52084169800168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-61.619789575499595</v>
      </c>
      <c r="AJ3">
        <f t="shared" ref="AJ3:AJ23" si="8">AB3-AC3</f>
        <v>-2.2737367544323206E-13</v>
      </c>
      <c r="AL3">
        <f t="shared" ref="AL3:AL23" si="9">SUM(AI3:AK3)</f>
        <v>-61.619789575499823</v>
      </c>
      <c r="AN3">
        <f t="shared" ref="AN3:AN23" si="10">AE3*$K3</f>
        <v>191.90105212250208</v>
      </c>
      <c r="AO3">
        <f t="shared" ref="AO3:AO23" si="11">AF3*$K3</f>
        <v>-153.52084169800168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-61.619789575499595</v>
      </c>
      <c r="AS3">
        <f t="shared" ref="AS3:AS23" si="15">AJ3*$K3</f>
        <v>-2.2737367544323206E-13</v>
      </c>
      <c r="AT3">
        <f t="shared" ref="AT3:AT23" si="16">AK3*$K3</f>
        <v>0</v>
      </c>
      <c r="AU3">
        <f t="shared" ref="AU3:AU23" si="17">AL3*$K3</f>
        <v>-61.619789575499823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138.61192839162459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22.642702883483437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2.2737367544323206E-13</v>
      </c>
      <c r="AC4">
        <f t="shared" si="2"/>
        <v>22.388607105720666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-22.388607105720439</v>
      </c>
      <c r="AK4">
        <f>G4*MAX(0, SUM(AB4, AE4:AF4))</f>
        <v>4.092726157978177E-16</v>
      </c>
      <c r="AL4">
        <f t="shared" si="9"/>
        <v>-144.58580710572045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-116.22332128590449</v>
      </c>
      <c r="AR4">
        <f t="shared" si="14"/>
        <v>-116.22332128590449</v>
      </c>
      <c r="AS4">
        <f t="shared" si="15"/>
        <v>-21.294090836713369</v>
      </c>
      <c r="AT4">
        <f t="shared" si="16"/>
        <v>3.8926442438445655E-16</v>
      </c>
      <c r="AU4">
        <f t="shared" si="17"/>
        <v>-137.51741212261786</v>
      </c>
      <c r="AW4">
        <v>1</v>
      </c>
      <c r="AX4">
        <f>(R4*SUMPRODUCT(K5:$K$23, X5:$X$23)-$AZ$3*SUMPRODUCT(K4:$K$22, W5:$W$23))/Z4</f>
        <v>22.642702883483437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191.90105212250208</v>
      </c>
      <c r="P5">
        <f t="shared" ref="P5:P23" si="30">O5*$C$5</f>
        <v>9.5950526061251047</v>
      </c>
      <c r="Q5" s="5">
        <f t="shared" ref="Q5:Q23" si="31">$C$8</f>
        <v>12.5</v>
      </c>
      <c r="R5">
        <f t="shared" si="0"/>
        <v>100000</v>
      </c>
      <c r="S5">
        <f t="shared" si="1"/>
        <v>43.392507981214422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22.388607105720666</v>
      </c>
      <c r="AC5">
        <f t="shared" si="2"/>
        <v>42.423558972369165</v>
      </c>
      <c r="AE5">
        <f t="shared" si="3"/>
        <v>187.61592681167747</v>
      </c>
      <c r="AF5">
        <f t="shared" si="4"/>
        <v>-9.3807963405838741</v>
      </c>
      <c r="AG5">
        <f t="shared" si="5"/>
        <v>-12.220876640368212</v>
      </c>
      <c r="AH5">
        <f t="shared" si="6"/>
        <v>-122.01164905429918</v>
      </c>
      <c r="AI5">
        <f t="shared" si="7"/>
        <v>44.002604776426196</v>
      </c>
      <c r="AJ5">
        <f t="shared" si="8"/>
        <v>-20.034951866648498</v>
      </c>
      <c r="AK5">
        <f>G5*SUM(AB5, AE5:AF5)</f>
        <v>0.82255732406493853</v>
      </c>
      <c r="AL5">
        <f t="shared" si="9"/>
        <v>24.790210233842636</v>
      </c>
      <c r="AN5">
        <f t="shared" si="10"/>
        <v>169.63961388498234</v>
      </c>
      <c r="AO5">
        <f t="shared" si="11"/>
        <v>-8.4819806942491187</v>
      </c>
      <c r="AP5">
        <f t="shared" si="12"/>
        <v>-11.049940321372697</v>
      </c>
      <c r="AQ5">
        <f t="shared" si="13"/>
        <v>-110.3211725506505</v>
      </c>
      <c r="AR5">
        <f t="shared" si="14"/>
        <v>39.786520318710032</v>
      </c>
      <c r="AS5">
        <f t="shared" si="15"/>
        <v>-18.115314390520691</v>
      </c>
      <c r="AT5">
        <f t="shared" si="16"/>
        <v>0.74374446361744284</v>
      </c>
      <c r="AU5">
        <f t="shared" si="17"/>
        <v>22.414950391806784</v>
      </c>
      <c r="AW5">
        <v>2</v>
      </c>
      <c r="AX5">
        <f>(R5*SUMPRODUCT(K6:$K$23, X6:$X$23)-$AZ$3*SUMPRODUCT(K5:$K$22, W6:$W$23))/Z5</f>
        <v>43.392507981214422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191.90105212250208</v>
      </c>
      <c r="P6">
        <f t="shared" si="30"/>
        <v>9.5950526061251047</v>
      </c>
      <c r="Q6" s="5">
        <f t="shared" si="31"/>
        <v>12.5</v>
      </c>
      <c r="R6">
        <f t="shared" si="0"/>
        <v>100000</v>
      </c>
      <c r="S6">
        <f t="shared" si="1"/>
        <v>62.35302838078308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42.423558972369165</v>
      </c>
      <c r="AC6">
        <f t="shared" si="2"/>
        <v>60.274949403284154</v>
      </c>
      <c r="AE6">
        <f t="shared" si="3"/>
        <v>185.50544388130555</v>
      </c>
      <c r="AF6">
        <f t="shared" si="4"/>
        <v>-9.2752721940652787</v>
      </c>
      <c r="AG6">
        <f t="shared" si="5"/>
        <v>-12.083404561201036</v>
      </c>
      <c r="AH6">
        <f t="shared" si="6"/>
        <v>-122.10650210795554</v>
      </c>
      <c r="AI6">
        <f t="shared" si="7"/>
        <v>42.040265018083701</v>
      </c>
      <c r="AJ6">
        <f t="shared" si="8"/>
        <v>-17.851390430914989</v>
      </c>
      <c r="AK6">
        <f>G6*SUM(AB6, AE6:AF6)</f>
        <v>1.5524414876832271</v>
      </c>
      <c r="AL6">
        <f t="shared" si="9"/>
        <v>25.741316074851937</v>
      </c>
      <c r="AN6">
        <f t="shared" si="10"/>
        <v>159.03227995810414</v>
      </c>
      <c r="AO6">
        <f t="shared" si="11"/>
        <v>-7.9516139979052083</v>
      </c>
      <c r="AP6">
        <f t="shared" si="12"/>
        <v>-10.359002608319742</v>
      </c>
      <c r="AQ6">
        <f t="shared" si="13"/>
        <v>-104.68089249371172</v>
      </c>
      <c r="AR6">
        <f t="shared" si="14"/>
        <v>36.040770858167477</v>
      </c>
      <c r="AS6">
        <f t="shared" si="15"/>
        <v>-15.303849101415999</v>
      </c>
      <c r="AT6">
        <f t="shared" si="16"/>
        <v>1.3308952240009977</v>
      </c>
      <c r="AU6">
        <f t="shared" si="17"/>
        <v>22.067816980752475</v>
      </c>
      <c r="AW6">
        <v>3</v>
      </c>
      <c r="AX6">
        <f>(R6*SUMPRODUCT(K7:$K$23, X7:$X$23)-$AZ$3*SUMPRODUCT(K6:$K$22, W7:$W$23))/Z6</f>
        <v>62.35302838078308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191.90105212250208</v>
      </c>
      <c r="P7">
        <f t="shared" si="30"/>
        <v>9.5950526061251047</v>
      </c>
      <c r="Q7" s="5">
        <f t="shared" si="31"/>
        <v>12.5</v>
      </c>
      <c r="R7">
        <f t="shared" si="0"/>
        <v>100000</v>
      </c>
      <c r="S7">
        <f t="shared" si="1"/>
        <v>79.944001147683991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60.274949403284154</v>
      </c>
      <c r="AC7">
        <f t="shared" si="2"/>
        <v>76.409105721479818</v>
      </c>
      <c r="AE7">
        <f t="shared" si="3"/>
        <v>183.41573562979295</v>
      </c>
      <c r="AF7">
        <f t="shared" si="4"/>
        <v>-9.1707867814896478</v>
      </c>
      <c r="AG7">
        <f t="shared" si="5"/>
        <v>-11.947285697573166</v>
      </c>
      <c r="AH7">
        <f t="shared" si="6"/>
        <v>-122.27854412687456</v>
      </c>
      <c r="AI7">
        <f t="shared" si="7"/>
        <v>40.019119023855566</v>
      </c>
      <c r="AJ7">
        <f t="shared" si="8"/>
        <v>-16.134156318195664</v>
      </c>
      <c r="AK7">
        <f>G7*SUM(AB7, AE7:AF7)</f>
        <v>3.2363745958719066</v>
      </c>
      <c r="AL7">
        <f t="shared" si="9"/>
        <v>27.12133730153181</v>
      </c>
      <c r="AN7">
        <f t="shared" si="10"/>
        <v>148.10284486127537</v>
      </c>
      <c r="AO7">
        <f t="shared" si="11"/>
        <v>-7.4051422430637679</v>
      </c>
      <c r="AP7">
        <f t="shared" si="12"/>
        <v>-9.6470839544128921</v>
      </c>
      <c r="AQ7">
        <f t="shared" si="13"/>
        <v>-98.736349902049895</v>
      </c>
      <c r="AR7">
        <f t="shared" si="14"/>
        <v>32.314268761748799</v>
      </c>
      <c r="AS7">
        <f t="shared" si="15"/>
        <v>-13.027859588799423</v>
      </c>
      <c r="AT7">
        <f t="shared" si="16"/>
        <v>2.613277879564508</v>
      </c>
      <c r="AU7">
        <f t="shared" si="17"/>
        <v>21.899687052513883</v>
      </c>
      <c r="AW7">
        <v>4</v>
      </c>
      <c r="AX7">
        <f>(R7*SUMPRODUCT(K8:$K$23, X8:$X$23)-$AZ$3*SUMPRODUCT(K7:$K$22, W8:$W$23))/Z7</f>
        <v>79.944001147683991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191.90105212250208</v>
      </c>
      <c r="P8">
        <f t="shared" si="30"/>
        <v>9.5950526061251047</v>
      </c>
      <c r="Q8" s="5">
        <f t="shared" si="31"/>
        <v>12.5</v>
      </c>
      <c r="R8">
        <f t="shared" si="0"/>
        <v>100000</v>
      </c>
      <c r="S8">
        <f t="shared" si="1"/>
        <v>95.994762854476122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76.409105721479818</v>
      </c>
      <c r="AC8">
        <f t="shared" si="2"/>
        <v>90.714754579202918</v>
      </c>
      <c r="AE8">
        <f t="shared" si="3"/>
        <v>181.34590189231221</v>
      </c>
      <c r="AF8">
        <f t="shared" si="4"/>
        <v>-9.067295094615611</v>
      </c>
      <c r="AG8">
        <f t="shared" si="5"/>
        <v>-11.812461414786052</v>
      </c>
      <c r="AH8">
        <f t="shared" si="6"/>
        <v>-122.81140649106153</v>
      </c>
      <c r="AI8">
        <f t="shared" si="7"/>
        <v>37.654738891849021</v>
      </c>
      <c r="AJ8">
        <f t="shared" si="8"/>
        <v>-14.305648857723099</v>
      </c>
      <c r="AK8">
        <f t="shared" ref="AK8:AK23" si="32">G8*SUM(AB8:AB8, AE8:AF8)</f>
        <v>5.3716545904142112</v>
      </c>
      <c r="AL8">
        <f t="shared" si="9"/>
        <v>28.720744624540131</v>
      </c>
      <c r="AN8">
        <f t="shared" si="10"/>
        <v>136.83909412598354</v>
      </c>
      <c r="AO8">
        <f t="shared" si="11"/>
        <v>-6.8419547062991777</v>
      </c>
      <c r="AP8">
        <f t="shared" si="12"/>
        <v>-8.913388736831342</v>
      </c>
      <c r="AQ8">
        <f t="shared" si="13"/>
        <v>-92.670423964442648</v>
      </c>
      <c r="AR8">
        <f t="shared" si="14"/>
        <v>28.413326718410378</v>
      </c>
      <c r="AS8">
        <f t="shared" si="15"/>
        <v>-10.794685791894519</v>
      </c>
      <c r="AT8">
        <f t="shared" si="16"/>
        <v>4.053316564862075</v>
      </c>
      <c r="AU8">
        <f t="shared" si="17"/>
        <v>21.671957491377931</v>
      </c>
      <c r="AW8">
        <v>5</v>
      </c>
      <c r="AX8">
        <f>(R8*SUMPRODUCT(K9:$K$23, X9:$X$23)-$AZ$3*SUMPRODUCT(K8:$K$22, W9:$W$23))/Z8</f>
        <v>95.994762854476122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191.90105212250208</v>
      </c>
      <c r="P9">
        <f t="shared" si="30"/>
        <v>9.5950526061251047</v>
      </c>
      <c r="Q9" s="5">
        <f t="shared" si="31"/>
        <v>12.5</v>
      </c>
      <c r="R9">
        <f t="shared" si="0"/>
        <v>100000</v>
      </c>
      <c r="S9">
        <f t="shared" si="1"/>
        <v>109.31959686574845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90.714754579202918</v>
      </c>
      <c r="AC9">
        <f t="shared" si="2"/>
        <v>102.13767258058181</v>
      </c>
      <c r="AE9">
        <f t="shared" si="3"/>
        <v>179.29380816897589</v>
      </c>
      <c r="AF9">
        <f t="shared" si="4"/>
        <v>-8.9646904084487957</v>
      </c>
      <c r="AG9">
        <f t="shared" si="5"/>
        <v>-11.678792676350321</v>
      </c>
      <c r="AH9">
        <f t="shared" si="6"/>
        <v>-124.3529943029576</v>
      </c>
      <c r="AI9">
        <f t="shared" si="7"/>
        <v>34.297330781219159</v>
      </c>
      <c r="AJ9">
        <f t="shared" si="8"/>
        <v>-11.422918001378889</v>
      </c>
      <c r="AK9">
        <f t="shared" si="32"/>
        <v>5.8212783531759795</v>
      </c>
      <c r="AL9">
        <f t="shared" si="9"/>
        <v>28.695691133016251</v>
      </c>
      <c r="AN9">
        <f t="shared" si="10"/>
        <v>126.03934729756986</v>
      </c>
      <c r="AO9">
        <f t="shared" si="11"/>
        <v>-6.301967364878494</v>
      </c>
      <c r="AP9">
        <f t="shared" si="12"/>
        <v>-8.2099176830666423</v>
      </c>
      <c r="AQ9">
        <f t="shared" si="13"/>
        <v>-87.4172421039314</v>
      </c>
      <c r="AR9">
        <f t="shared" si="14"/>
        <v>24.110220145693315</v>
      </c>
      <c r="AS9">
        <f t="shared" si="15"/>
        <v>-8.030043780265812</v>
      </c>
      <c r="AT9">
        <f t="shared" si="16"/>
        <v>4.0922223224813541</v>
      </c>
      <c r="AU9">
        <f t="shared" si="17"/>
        <v>20.172398687908856</v>
      </c>
      <c r="AW9">
        <v>6</v>
      </c>
      <c r="AX9">
        <f>(R9*SUMPRODUCT(K10:$K$23, X10:$X$23)-$AZ$3*SUMPRODUCT(K9:$K$22, W10:$W$23))/Z9</f>
        <v>109.31959686574845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191.90105212250208</v>
      </c>
      <c r="P10">
        <f t="shared" si="30"/>
        <v>9.5950526061251047</v>
      </c>
      <c r="Q10" s="5">
        <f t="shared" si="31"/>
        <v>12.5</v>
      </c>
      <c r="R10">
        <f t="shared" si="0"/>
        <v>100000</v>
      </c>
      <c r="S10">
        <f t="shared" si="1"/>
        <v>117.89258623400424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102.13767258058181</v>
      </c>
      <c r="AC10">
        <f t="shared" si="2"/>
        <v>108.8969546412045</v>
      </c>
      <c r="AE10">
        <f t="shared" si="3"/>
        <v>177.25830636291525</v>
      </c>
      <c r="AF10">
        <f t="shared" si="4"/>
        <v>-8.8629153181457632</v>
      </c>
      <c r="AG10">
        <f t="shared" si="5"/>
        <v>-11.546204697835668</v>
      </c>
      <c r="AH10">
        <f t="shared" si="6"/>
        <v>-126.40041400921224</v>
      </c>
      <c r="AI10">
        <f t="shared" si="7"/>
        <v>30.448772337721593</v>
      </c>
      <c r="AJ10">
        <f t="shared" si="8"/>
        <v>-6.7592820606226951</v>
      </c>
      <c r="AK10">
        <f t="shared" si="32"/>
        <v>1.1632921735890107</v>
      </c>
      <c r="AL10">
        <f t="shared" si="9"/>
        <v>24.852782450687908</v>
      </c>
      <c r="AN10">
        <f t="shared" si="10"/>
        <v>118.19068311511414</v>
      </c>
      <c r="AO10">
        <f t="shared" si="11"/>
        <v>-5.9095341557557077</v>
      </c>
      <c r="AP10">
        <f t="shared" si="12"/>
        <v>-7.6986734705124151</v>
      </c>
      <c r="AQ10">
        <f t="shared" si="13"/>
        <v>-84.280119698286512</v>
      </c>
      <c r="AR10">
        <f t="shared" si="14"/>
        <v>20.30235579055952</v>
      </c>
      <c r="AS10">
        <f t="shared" si="15"/>
        <v>-4.5068926839293644</v>
      </c>
      <c r="AT10">
        <f t="shared" si="16"/>
        <v>0.77564938693172514</v>
      </c>
      <c r="AU10">
        <f t="shared" si="17"/>
        <v>16.571112493561881</v>
      </c>
      <c r="AW10">
        <v>7</v>
      </c>
      <c r="AX10">
        <f>(R10*SUMPRODUCT(K11:$K$23, X11:$X$23)-$AZ$3*SUMPRODUCT(K10:$K$22, W11:$W$23))/Z10</f>
        <v>117.89258623400424</v>
      </c>
    </row>
    <row r="11" spans="1:52" x14ac:dyDescent="0.3">
      <c r="A11" t="s">
        <v>33</v>
      </c>
      <c r="C11" s="24">
        <f>AU25</f>
        <v>1.865174681370263E-13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191.90105212250208</v>
      </c>
      <c r="P11">
        <f t="shared" si="30"/>
        <v>9.5950526061251047</v>
      </c>
      <c r="Q11" s="5">
        <f t="shared" si="31"/>
        <v>12.5</v>
      </c>
      <c r="R11">
        <f t="shared" si="0"/>
        <v>100000</v>
      </c>
      <c r="S11">
        <f t="shared" si="1"/>
        <v>123.63675300107765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108.8969546412045</v>
      </c>
      <c r="AC11">
        <f t="shared" si="2"/>
        <v>112.902180729924</v>
      </c>
      <c r="AE11">
        <f t="shared" si="3"/>
        <v>175.23953632791091</v>
      </c>
      <c r="AF11">
        <f t="shared" si="4"/>
        <v>-8.7619768163955456</v>
      </c>
      <c r="AG11">
        <f t="shared" si="5"/>
        <v>-11.414706589000675</v>
      </c>
      <c r="AH11">
        <f t="shared" si="6"/>
        <v>-128.28849485308837</v>
      </c>
      <c r="AI11">
        <f t="shared" si="7"/>
        <v>26.774358069426341</v>
      </c>
      <c r="AJ11">
        <f t="shared" si="8"/>
        <v>-4.0052260887194961</v>
      </c>
      <c r="AK11">
        <f t="shared" si="32"/>
        <v>0.44059922264435181</v>
      </c>
      <c r="AL11">
        <f t="shared" si="9"/>
        <v>23.209731203351197</v>
      </c>
      <c r="AN11">
        <f t="shared" si="10"/>
        <v>111.14299055627487</v>
      </c>
      <c r="AO11">
        <f t="shared" si="11"/>
        <v>-5.5571495278137428</v>
      </c>
      <c r="AP11">
        <f t="shared" si="12"/>
        <v>-7.2396027358232997</v>
      </c>
      <c r="AQ11">
        <f t="shared" si="13"/>
        <v>-81.365011975693889</v>
      </c>
      <c r="AR11">
        <f t="shared" si="14"/>
        <v>16.981226316943935</v>
      </c>
      <c r="AS11">
        <f t="shared" si="15"/>
        <v>-2.5402532709360739</v>
      </c>
      <c r="AT11">
        <f t="shared" si="16"/>
        <v>0.27944330524722871</v>
      </c>
      <c r="AU11">
        <f t="shared" si="17"/>
        <v>14.720416351255089</v>
      </c>
      <c r="AW11">
        <v>8</v>
      </c>
      <c r="AX11">
        <f>(R11*SUMPRODUCT(K12:$K$23, X12:$X$23)-$AZ$3*SUMPRODUCT(K11:$K$22, W12:$W$23))/Z11</f>
        <v>123.63675300107765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191.90105212250208</v>
      </c>
      <c r="P12">
        <f t="shared" si="30"/>
        <v>9.5950526061251047</v>
      </c>
      <c r="Q12" s="5">
        <f t="shared" si="31"/>
        <v>12.5</v>
      </c>
      <c r="R12">
        <f t="shared" si="0"/>
        <v>100000</v>
      </c>
      <c r="S12">
        <f t="shared" si="1"/>
        <v>127.9639919072895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112.902180729924</v>
      </c>
      <c r="AC12">
        <f t="shared" si="2"/>
        <v>115.5175113749882</v>
      </c>
      <c r="AE12">
        <f t="shared" si="3"/>
        <v>173.23570202072241</v>
      </c>
      <c r="AF12">
        <f t="shared" si="4"/>
        <v>-8.6617851010361218</v>
      </c>
      <c r="AG12">
        <f t="shared" si="5"/>
        <v>-11.284181359655571</v>
      </c>
      <c r="AH12">
        <f t="shared" si="6"/>
        <v>-131.0253076407667</v>
      </c>
      <c r="AI12">
        <f t="shared" si="7"/>
        <v>22.264427919264023</v>
      </c>
      <c r="AJ12">
        <f t="shared" si="8"/>
        <v>-2.6153306450642049</v>
      </c>
      <c r="AK12">
        <f t="shared" si="32"/>
        <v>5.8269980506418175</v>
      </c>
      <c r="AL12">
        <f t="shared" si="9"/>
        <v>25.476095324841637</v>
      </c>
      <c r="AN12">
        <f t="shared" si="10"/>
        <v>102.68419565754415</v>
      </c>
      <c r="AO12">
        <f t="shared" si="11"/>
        <v>-5.1342097828772086</v>
      </c>
      <c r="AP12">
        <f t="shared" si="12"/>
        <v>-6.6886159899734814</v>
      </c>
      <c r="AQ12">
        <f t="shared" si="13"/>
        <v>-77.664293035075474</v>
      </c>
      <c r="AR12">
        <f t="shared" si="14"/>
        <v>13.197076849617988</v>
      </c>
      <c r="AS12">
        <f t="shared" si="15"/>
        <v>-1.5502181163258122</v>
      </c>
      <c r="AT12">
        <f t="shared" si="16"/>
        <v>3.4539104869772133</v>
      </c>
      <c r="AU12">
        <f t="shared" si="17"/>
        <v>15.100769220269388</v>
      </c>
      <c r="AW12">
        <v>9</v>
      </c>
      <c r="AX12">
        <f>(R12*SUMPRODUCT(K13:$K$23, X13:$X$23)-$AZ$3*SUMPRODUCT(K12:$K$22, W13:$W$23))/Z12</f>
        <v>127.9639919072895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191.90105212250208</v>
      </c>
      <c r="P13">
        <f t="shared" si="30"/>
        <v>9.5950526061251047</v>
      </c>
      <c r="Q13" s="5">
        <f t="shared" si="31"/>
        <v>12.5</v>
      </c>
      <c r="R13">
        <f t="shared" si="0"/>
        <v>100000</v>
      </c>
      <c r="S13">
        <f t="shared" si="1"/>
        <v>132.02185938209556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115.5175113749882</v>
      </c>
      <c r="AC13">
        <f t="shared" si="2"/>
        <v>117.81216060639241</v>
      </c>
      <c r="AE13">
        <f t="shared" si="3"/>
        <v>171.24647144803029</v>
      </c>
      <c r="AF13">
        <f t="shared" si="4"/>
        <v>-8.5623235724015156</v>
      </c>
      <c r="AG13">
        <f t="shared" si="5"/>
        <v>-11.154607384507283</v>
      </c>
      <c r="AH13">
        <f t="shared" si="6"/>
        <v>-133.85729241387651</v>
      </c>
      <c r="AI13">
        <f t="shared" si="7"/>
        <v>17.672248077245001</v>
      </c>
      <c r="AJ13">
        <f t="shared" si="8"/>
        <v>-2.2946492314042075</v>
      </c>
      <c r="AK13">
        <f t="shared" si="32"/>
        <v>19.474116147543192</v>
      </c>
      <c r="AL13">
        <f t="shared" si="9"/>
        <v>34.851714993383986</v>
      </c>
      <c r="AN13">
        <f t="shared" si="10"/>
        <v>91.951348655689927</v>
      </c>
      <c r="AO13">
        <f t="shared" si="11"/>
        <v>-4.5975674327844969</v>
      </c>
      <c r="AP13">
        <f t="shared" si="12"/>
        <v>-5.989502639424809</v>
      </c>
      <c r="AQ13">
        <f t="shared" si="13"/>
        <v>-71.875107619898174</v>
      </c>
      <c r="AR13">
        <f t="shared" si="14"/>
        <v>9.4891709635824544</v>
      </c>
      <c r="AS13">
        <f t="shared" si="15"/>
        <v>-1.2321193525052694</v>
      </c>
      <c r="AT13">
        <f t="shared" si="16"/>
        <v>10.456689872220673</v>
      </c>
      <c r="AU13">
        <f t="shared" si="17"/>
        <v>18.713741483297859</v>
      </c>
      <c r="AW13">
        <v>10</v>
      </c>
      <c r="AX13">
        <f>(R13*SUMPRODUCT(K14:$K$23, X14:$X$23)-$AZ$3*SUMPRODUCT(K13:$K$22, W14:$W$23))/Z13</f>
        <v>132.02185938209556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191.90105212250208</v>
      </c>
      <c r="P14">
        <f t="shared" si="30"/>
        <v>9.5950526061251047</v>
      </c>
      <c r="Q14" s="5">
        <f t="shared" si="31"/>
        <v>12.5</v>
      </c>
      <c r="R14">
        <f t="shared" si="0"/>
        <v>100000</v>
      </c>
      <c r="S14">
        <f t="shared" si="1"/>
        <v>131.86011860150256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117.81216060639241</v>
      </c>
      <c r="AC14">
        <f t="shared" si="2"/>
        <v>116.31008738446417</v>
      </c>
      <c r="AE14">
        <f t="shared" si="3"/>
        <v>169.27049951314461</v>
      </c>
      <c r="AF14">
        <f t="shared" si="4"/>
        <v>-8.4635249756572311</v>
      </c>
      <c r="AG14">
        <f t="shared" si="5"/>
        <v>-11.025897047003225</v>
      </c>
      <c r="AH14">
        <f t="shared" si="6"/>
        <v>-137.3141092718754</v>
      </c>
      <c r="AI14">
        <f t="shared" si="7"/>
        <v>12.46696821860877</v>
      </c>
      <c r="AJ14">
        <f t="shared" si="8"/>
        <v>1.5020732219282422</v>
      </c>
      <c r="AK14">
        <f t="shared" si="32"/>
        <v>19.50333946007159</v>
      </c>
      <c r="AL14">
        <f t="shared" si="9"/>
        <v>33.472380900608599</v>
      </c>
      <c r="AN14">
        <f t="shared" si="10"/>
        <v>83.725917363113936</v>
      </c>
      <c r="AO14">
        <f t="shared" si="11"/>
        <v>-4.186295868155697</v>
      </c>
      <c r="AP14">
        <f t="shared" si="12"/>
        <v>-5.453716670458026</v>
      </c>
      <c r="AQ14">
        <f t="shared" si="13"/>
        <v>-67.919394098520172</v>
      </c>
      <c r="AR14">
        <f t="shared" si="14"/>
        <v>6.1665107259800411</v>
      </c>
      <c r="AS14">
        <f t="shared" si="15"/>
        <v>0.74296737360749787</v>
      </c>
      <c r="AT14">
        <f t="shared" si="16"/>
        <v>9.6468964919188913</v>
      </c>
      <c r="AU14">
        <f t="shared" si="17"/>
        <v>16.55637459150643</v>
      </c>
      <c r="AW14">
        <v>11</v>
      </c>
      <c r="AX14">
        <f>(R14*SUMPRODUCT(K15:$K$23, X15:$X$23)-$AZ$3*SUMPRODUCT(K14:$K$22, W15:$W$23))/Z14</f>
        <v>131.86011860150256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191.90105212250208</v>
      </c>
      <c r="P15">
        <f t="shared" si="30"/>
        <v>9.5950526061251047</v>
      </c>
      <c r="Q15" s="5">
        <f t="shared" si="31"/>
        <v>12.5</v>
      </c>
      <c r="R15">
        <f t="shared" si="0"/>
        <v>100000</v>
      </c>
      <c r="S15">
        <f t="shared" si="1"/>
        <v>128.29368333617595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116.31008738446417</v>
      </c>
      <c r="AC15">
        <f t="shared" si="2"/>
        <v>111.8497527104048</v>
      </c>
      <c r="AE15">
        <f t="shared" si="3"/>
        <v>167.30430264851526</v>
      </c>
      <c r="AF15">
        <f t="shared" si="4"/>
        <v>-8.3652151324257638</v>
      </c>
      <c r="AG15">
        <f t="shared" si="5"/>
        <v>-10.897823435441275</v>
      </c>
      <c r="AH15">
        <f t="shared" si="6"/>
        <v>-142.51712873533225</v>
      </c>
      <c r="AI15">
        <f t="shared" si="7"/>
        <v>5.5241353453159832</v>
      </c>
      <c r="AJ15">
        <f t="shared" si="8"/>
        <v>4.4603346740593679</v>
      </c>
      <c r="AK15">
        <f t="shared" si="32"/>
        <v>19.267442243038758</v>
      </c>
      <c r="AL15">
        <f t="shared" si="9"/>
        <v>29.251912262414109</v>
      </c>
      <c r="AN15">
        <f t="shared" si="10"/>
        <v>76.230350388520264</v>
      </c>
      <c r="AO15">
        <f t="shared" si="11"/>
        <v>-3.8115175194260136</v>
      </c>
      <c r="AP15">
        <f t="shared" si="12"/>
        <v>-4.965472410480702</v>
      </c>
      <c r="AQ15">
        <f t="shared" si="13"/>
        <v>-64.936349441558377</v>
      </c>
      <c r="AR15">
        <f t="shared" si="14"/>
        <v>2.5170110170551783</v>
      </c>
      <c r="AS15">
        <f t="shared" si="15"/>
        <v>2.032302036893427</v>
      </c>
      <c r="AT15">
        <f t="shared" si="16"/>
        <v>8.7789964156696225</v>
      </c>
      <c r="AU15">
        <f t="shared" si="17"/>
        <v>13.32830946961823</v>
      </c>
      <c r="AW15">
        <v>12</v>
      </c>
      <c r="AX15">
        <f>(R15*SUMPRODUCT(K16:$K$23, X16:$X$23)-$AZ$3*SUMPRODUCT(K15:$K$22, W16:$W$23))/Z15</f>
        <v>128.29368333617595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191.90105212250208</v>
      </c>
      <c r="P16">
        <f t="shared" si="30"/>
        <v>9.5950526061251047</v>
      </c>
      <c r="Q16" s="5">
        <f t="shared" si="31"/>
        <v>12.5</v>
      </c>
      <c r="R16">
        <f t="shared" si="0"/>
        <v>100000</v>
      </c>
      <c r="S16">
        <f t="shared" si="1"/>
        <v>121.32259515815788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111.8497527104048</v>
      </c>
      <c r="AC16">
        <f t="shared" si="2"/>
        <v>104.53415134178977</v>
      </c>
      <c r="AE16">
        <f t="shared" si="3"/>
        <v>165.34606434252032</v>
      </c>
      <c r="AF16">
        <f t="shared" si="4"/>
        <v>-8.2673032171260168</v>
      </c>
      <c r="AG16">
        <f t="shared" si="5"/>
        <v>-10.770268226367637</v>
      </c>
      <c r="AH16">
        <f t="shared" si="6"/>
        <v>-148.61579775379977</v>
      </c>
      <c r="AI16">
        <f t="shared" si="7"/>
        <v>-2.3073048547731219</v>
      </c>
      <c r="AJ16">
        <f t="shared" si="8"/>
        <v>7.3156013686150345</v>
      </c>
      <c r="AK16">
        <f t="shared" si="32"/>
        <v>18.824995968505938</v>
      </c>
      <c r="AL16">
        <f t="shared" si="9"/>
        <v>23.833292482347851</v>
      </c>
      <c r="AN16">
        <f t="shared" si="10"/>
        <v>69.399578855205348</v>
      </c>
      <c r="AO16">
        <f t="shared" si="11"/>
        <v>-3.4699789427602679</v>
      </c>
      <c r="AP16">
        <f t="shared" si="12"/>
        <v>-4.5205314202044731</v>
      </c>
      <c r="AQ16">
        <f t="shared" si="13"/>
        <v>-62.377497863986143</v>
      </c>
      <c r="AR16">
        <f t="shared" si="14"/>
        <v>-0.96842937174554489</v>
      </c>
      <c r="AS16">
        <f t="shared" si="15"/>
        <v>3.0705275996332708</v>
      </c>
      <c r="AT16">
        <f t="shared" si="16"/>
        <v>7.9012875048474038</v>
      </c>
      <c r="AU16">
        <f t="shared" si="17"/>
        <v>10.003385732735129</v>
      </c>
      <c r="AW16">
        <v>13</v>
      </c>
      <c r="AX16">
        <f>(R16*SUMPRODUCT(K17:$K$23, X17:$X$23)-$AZ$3*SUMPRODUCT(K16:$K$22, W17:$W$23))/Z16</f>
        <v>121.32259515815788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191.90105212250208</v>
      </c>
      <c r="P17">
        <f t="shared" si="30"/>
        <v>9.5950526061251047</v>
      </c>
      <c r="Q17" s="5">
        <f t="shared" si="31"/>
        <v>12.5</v>
      </c>
      <c r="R17">
        <f t="shared" si="0"/>
        <v>100000</v>
      </c>
      <c r="S17">
        <f t="shared" si="1"/>
        <v>111.39076609550591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104.53415134178977</v>
      </c>
      <c r="AC17">
        <f t="shared" si="2"/>
        <v>94.844572899467522</v>
      </c>
      <c r="AE17">
        <f t="shared" si="3"/>
        <v>163.39571012476841</v>
      </c>
      <c r="AF17">
        <f t="shared" si="4"/>
        <v>-8.169785506238421</v>
      </c>
      <c r="AG17">
        <f t="shared" si="5"/>
        <v>-10.643226568949647</v>
      </c>
      <c r="AH17">
        <f t="shared" si="6"/>
        <v>-154.71180123452194</v>
      </c>
      <c r="AI17">
        <f t="shared" si="7"/>
        <v>-10.129103184941584</v>
      </c>
      <c r="AJ17">
        <f t="shared" si="8"/>
        <v>9.6895784423222437</v>
      </c>
      <c r="AK17">
        <f t="shared" si="32"/>
        <v>18.183205317222384</v>
      </c>
      <c r="AL17">
        <f t="shared" si="9"/>
        <v>17.743680574603044</v>
      </c>
      <c r="AN17">
        <f t="shared" si="10"/>
        <v>63.175078480665704</v>
      </c>
      <c r="AO17">
        <f t="shared" si="11"/>
        <v>-3.1587539240332854</v>
      </c>
      <c r="AP17">
        <f t="shared" si="12"/>
        <v>-4.1150815603877735</v>
      </c>
      <c r="AQ17">
        <f t="shared" si="13"/>
        <v>-59.817544643079898</v>
      </c>
      <c r="AR17">
        <f t="shared" si="14"/>
        <v>-3.9163016468352492</v>
      </c>
      <c r="AS17">
        <f t="shared" si="15"/>
        <v>3.746364442927212</v>
      </c>
      <c r="AT17">
        <f t="shared" si="16"/>
        <v>7.0303279202888449</v>
      </c>
      <c r="AU17">
        <f t="shared" si="17"/>
        <v>6.8603907163808078</v>
      </c>
      <c r="AW17">
        <v>14</v>
      </c>
      <c r="AX17">
        <f>(R17*SUMPRODUCT(K18:$K$23, X18:$X$23)-$AZ$3*SUMPRODUCT(K17:$K$22, W18:$W$23))/Z17</f>
        <v>111.39076609550591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191.90105212250208</v>
      </c>
      <c r="P18">
        <f t="shared" si="30"/>
        <v>9.5950526061251047</v>
      </c>
      <c r="Q18" s="5">
        <f t="shared" si="31"/>
        <v>12.5</v>
      </c>
      <c r="R18">
        <f t="shared" si="0"/>
        <v>100000</v>
      </c>
      <c r="S18">
        <f t="shared" si="1"/>
        <v>98.789345276160674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94.844572899467522</v>
      </c>
      <c r="AC18">
        <f t="shared" si="2"/>
        <v>83.114735234413985</v>
      </c>
      <c r="AE18">
        <f t="shared" si="3"/>
        <v>161.45268595292697</v>
      </c>
      <c r="AF18">
        <f t="shared" si="4"/>
        <v>-8.0726342976463492</v>
      </c>
      <c r="AG18">
        <f t="shared" si="5"/>
        <v>-10.516662374124317</v>
      </c>
      <c r="AH18">
        <f t="shared" si="6"/>
        <v>-161.05543308665986</v>
      </c>
      <c r="AI18">
        <f t="shared" si="7"/>
        <v>-18.192043805503545</v>
      </c>
      <c r="AJ18">
        <f t="shared" si="8"/>
        <v>11.729837665053537</v>
      </c>
      <c r="AK18">
        <f t="shared" si="32"/>
        <v>17.375723718832376</v>
      </c>
      <c r="AL18">
        <f t="shared" si="9"/>
        <v>10.913517578382368</v>
      </c>
      <c r="AN18">
        <f t="shared" si="10"/>
        <v>57.503275196934233</v>
      </c>
      <c r="AO18">
        <f t="shared" si="11"/>
        <v>-2.8751637598467119</v>
      </c>
      <c r="AP18">
        <f t="shared" si="12"/>
        <v>-3.7456331375548171</v>
      </c>
      <c r="AQ18">
        <f t="shared" si="13"/>
        <v>-57.361788910986732</v>
      </c>
      <c r="AR18">
        <f t="shared" si="14"/>
        <v>-6.4793106114540198</v>
      </c>
      <c r="AS18">
        <f t="shared" si="15"/>
        <v>4.1777198024788262</v>
      </c>
      <c r="AT18">
        <f t="shared" si="16"/>
        <v>6.1885686004705445</v>
      </c>
      <c r="AU18">
        <f t="shared" si="17"/>
        <v>3.8869777914953514</v>
      </c>
      <c r="AW18">
        <v>15</v>
      </c>
      <c r="AX18">
        <f>(R18*SUMPRODUCT(K19:$K$23, X19:$X$23)-$AZ$3*SUMPRODUCT(K18:$K$22, W19:$W$23))/Z18</f>
        <v>98.789345276160674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191.90105212250208</v>
      </c>
      <c r="P19">
        <f t="shared" si="30"/>
        <v>9.5950526061251047</v>
      </c>
      <c r="Q19" s="5">
        <f t="shared" si="31"/>
        <v>12.5</v>
      </c>
      <c r="R19">
        <f t="shared" si="0"/>
        <v>100000</v>
      </c>
      <c r="S19">
        <f t="shared" si="1"/>
        <v>83.461475552179905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83.114735234413985</v>
      </c>
      <c r="AC19">
        <f t="shared" si="2"/>
        <v>69.376093950531015</v>
      </c>
      <c r="AE19">
        <f t="shared" si="3"/>
        <v>159.51485800095858</v>
      </c>
      <c r="AF19">
        <f t="shared" si="4"/>
        <v>-7.975742900047929</v>
      </c>
      <c r="AG19">
        <f t="shared" si="5"/>
        <v>-10.390436649295347</v>
      </c>
      <c r="AH19">
        <f t="shared" si="6"/>
        <v>-168.47280870182092</v>
      </c>
      <c r="AI19">
        <f t="shared" si="7"/>
        <v>-27.324130250205599</v>
      </c>
      <c r="AJ19">
        <f t="shared" si="8"/>
        <v>13.73864128388297</v>
      </c>
      <c r="AK19">
        <f t="shared" si="32"/>
        <v>16.425769523472727</v>
      </c>
      <c r="AL19">
        <f t="shared" si="9"/>
        <v>2.8402805571500984</v>
      </c>
      <c r="AN19">
        <f t="shared" si="10"/>
        <v>52.334805635789053</v>
      </c>
      <c r="AO19">
        <f t="shared" si="11"/>
        <v>-2.6167402817894527</v>
      </c>
      <c r="AP19">
        <f t="shared" si="12"/>
        <v>-3.4089707336766302</v>
      </c>
      <c r="AQ19">
        <f t="shared" si="13"/>
        <v>-55.273795863406555</v>
      </c>
      <c r="AR19">
        <f t="shared" si="14"/>
        <v>-8.9647012430835797</v>
      </c>
      <c r="AS19">
        <f t="shared" si="15"/>
        <v>4.5074742898716167</v>
      </c>
      <c r="AT19">
        <f t="shared" si="16"/>
        <v>5.38908704933334</v>
      </c>
      <c r="AU19">
        <f t="shared" si="17"/>
        <v>0.93186009612137688</v>
      </c>
      <c r="AW19">
        <v>16</v>
      </c>
      <c r="AX19">
        <f>(R19*SUMPRODUCT(K20:$K$23, X20:$X$23)-$AZ$3*SUMPRODUCT(K19:$K$22, W20:$W$23))/Z19</f>
        <v>83.461475552179905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191.90105212250208</v>
      </c>
      <c r="P20">
        <f t="shared" si="30"/>
        <v>9.5950526061251047</v>
      </c>
      <c r="Q20" s="5">
        <f t="shared" si="31"/>
        <v>12.5</v>
      </c>
      <c r="R20">
        <f t="shared" si="0"/>
        <v>100000</v>
      </c>
      <c r="S20">
        <f t="shared" si="1"/>
        <v>65.894910095083475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69.376093950531015</v>
      </c>
      <c r="AC20">
        <f t="shared" si="2"/>
        <v>54.110705885465116</v>
      </c>
      <c r="AE20">
        <f t="shared" si="3"/>
        <v>157.58275374423465</v>
      </c>
      <c r="AF20">
        <f t="shared" si="4"/>
        <v>-7.8791376872117329</v>
      </c>
      <c r="AG20">
        <f t="shared" si="5"/>
        <v>-10.264583753014028</v>
      </c>
      <c r="AH20">
        <f t="shared" si="6"/>
        <v>-175.58823830692162</v>
      </c>
      <c r="AI20">
        <f t="shared" si="7"/>
        <v>-36.149206002912734</v>
      </c>
      <c r="AJ20">
        <f t="shared" si="8"/>
        <v>15.265388065065899</v>
      </c>
      <c r="AK20">
        <f t="shared" si="32"/>
        <v>15.335579700528777</v>
      </c>
      <c r="AL20">
        <f t="shared" si="9"/>
        <v>-5.5482382373180581</v>
      </c>
      <c r="AN20">
        <f t="shared" si="10"/>
        <v>47.625585349053353</v>
      </c>
      <c r="AO20">
        <f t="shared" si="11"/>
        <v>-2.3812792674526677</v>
      </c>
      <c r="AP20">
        <f t="shared" si="12"/>
        <v>-3.1022227876225408</v>
      </c>
      <c r="AQ20">
        <f t="shared" si="13"/>
        <v>-53.067308643108206</v>
      </c>
      <c r="AR20">
        <f t="shared" si="14"/>
        <v>-10.925225349130059</v>
      </c>
      <c r="AS20">
        <f t="shared" si="15"/>
        <v>4.6135952374535494</v>
      </c>
      <c r="AT20">
        <f t="shared" si="16"/>
        <v>4.6348089657715139</v>
      </c>
      <c r="AU20">
        <f t="shared" si="17"/>
        <v>-1.6768211459049971</v>
      </c>
      <c r="AW20">
        <v>17</v>
      </c>
      <c r="AX20">
        <f>(R20*SUMPRODUCT(K21:$K$23, X21:$X$23)-$AZ$3*SUMPRODUCT(K20:$K$22, W21:$W$23))/Z20</f>
        <v>65.894910095083475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191.90105212250208</v>
      </c>
      <c r="P21">
        <f t="shared" si="30"/>
        <v>9.5950526061251047</v>
      </c>
      <c r="Q21" s="5">
        <f t="shared" si="31"/>
        <v>12.5</v>
      </c>
      <c r="R21">
        <f t="shared" si="0"/>
        <v>100000</v>
      </c>
      <c r="S21">
        <f t="shared" si="1"/>
        <v>46.035657396137488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54.110705885465116</v>
      </c>
      <c r="AC21">
        <f t="shared" si="2"/>
        <v>37.340305274988232</v>
      </c>
      <c r="AE21">
        <f t="shared" si="3"/>
        <v>155.65420967458309</v>
      </c>
      <c r="AF21">
        <f t="shared" si="4"/>
        <v>-7.7827104837291552</v>
      </c>
      <c r="AG21">
        <f t="shared" si="5"/>
        <v>-10.138962759257018</v>
      </c>
      <c r="AH21">
        <f t="shared" si="6"/>
        <v>-183.80124981495024</v>
      </c>
      <c r="AI21">
        <f t="shared" si="7"/>
        <v>-46.068713383353327</v>
      </c>
      <c r="AJ21">
        <f t="shared" si="8"/>
        <v>16.770400610476884</v>
      </c>
      <c r="AK21">
        <f t="shared" si="32"/>
        <v>14.138754355342334</v>
      </c>
      <c r="AL21">
        <f t="shared" si="9"/>
        <v>-15.159558417534109</v>
      </c>
      <c r="AN21">
        <f t="shared" si="10"/>
        <v>43.334588680259721</v>
      </c>
      <c r="AO21">
        <f t="shared" si="11"/>
        <v>-2.1667294340129861</v>
      </c>
      <c r="AP21">
        <f t="shared" si="12"/>
        <v>-2.8227169810275856</v>
      </c>
      <c r="AQ21">
        <f t="shared" si="13"/>
        <v>-51.170807241900995</v>
      </c>
      <c r="AR21">
        <f t="shared" si="14"/>
        <v>-12.825664976681844</v>
      </c>
      <c r="AS21">
        <f t="shared" si="15"/>
        <v>4.6689287361873522</v>
      </c>
      <c r="AT21">
        <f t="shared" si="16"/>
        <v>3.9362706972135206</v>
      </c>
      <c r="AU21">
        <f t="shared" si="17"/>
        <v>-4.2204655432809712</v>
      </c>
      <c r="AW21">
        <v>18</v>
      </c>
      <c r="AX21">
        <f>(R21*SUMPRODUCT(K22:$K$23, X22:$X$23)-$AZ$3*SUMPRODUCT(K21:$K$22, W22:$W$23))/Z21</f>
        <v>46.035657396137488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191.90105212250208</v>
      </c>
      <c r="P22">
        <f t="shared" si="30"/>
        <v>9.5950526061251047</v>
      </c>
      <c r="Q22" s="5">
        <f t="shared" si="31"/>
        <v>12.5</v>
      </c>
      <c r="R22">
        <f t="shared" si="0"/>
        <v>100000</v>
      </c>
      <c r="S22">
        <f t="shared" si="1"/>
        <v>24.034739106183501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37.340305274988232</v>
      </c>
      <c r="AC22">
        <f t="shared" si="2"/>
        <v>19.25375106410926</v>
      </c>
      <c r="AE22">
        <f t="shared" si="3"/>
        <v>153.72811288626525</v>
      </c>
      <c r="AF22">
        <f t="shared" si="4"/>
        <v>-7.6864056443132629</v>
      </c>
      <c r="AG22">
        <f t="shared" si="5"/>
        <v>-10.013501175864532</v>
      </c>
      <c r="AH22">
        <f t="shared" si="6"/>
        <v>-192.57564639933031</v>
      </c>
      <c r="AI22">
        <f t="shared" si="7"/>
        <v>-56.547440333242832</v>
      </c>
      <c r="AJ22">
        <f t="shared" si="8"/>
        <v>18.086554210878973</v>
      </c>
      <c r="AK22">
        <f t="shared" si="32"/>
        <v>12.836740876185816</v>
      </c>
      <c r="AL22">
        <f t="shared" si="9"/>
        <v>-25.624145246178045</v>
      </c>
      <c r="AN22">
        <f t="shared" si="10"/>
        <v>39.424779316864587</v>
      </c>
      <c r="AO22">
        <f t="shared" si="11"/>
        <v>-1.9712389658432294</v>
      </c>
      <c r="AP22">
        <f t="shared" si="12"/>
        <v>-2.5680408523566456</v>
      </c>
      <c r="AQ22">
        <f t="shared" si="13"/>
        <v>-49.387533734400456</v>
      </c>
      <c r="AR22">
        <f t="shared" si="14"/>
        <v>-14.502034235735735</v>
      </c>
      <c r="AS22">
        <f t="shared" si="15"/>
        <v>4.6384385717006955</v>
      </c>
      <c r="AT22">
        <f t="shared" si="16"/>
        <v>3.2920827992328574</v>
      </c>
      <c r="AU22">
        <f t="shared" si="17"/>
        <v>-6.571512864802183</v>
      </c>
      <c r="AW22">
        <v>19</v>
      </c>
      <c r="AX22">
        <f>(R22*SUMPRODUCT(K23:$K$23, X23:$X$23)-$AZ$3*SUMPRODUCT(K22:$K$22, W23:$W$23))/Z22</f>
        <v>24.034739106183501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191.90105212250208</v>
      </c>
      <c r="P23">
        <f t="shared" si="30"/>
        <v>9.5950526061251047</v>
      </c>
      <c r="Q23" s="5">
        <f t="shared" si="31"/>
        <v>12.5</v>
      </c>
      <c r="R23">
        <f t="shared" si="0"/>
        <v>100000</v>
      </c>
      <c r="S23">
        <f t="shared" si="1"/>
        <v>24.339521145618658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19.25375106410926</v>
      </c>
      <c r="AC23">
        <f t="shared" si="2"/>
        <v>19.25375106410926</v>
      </c>
      <c r="AE23">
        <f t="shared" si="3"/>
        <v>151.80311331525158</v>
      </c>
      <c r="AF23">
        <f t="shared" si="4"/>
        <v>-7.5901556657625795</v>
      </c>
      <c r="AG23">
        <f t="shared" si="5"/>
        <v>-9.888111062722734</v>
      </c>
      <c r="AH23">
        <f t="shared" si="6"/>
        <v>-202.04081106523054</v>
      </c>
      <c r="AI23">
        <f t="shared" si="7"/>
        <v>-67.715964478464286</v>
      </c>
      <c r="AJ23">
        <f t="shared" si="8"/>
        <v>0</v>
      </c>
      <c r="AK23">
        <f t="shared" si="32"/>
        <v>11.442669609951878</v>
      </c>
      <c r="AL23">
        <f t="shared" si="9"/>
        <v>-56.273294868512409</v>
      </c>
      <c r="AN23">
        <f t="shared" si="10"/>
        <v>35.862356265056128</v>
      </c>
      <c r="AO23">
        <f t="shared" si="11"/>
        <v>-1.7931178132528067</v>
      </c>
      <c r="AP23">
        <f t="shared" si="12"/>
        <v>-2.3359926814108225</v>
      </c>
      <c r="AQ23">
        <f t="shared" si="13"/>
        <v>-47.730638642799327</v>
      </c>
      <c r="AR23">
        <f t="shared" si="14"/>
        <v>-15.997392872406831</v>
      </c>
      <c r="AS23">
        <f t="shared" si="15"/>
        <v>0</v>
      </c>
      <c r="AT23">
        <f t="shared" si="16"/>
        <v>2.7032455739114036</v>
      </c>
      <c r="AU23">
        <f t="shared" si="17"/>
        <v>-13.294147298495426</v>
      </c>
      <c r="AW23">
        <v>20</v>
      </c>
      <c r="AX23">
        <f>(R23*SUMPRODUCT(K$23:$K24, X$23:$X24)-$AZ$3*SUMPRODUCT(K$22:$K23, W$23:$W24))/Z23</f>
        <v>24.339521145618658</v>
      </c>
    </row>
    <row r="25" spans="5:50" x14ac:dyDescent="0.3">
      <c r="AN25" s="6">
        <f t="shared" ref="AN25:AU25" si="33">SUM(AN3:AN23)</f>
        <v>1924.1397657665032</v>
      </c>
      <c r="AO25" s="6">
        <f t="shared" si="33"/>
        <v>-240.13277738020176</v>
      </c>
      <c r="AP25" s="6">
        <f t="shared" si="33"/>
        <v>-212.83410737491729</v>
      </c>
      <c r="AQ25" s="6">
        <f t="shared" si="33"/>
        <v>-1494.2765937133911</v>
      </c>
      <c r="AR25" s="6">
        <f t="shared" si="33"/>
        <v>-23.103712702007819</v>
      </c>
      <c r="AS25" s="6">
        <f t="shared" si="33"/>
        <v>-64.197008822553116</v>
      </c>
      <c r="AT25" s="6">
        <f t="shared" si="33"/>
        <v>87.300721524561155</v>
      </c>
      <c r="AU25" s="7">
        <f t="shared" si="33"/>
        <v>1.865174681370263E-13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449.98547634785041</v>
      </c>
      <c r="K3">
        <v>1</v>
      </c>
      <c r="L3" s="2">
        <v>0</v>
      </c>
      <c r="O3">
        <f>$C$3</f>
        <v>449.98547634785041</v>
      </c>
      <c r="P3">
        <f>O3*B5</f>
        <v>359.98838107828033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449.98547634785041</v>
      </c>
      <c r="AF3">
        <f t="shared" ref="AF3:AF23" si="4">-$Z3*P3</f>
        <v>-359.98838107828033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-10.002904730429918</v>
      </c>
      <c r="AJ3">
        <f t="shared" ref="AJ3:AJ23" si="8">AB3-AC3</f>
        <v>0</v>
      </c>
      <c r="AL3">
        <f t="shared" ref="AL3:AL23" si="9">SUM(AI3:AK3)</f>
        <v>-10.002904730429918</v>
      </c>
      <c r="AN3">
        <f t="shared" ref="AN3:AN23" si="10">AE3*$K3</f>
        <v>449.98547634785041</v>
      </c>
      <c r="AO3">
        <f t="shared" ref="AO3:AO23" si="11">AF3*$K3</f>
        <v>-359.98838107828033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-10.002904730429918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-10.002904730429918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327.34839755235828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188.48188086217476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186.31758149757434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-186.31758149757434</v>
      </c>
      <c r="AK4">
        <f>G4*MAX(0, SUM(AB4, AE4:AF4))</f>
        <v>0</v>
      </c>
      <c r="AL4">
        <f t="shared" si="9"/>
        <v>-334.59738149757436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-141.03081605478408</v>
      </c>
      <c r="AR4">
        <f t="shared" si="14"/>
        <v>-141.03081605478408</v>
      </c>
      <c r="AS4">
        <f t="shared" si="15"/>
        <v>-177.20903699598088</v>
      </c>
      <c r="AT4">
        <f t="shared" si="16"/>
        <v>0</v>
      </c>
      <c r="AU4">
        <f t="shared" si="17"/>
        <v>-318.23985305076502</v>
      </c>
      <c r="AW4">
        <v>1</v>
      </c>
      <c r="AX4">
        <f>(R4*SUMPRODUCT(K5:$K$23, X5:$X$23)-$AZ$3*SUMPRODUCT(K4:$K$22, W5:$W$23))/Z4</f>
        <v>188.48188086217476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449.98547634785041</v>
      </c>
      <c r="P5">
        <f t="shared" ref="P5:P23" si="30">O5*$C$5</f>
        <v>22.49927381739252</v>
      </c>
      <c r="Q5" s="5">
        <f t="shared" ref="Q5:Q23" si="31">$C$8</f>
        <v>12.5</v>
      </c>
      <c r="R5">
        <f t="shared" si="0"/>
        <v>100000</v>
      </c>
      <c r="S5">
        <f t="shared" si="1"/>
        <v>364.90522742299845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186.31758149757434</v>
      </c>
      <c r="AC5">
        <f t="shared" si="2"/>
        <v>356.55288950461227</v>
      </c>
      <c r="AE5">
        <f t="shared" si="3"/>
        <v>439.68573144321948</v>
      </c>
      <c r="AF5">
        <f t="shared" si="4"/>
        <v>-21.984286572160975</v>
      </c>
      <c r="AG5">
        <f t="shared" si="5"/>
        <v>-12.213886740628132</v>
      </c>
      <c r="AH5">
        <f t="shared" si="6"/>
        <v>-152.109072974952</v>
      </c>
      <c r="AI5">
        <f t="shared" si="7"/>
        <v>253.37848515547839</v>
      </c>
      <c r="AJ5">
        <f t="shared" si="8"/>
        <v>-170.23530800703793</v>
      </c>
      <c r="AK5">
        <f>G5*SUM(AB5, AE5:AF5)</f>
        <v>2.4764780081113953</v>
      </c>
      <c r="AL5">
        <f t="shared" si="9"/>
        <v>85.619655156551858</v>
      </c>
      <c r="AN5">
        <f t="shared" si="10"/>
        <v>397.55749408008853</v>
      </c>
      <c r="AO5">
        <f t="shared" si="11"/>
        <v>-19.87787470400443</v>
      </c>
      <c r="AP5">
        <f t="shared" si="12"/>
        <v>-11.043620154886021</v>
      </c>
      <c r="AQ5">
        <f t="shared" si="13"/>
        <v>-137.53482897949473</v>
      </c>
      <c r="AR5">
        <f t="shared" si="14"/>
        <v>229.10117024170339</v>
      </c>
      <c r="AS5">
        <f t="shared" si="15"/>
        <v>-153.92430914936327</v>
      </c>
      <c r="AT5">
        <f t="shared" si="16"/>
        <v>2.2391956814644969</v>
      </c>
      <c r="AU5">
        <f t="shared" si="17"/>
        <v>77.416056773804613</v>
      </c>
      <c r="AW5">
        <v>2</v>
      </c>
      <c r="AX5">
        <f>(R5*SUMPRODUCT(K6:$K$23, X6:$X$23)-$AZ$3*SUMPRODUCT(K5:$K$22, W6:$W$23))/Z5</f>
        <v>364.90522742299845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449.98547634785041</v>
      </c>
      <c r="P6">
        <f t="shared" si="30"/>
        <v>22.49927381739252</v>
      </c>
      <c r="Q6" s="5">
        <f t="shared" si="31"/>
        <v>12.5</v>
      </c>
      <c r="R6">
        <f t="shared" si="0"/>
        <v>100000</v>
      </c>
      <c r="S6">
        <f t="shared" si="1"/>
        <v>528.51460315546046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356.55288950461227</v>
      </c>
      <c r="AC6">
        <f t="shared" si="2"/>
        <v>510.41884605232235</v>
      </c>
      <c r="AE6">
        <f t="shared" si="3"/>
        <v>434.57846993532291</v>
      </c>
      <c r="AF6">
        <f t="shared" si="4"/>
        <v>-21.728923496766146</v>
      </c>
      <c r="AG6">
        <f t="shared" si="5"/>
        <v>-12.072013786490036</v>
      </c>
      <c r="AH6">
        <f t="shared" si="6"/>
        <v>-157.8726938545083</v>
      </c>
      <c r="AI6">
        <f t="shared" si="7"/>
        <v>242.90483879755843</v>
      </c>
      <c r="AJ6">
        <f t="shared" si="8"/>
        <v>-153.86595654771008</v>
      </c>
      <c r="AK6">
        <f>G6*SUM(AB6, AE6:AF6)</f>
        <v>5.4627572951965009</v>
      </c>
      <c r="AL6">
        <f t="shared" si="9"/>
        <v>94.501639545044839</v>
      </c>
      <c r="AN6">
        <f t="shared" si="10"/>
        <v>372.56052139763449</v>
      </c>
      <c r="AO6">
        <f t="shared" si="11"/>
        <v>-18.628026069881724</v>
      </c>
      <c r="AP6">
        <f t="shared" si="12"/>
        <v>-10.349237391542932</v>
      </c>
      <c r="AQ6">
        <f t="shared" si="13"/>
        <v>-135.3429523225997</v>
      </c>
      <c r="AR6">
        <f t="shared" si="14"/>
        <v>208.24030561361013</v>
      </c>
      <c r="AS6">
        <f t="shared" si="15"/>
        <v>-131.90800962894474</v>
      </c>
      <c r="AT6">
        <f t="shared" si="16"/>
        <v>4.6831765652588224</v>
      </c>
      <c r="AU6">
        <f t="shared" si="17"/>
        <v>81.015472549924212</v>
      </c>
      <c r="AW6">
        <v>3</v>
      </c>
      <c r="AX6">
        <f>(R6*SUMPRODUCT(K7:$K$23, X7:$X$23)-$AZ$3*SUMPRODUCT(K6:$K$22, W7:$W$23))/Z6</f>
        <v>528.51460315546046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449.98547634785041</v>
      </c>
      <c r="P7">
        <f t="shared" si="30"/>
        <v>22.49927381739252</v>
      </c>
      <c r="Q7" s="5">
        <f t="shared" si="31"/>
        <v>12.5</v>
      </c>
      <c r="R7">
        <f t="shared" si="0"/>
        <v>100000</v>
      </c>
      <c r="S7">
        <f t="shared" si="1"/>
        <v>679.45494995817069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510.41884605232235</v>
      </c>
      <c r="AC7">
        <f t="shared" si="2"/>
        <v>648.51067397290262</v>
      </c>
      <c r="AE7">
        <f t="shared" si="3"/>
        <v>429.4918810471944</v>
      </c>
      <c r="AF7">
        <f t="shared" si="4"/>
        <v>-21.47459405235972</v>
      </c>
      <c r="AG7">
        <f t="shared" si="5"/>
        <v>-11.930715090323996</v>
      </c>
      <c r="AH7">
        <f t="shared" si="6"/>
        <v>-164.62846640912193</v>
      </c>
      <c r="AI7">
        <f t="shared" si="7"/>
        <v>231.45810549538874</v>
      </c>
      <c r="AJ7">
        <f t="shared" si="8"/>
        <v>-138.09182792058027</v>
      </c>
      <c r="AK7">
        <f>G7*SUM(AB7, AE7:AF7)</f>
        <v>12.674418636050767</v>
      </c>
      <c r="AL7">
        <f t="shared" si="9"/>
        <v>106.04069621085924</v>
      </c>
      <c r="AN7">
        <f t="shared" si="10"/>
        <v>346.80213891952303</v>
      </c>
      <c r="AO7">
        <f t="shared" si="11"/>
        <v>-17.340106945976153</v>
      </c>
      <c r="AP7">
        <f t="shared" si="12"/>
        <v>-9.6337036734557859</v>
      </c>
      <c r="AQ7">
        <f t="shared" si="13"/>
        <v>-132.93267416026114</v>
      </c>
      <c r="AR7">
        <f t="shared" si="14"/>
        <v>186.89565413982993</v>
      </c>
      <c r="AS7">
        <f t="shared" si="15"/>
        <v>-111.50511430715854</v>
      </c>
      <c r="AT7">
        <f t="shared" si="16"/>
        <v>10.23422254648132</v>
      </c>
      <c r="AU7">
        <f t="shared" si="17"/>
        <v>85.624762379152713</v>
      </c>
      <c r="AW7">
        <v>4</v>
      </c>
      <c r="AX7">
        <f>(R7*SUMPRODUCT(K8:$K$23, X8:$X$23)-$AZ$3*SUMPRODUCT(K7:$K$22, W8:$W$23))/Z7</f>
        <v>679.45494995817069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449.98547634785041</v>
      </c>
      <c r="P8">
        <f t="shared" si="30"/>
        <v>22.49927381739252</v>
      </c>
      <c r="Q8" s="5">
        <f t="shared" si="31"/>
        <v>12.5</v>
      </c>
      <c r="R8">
        <f t="shared" si="0"/>
        <v>100000</v>
      </c>
      <c r="S8">
        <f t="shared" si="1"/>
        <v>817.93658859695108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648.51067397290262</v>
      </c>
      <c r="AC8">
        <f t="shared" si="2"/>
        <v>771.4768270736854</v>
      </c>
      <c r="AE8">
        <f t="shared" si="3"/>
        <v>424.42577133952483</v>
      </c>
      <c r="AF8">
        <f t="shared" si="4"/>
        <v>-21.221288566976241</v>
      </c>
      <c r="AG8">
        <f t="shared" si="5"/>
        <v>-11.789985278642435</v>
      </c>
      <c r="AH8">
        <f t="shared" si="6"/>
        <v>-171.38128622655816</v>
      </c>
      <c r="AI8">
        <f t="shared" si="7"/>
        <v>220.03321126734798</v>
      </c>
      <c r="AJ8">
        <f t="shared" si="8"/>
        <v>-122.96615310078278</v>
      </c>
      <c r="AK8">
        <f t="shared" ref="AK8:AK23" si="32">G8*SUM(AB8:AB8, AE8:AF8)</f>
        <v>22.717047385701747</v>
      </c>
      <c r="AL8">
        <f t="shared" si="9"/>
        <v>119.78410555226695</v>
      </c>
      <c r="AN8">
        <f t="shared" si="10"/>
        <v>320.26110029390469</v>
      </c>
      <c r="AO8">
        <f t="shared" si="11"/>
        <v>-16.013055014695237</v>
      </c>
      <c r="AP8">
        <f t="shared" si="12"/>
        <v>-8.8964288051358853</v>
      </c>
      <c r="AQ8">
        <f t="shared" si="13"/>
        <v>-129.32004369921913</v>
      </c>
      <c r="AR8">
        <f t="shared" si="14"/>
        <v>166.03157277485445</v>
      </c>
      <c r="AS8">
        <f t="shared" si="15"/>
        <v>-92.787191896181724</v>
      </c>
      <c r="AT8">
        <f t="shared" si="16"/>
        <v>17.141717309511762</v>
      </c>
      <c r="AU8">
        <f t="shared" si="17"/>
        <v>90.386098188184505</v>
      </c>
      <c r="AW8">
        <v>5</v>
      </c>
      <c r="AX8">
        <f>(R8*SUMPRODUCT(K9:$K$23, X9:$X$23)-$AZ$3*SUMPRODUCT(K8:$K$22, W9:$W$23))/Z8</f>
        <v>817.93658859695108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449.98547634785041</v>
      </c>
      <c r="P9">
        <f t="shared" si="30"/>
        <v>22.49927381739252</v>
      </c>
      <c r="Q9" s="5">
        <f t="shared" si="31"/>
        <v>12.5</v>
      </c>
      <c r="R9">
        <f t="shared" si="0"/>
        <v>100000</v>
      </c>
      <c r="S9">
        <f t="shared" si="1"/>
        <v>943.19173548338676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771.4768270736854</v>
      </c>
      <c r="AC9">
        <f t="shared" si="2"/>
        <v>879.03842733398915</v>
      </c>
      <c r="AE9">
        <f t="shared" si="3"/>
        <v>419.37870166899654</v>
      </c>
      <c r="AF9">
        <f t="shared" si="4"/>
        <v>-20.968935083449828</v>
      </c>
      <c r="AG9">
        <f t="shared" si="5"/>
        <v>-11.649784373951826</v>
      </c>
      <c r="AH9">
        <f t="shared" si="6"/>
        <v>-178.40841523347305</v>
      </c>
      <c r="AI9">
        <f t="shared" si="7"/>
        <v>208.35156697812184</v>
      </c>
      <c r="AJ9">
        <f t="shared" si="8"/>
        <v>-107.56160026030375</v>
      </c>
      <c r="AK9">
        <f t="shared" si="32"/>
        <v>26.088471038600879</v>
      </c>
      <c r="AL9">
        <f t="shared" si="9"/>
        <v>126.87843775641898</v>
      </c>
      <c r="AN9">
        <f t="shared" si="10"/>
        <v>294.81340358974495</v>
      </c>
      <c r="AO9">
        <f t="shared" si="11"/>
        <v>-14.740670179487248</v>
      </c>
      <c r="AP9">
        <f t="shared" si="12"/>
        <v>-8.1895255259818249</v>
      </c>
      <c r="AQ9">
        <f t="shared" si="13"/>
        <v>-125.41693680368664</v>
      </c>
      <c r="AR9">
        <f t="shared" si="14"/>
        <v>146.46627108058925</v>
      </c>
      <c r="AS9">
        <f t="shared" si="15"/>
        <v>-75.613285419839954</v>
      </c>
      <c r="AT9">
        <f t="shared" si="16"/>
        <v>18.339584034033468</v>
      </c>
      <c r="AU9">
        <f t="shared" si="17"/>
        <v>89.192569694782762</v>
      </c>
      <c r="AW9">
        <v>6</v>
      </c>
      <c r="AX9">
        <f>(R9*SUMPRODUCT(K10:$K$23, X10:$X$23)-$AZ$3*SUMPRODUCT(K9:$K$22, W10:$W$23))/Z9</f>
        <v>943.19173548338676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449.98547634785041</v>
      </c>
      <c r="P10">
        <f t="shared" si="30"/>
        <v>22.49927381739252</v>
      </c>
      <c r="Q10" s="5">
        <f t="shared" si="31"/>
        <v>12.5</v>
      </c>
      <c r="R10">
        <f t="shared" si="0"/>
        <v>100000</v>
      </c>
      <c r="S10">
        <f t="shared" si="1"/>
        <v>1052.4240505896694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879.03842733398915</v>
      </c>
      <c r="AC10">
        <f t="shared" si="2"/>
        <v>969.06856397605213</v>
      </c>
      <c r="AE10">
        <f t="shared" si="3"/>
        <v>414.34512935177082</v>
      </c>
      <c r="AF10">
        <f t="shared" si="4"/>
        <v>-20.717256467588541</v>
      </c>
      <c r="AG10">
        <f t="shared" si="5"/>
        <v>-11.509958407842905</v>
      </c>
      <c r="AH10">
        <f t="shared" si="6"/>
        <v>-186.6249789552337</v>
      </c>
      <c r="AI10">
        <f t="shared" si="7"/>
        <v>195.49293552110566</v>
      </c>
      <c r="AJ10">
        <f t="shared" si="8"/>
        <v>-90.030136642062985</v>
      </c>
      <c r="AK10">
        <f t="shared" si="32"/>
        <v>5.4724650909381367</v>
      </c>
      <c r="AL10">
        <f t="shared" si="9"/>
        <v>110.93526396998081</v>
      </c>
      <c r="AN10">
        <f t="shared" si="10"/>
        <v>276.27328100067894</v>
      </c>
      <c r="AO10">
        <f t="shared" si="11"/>
        <v>-13.813664050033948</v>
      </c>
      <c r="AP10">
        <f t="shared" si="12"/>
        <v>-7.6745054985705972</v>
      </c>
      <c r="AQ10">
        <f t="shared" si="13"/>
        <v>-124.43610796947992</v>
      </c>
      <c r="AR10">
        <f t="shared" si="14"/>
        <v>130.3490034825945</v>
      </c>
      <c r="AS10">
        <f t="shared" si="15"/>
        <v>-60.029476581407025</v>
      </c>
      <c r="AT10">
        <f t="shared" si="16"/>
        <v>3.6488805556866781</v>
      </c>
      <c r="AU10">
        <f t="shared" si="17"/>
        <v>73.968407456874132</v>
      </c>
      <c r="AW10">
        <v>7</v>
      </c>
      <c r="AX10">
        <f>(R10*SUMPRODUCT(K11:$K$23, X11:$X$23)-$AZ$3*SUMPRODUCT(K10:$K$22, W11:$W$23))/Z10</f>
        <v>1052.4240505896694</v>
      </c>
    </row>
    <row r="11" spans="1:52" x14ac:dyDescent="0.3">
      <c r="A11" t="s">
        <v>33</v>
      </c>
      <c r="C11" s="24">
        <f>AU25</f>
        <v>4.5474735088646412E-13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449.98547634785041</v>
      </c>
      <c r="P11">
        <f t="shared" si="30"/>
        <v>22.49927381739252</v>
      </c>
      <c r="Q11" s="5">
        <f t="shared" si="31"/>
        <v>12.5</v>
      </c>
      <c r="R11">
        <f t="shared" si="0"/>
        <v>100000</v>
      </c>
      <c r="S11">
        <f t="shared" si="1"/>
        <v>1150.6532505942434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969.06856397605213</v>
      </c>
      <c r="AC11">
        <f t="shared" si="2"/>
        <v>1046.6844058028289</v>
      </c>
      <c r="AE11">
        <f t="shared" si="3"/>
        <v>409.32642452260325</v>
      </c>
      <c r="AF11">
        <f t="shared" si="4"/>
        <v>-20.466321226130162</v>
      </c>
      <c r="AG11">
        <f t="shared" si="5"/>
        <v>-11.370545440842832</v>
      </c>
      <c r="AH11">
        <f t="shared" si="6"/>
        <v>-194.50706337313903</v>
      </c>
      <c r="AI11">
        <f t="shared" si="7"/>
        <v>182.98249448249123</v>
      </c>
      <c r="AJ11">
        <f t="shared" si="8"/>
        <v>-77.615841826776773</v>
      </c>
      <c r="AK11">
        <f t="shared" si="32"/>
        <v>2.1726858676360403</v>
      </c>
      <c r="AL11">
        <f t="shared" si="9"/>
        <v>107.53933852335049</v>
      </c>
      <c r="AN11">
        <f t="shared" si="10"/>
        <v>259.60901226091363</v>
      </c>
      <c r="AO11">
        <f t="shared" si="11"/>
        <v>-12.980450613045683</v>
      </c>
      <c r="AP11">
        <f t="shared" si="12"/>
        <v>-7.2115942043268628</v>
      </c>
      <c r="AQ11">
        <f t="shared" si="13"/>
        <v>-123.36312433033054</v>
      </c>
      <c r="AR11">
        <f t="shared" si="14"/>
        <v>116.05384311321059</v>
      </c>
      <c r="AS11">
        <f t="shared" si="15"/>
        <v>-49.226658298323819</v>
      </c>
      <c r="AT11">
        <f t="shared" si="16"/>
        <v>1.3779927174457105</v>
      </c>
      <c r="AU11">
        <f t="shared" si="17"/>
        <v>68.20517753233247</v>
      </c>
      <c r="AW11">
        <v>8</v>
      </c>
      <c r="AX11">
        <f>(R11*SUMPRODUCT(K12:$K$23, X12:$X$23)-$AZ$3*SUMPRODUCT(K11:$K$22, W12:$W$23))/Z11</f>
        <v>1150.6532505942434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449.98547634785041</v>
      </c>
      <c r="P12">
        <f t="shared" si="30"/>
        <v>22.49927381739252</v>
      </c>
      <c r="Q12" s="5">
        <f t="shared" si="31"/>
        <v>12.5</v>
      </c>
      <c r="R12">
        <f t="shared" si="0"/>
        <v>100000</v>
      </c>
      <c r="S12">
        <f t="shared" si="1"/>
        <v>1240.7807549550928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1046.6844058028289</v>
      </c>
      <c r="AC12">
        <f t="shared" si="2"/>
        <v>1114.8553418213123</v>
      </c>
      <c r="AE12">
        <f t="shared" si="3"/>
        <v>404.31696739732683</v>
      </c>
      <c r="AF12">
        <f t="shared" si="4"/>
        <v>-20.21584836986634</v>
      </c>
      <c r="AG12">
        <f t="shared" si="5"/>
        <v>-11.231389362797438</v>
      </c>
      <c r="AH12">
        <f t="shared" si="6"/>
        <v>-203.60498909572695</v>
      </c>
      <c r="AI12">
        <f t="shared" si="7"/>
        <v>169.26474056893611</v>
      </c>
      <c r="AJ12">
        <f t="shared" si="8"/>
        <v>-68.170936018483417</v>
      </c>
      <c r="AK12">
        <f t="shared" si="32"/>
        <v>30.046496021436081</v>
      </c>
      <c r="AL12">
        <f t="shared" si="9"/>
        <v>131.14030057188876</v>
      </c>
      <c r="AN12">
        <f t="shared" si="10"/>
        <v>239.65592602225701</v>
      </c>
      <c r="AO12">
        <f t="shared" si="11"/>
        <v>-11.982796301112849</v>
      </c>
      <c r="AP12">
        <f t="shared" si="12"/>
        <v>-6.657323919855715</v>
      </c>
      <c r="AQ12">
        <f t="shared" si="13"/>
        <v>-120.68536850825865</v>
      </c>
      <c r="AR12">
        <f t="shared" si="14"/>
        <v>100.3304372930298</v>
      </c>
      <c r="AS12">
        <f t="shared" si="15"/>
        <v>-40.407823852859892</v>
      </c>
      <c r="AT12">
        <f t="shared" si="16"/>
        <v>17.809840813989378</v>
      </c>
      <c r="AU12">
        <f t="shared" si="17"/>
        <v>77.732454254159293</v>
      </c>
      <c r="AW12">
        <v>9</v>
      </c>
      <c r="AX12">
        <f>(R12*SUMPRODUCT(K13:$K$23, X13:$X$23)-$AZ$3*SUMPRODUCT(K12:$K$22, W13:$W$23))/Z12</f>
        <v>1240.7807549550928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449.98547634785041</v>
      </c>
      <c r="P13">
        <f t="shared" si="30"/>
        <v>22.49927381739252</v>
      </c>
      <c r="Q13" s="5">
        <f t="shared" si="31"/>
        <v>12.5</v>
      </c>
      <c r="R13">
        <f t="shared" si="0"/>
        <v>100000</v>
      </c>
      <c r="S13">
        <f t="shared" si="1"/>
        <v>1323.7103843360173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1114.8553418213123</v>
      </c>
      <c r="AC13">
        <f t="shared" si="2"/>
        <v>1174.651050668454</v>
      </c>
      <c r="AE13">
        <f t="shared" si="3"/>
        <v>399.31386716640793</v>
      </c>
      <c r="AF13">
        <f t="shared" si="4"/>
        <v>-19.965693358320397</v>
      </c>
      <c r="AG13">
        <f t="shared" si="5"/>
        <v>-11.092409870850142</v>
      </c>
      <c r="AH13">
        <f t="shared" si="6"/>
        <v>-213.32478655457413</v>
      </c>
      <c r="AI13">
        <f t="shared" si="7"/>
        <v>154.93097738266329</v>
      </c>
      <c r="AJ13">
        <f t="shared" si="8"/>
        <v>-59.795708847141668</v>
      </c>
      <c r="AK13">
        <f t="shared" si="32"/>
        <v>104.59424609405799</v>
      </c>
      <c r="AL13">
        <f t="shared" si="9"/>
        <v>199.72951462957963</v>
      </c>
      <c r="AN13">
        <f t="shared" si="10"/>
        <v>214.41287702102056</v>
      </c>
      <c r="AO13">
        <f t="shared" si="11"/>
        <v>-10.720643851051028</v>
      </c>
      <c r="AP13">
        <f t="shared" si="12"/>
        <v>-5.9561054825932276</v>
      </c>
      <c r="AQ13">
        <f t="shared" si="13"/>
        <v>-114.54543652499825</v>
      </c>
      <c r="AR13">
        <f t="shared" si="14"/>
        <v>83.190691162378073</v>
      </c>
      <c r="AS13">
        <f t="shared" si="15"/>
        <v>-32.107499943356572</v>
      </c>
      <c r="AT13">
        <f t="shared" si="16"/>
        <v>56.162219919915223</v>
      </c>
      <c r="AU13">
        <f t="shared" si="17"/>
        <v>107.24541113893672</v>
      </c>
      <c r="AW13">
        <v>10</v>
      </c>
      <c r="AX13">
        <f>(R13*SUMPRODUCT(K14:$K$23, X14:$X$23)-$AZ$3*SUMPRODUCT(K13:$K$22, W14:$W$23))/Z13</f>
        <v>1323.7103843360173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449.98547634785041</v>
      </c>
      <c r="P14">
        <f t="shared" si="30"/>
        <v>22.49927381739252</v>
      </c>
      <c r="Q14" s="5">
        <f t="shared" si="31"/>
        <v>12.5</v>
      </c>
      <c r="R14">
        <f t="shared" si="0"/>
        <v>100000</v>
      </c>
      <c r="S14">
        <f t="shared" si="1"/>
        <v>1392.1636296161867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1174.651050668454</v>
      </c>
      <c r="AC14">
        <f t="shared" si="2"/>
        <v>1219.9262089446092</v>
      </c>
      <c r="AE14">
        <f t="shared" si="3"/>
        <v>394.31361699379414</v>
      </c>
      <c r="AF14">
        <f t="shared" si="4"/>
        <v>-19.715680849689708</v>
      </c>
      <c r="AG14">
        <f t="shared" si="5"/>
        <v>-10.953509549744322</v>
      </c>
      <c r="AH14">
        <f t="shared" si="6"/>
        <v>-223.80977917856401</v>
      </c>
      <c r="AI14">
        <f t="shared" si="7"/>
        <v>139.83464741579613</v>
      </c>
      <c r="AJ14">
        <f t="shared" si="8"/>
        <v>-45.275158276155253</v>
      </c>
      <c r="AK14">
        <f t="shared" si="32"/>
        <v>108.44742907687909</v>
      </c>
      <c r="AL14">
        <f t="shared" si="9"/>
        <v>203.00691821651998</v>
      </c>
      <c r="AN14">
        <f t="shared" si="10"/>
        <v>195.03852949290354</v>
      </c>
      <c r="AO14">
        <f t="shared" si="11"/>
        <v>-9.7519264746451757</v>
      </c>
      <c r="AP14">
        <f t="shared" si="12"/>
        <v>-5.4179117922834275</v>
      </c>
      <c r="AQ14">
        <f t="shared" si="13"/>
        <v>-110.70256855422161</v>
      </c>
      <c r="AR14">
        <f t="shared" si="14"/>
        <v>69.166122671753314</v>
      </c>
      <c r="AS14">
        <f t="shared" si="15"/>
        <v>-22.394357973386342</v>
      </c>
      <c r="AT14">
        <f t="shared" si="16"/>
        <v>53.641127728980599</v>
      </c>
      <c r="AU14">
        <f t="shared" si="17"/>
        <v>100.41289242734759</v>
      </c>
      <c r="AW14">
        <v>11</v>
      </c>
      <c r="AX14">
        <f>(R14*SUMPRODUCT(K15:$K$23, X15:$X$23)-$AZ$3*SUMPRODUCT(K14:$K$22, W15:$W$23))/Z14</f>
        <v>1392.1636296161867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449.98547634785041</v>
      </c>
      <c r="P15">
        <f t="shared" si="30"/>
        <v>22.49927381739252</v>
      </c>
      <c r="Q15" s="5">
        <f t="shared" si="31"/>
        <v>12.5</v>
      </c>
      <c r="R15">
        <f t="shared" si="0"/>
        <v>100000</v>
      </c>
      <c r="S15">
        <f t="shared" si="1"/>
        <v>1450.4032898622606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1219.9262089446092</v>
      </c>
      <c r="AC15">
        <f t="shared" si="2"/>
        <v>1254.8459947024389</v>
      </c>
      <c r="AE15">
        <f t="shared" si="3"/>
        <v>389.31411464392983</v>
      </c>
      <c r="AF15">
        <f t="shared" si="4"/>
        <v>-19.46570573219649</v>
      </c>
      <c r="AG15">
        <f t="shared" si="5"/>
        <v>-10.814630002163113</v>
      </c>
      <c r="AH15">
        <f t="shared" si="6"/>
        <v>-234.7556166701203</v>
      </c>
      <c r="AI15">
        <f t="shared" si="7"/>
        <v>124.27816223944987</v>
      </c>
      <c r="AJ15">
        <f t="shared" si="8"/>
        <v>-34.919785757829686</v>
      </c>
      <c r="AK15">
        <f t="shared" si="32"/>
        <v>111.28422324994399</v>
      </c>
      <c r="AL15">
        <f t="shared" si="9"/>
        <v>200.64259973156419</v>
      </c>
      <c r="AN15">
        <f t="shared" si="10"/>
        <v>177.38665952215243</v>
      </c>
      <c r="AO15">
        <f t="shared" si="11"/>
        <v>-8.8693329761076196</v>
      </c>
      <c r="AP15">
        <f t="shared" si="12"/>
        <v>-4.9275662450777622</v>
      </c>
      <c r="AQ15">
        <f t="shared" si="13"/>
        <v>-106.9637937048909</v>
      </c>
      <c r="AR15">
        <f t="shared" si="14"/>
        <v>56.625966596076104</v>
      </c>
      <c r="AS15">
        <f t="shared" si="15"/>
        <v>-15.910813180960591</v>
      </c>
      <c r="AT15">
        <f t="shared" si="16"/>
        <v>50.705422375655971</v>
      </c>
      <c r="AU15">
        <f t="shared" si="17"/>
        <v>91.420575790771494</v>
      </c>
      <c r="AW15">
        <v>12</v>
      </c>
      <c r="AX15">
        <f>(R15*SUMPRODUCT(K16:$K$23, X16:$X$23)-$AZ$3*SUMPRODUCT(K15:$K$22, W16:$W$23))/Z15</f>
        <v>1450.4032898622606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449.98547634785041</v>
      </c>
      <c r="P16">
        <f t="shared" si="30"/>
        <v>22.49927381739252</v>
      </c>
      <c r="Q16" s="5">
        <f t="shared" si="31"/>
        <v>12.5</v>
      </c>
      <c r="R16">
        <f t="shared" si="0"/>
        <v>100000</v>
      </c>
      <c r="S16">
        <f t="shared" si="1"/>
        <v>1450.186312906568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1254.8459947024389</v>
      </c>
      <c r="AC16">
        <f t="shared" si="2"/>
        <v>1237.0378518815767</v>
      </c>
      <c r="AE16">
        <f t="shared" si="3"/>
        <v>383.84658721787042</v>
      </c>
      <c r="AF16">
        <f t="shared" si="4"/>
        <v>-19.19232936089352</v>
      </c>
      <c r="AG16">
        <f t="shared" si="5"/>
        <v>-10.662749338412732</v>
      </c>
      <c r="AH16">
        <f t="shared" si="6"/>
        <v>-349.87490982998099</v>
      </c>
      <c r="AI16">
        <f t="shared" si="7"/>
        <v>4.116598688583224</v>
      </c>
      <c r="AJ16">
        <f t="shared" si="8"/>
        <v>17.808142820862258</v>
      </c>
      <c r="AK16">
        <f t="shared" si="32"/>
        <v>113.36501767915911</v>
      </c>
      <c r="AL16">
        <f t="shared" si="9"/>
        <v>135.28975918860459</v>
      </c>
      <c r="AN16">
        <f t="shared" si="10"/>
        <v>161.10931701854628</v>
      </c>
      <c r="AO16">
        <f t="shared" si="11"/>
        <v>-8.0554658509273143</v>
      </c>
      <c r="AP16">
        <f t="shared" si="12"/>
        <v>-4.4754032487374271</v>
      </c>
      <c r="AQ16">
        <f t="shared" si="13"/>
        <v>-146.85061595360568</v>
      </c>
      <c r="AR16">
        <f t="shared" si="14"/>
        <v>1.7278319652758642</v>
      </c>
      <c r="AS16">
        <f t="shared" si="15"/>
        <v>7.4744906501132338</v>
      </c>
      <c r="AT16">
        <f t="shared" si="16"/>
        <v>47.581927729158245</v>
      </c>
      <c r="AU16">
        <f t="shared" si="17"/>
        <v>56.784250344547345</v>
      </c>
      <c r="AW16">
        <v>13</v>
      </c>
      <c r="AX16">
        <f>(R16*SUMPRODUCT(K17:$K$23, X17:$X$23)-$AZ$3*SUMPRODUCT(K16:$K$22, W17:$W$23))/Z16</f>
        <v>1450.186312906568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449.98547634785041</v>
      </c>
      <c r="P17">
        <f t="shared" si="30"/>
        <v>22.49927381739252</v>
      </c>
      <c r="Q17" s="5">
        <f t="shared" si="31"/>
        <v>12.5</v>
      </c>
      <c r="R17">
        <f t="shared" si="0"/>
        <v>100000</v>
      </c>
      <c r="S17">
        <f t="shared" si="1"/>
        <v>1392.5269692371974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1237.0378518815767</v>
      </c>
      <c r="AC17">
        <f t="shared" si="2"/>
        <v>1169.3144554305891</v>
      </c>
      <c r="AE17">
        <f t="shared" si="3"/>
        <v>377.85589353116109</v>
      </c>
      <c r="AF17">
        <f t="shared" si="4"/>
        <v>-18.892794676558054</v>
      </c>
      <c r="AG17">
        <f t="shared" si="5"/>
        <v>-10.496335809488125</v>
      </c>
      <c r="AH17">
        <f t="shared" si="6"/>
        <v>-478.28828432384154</v>
      </c>
      <c r="AI17">
        <f t="shared" si="7"/>
        <v>-129.82152127872666</v>
      </c>
      <c r="AJ17">
        <f t="shared" si="8"/>
        <v>67.723396450987593</v>
      </c>
      <c r="AK17">
        <f t="shared" si="32"/>
        <v>111.72006655153258</v>
      </c>
      <c r="AL17">
        <f t="shared" si="9"/>
        <v>49.621941723793512</v>
      </c>
      <c r="AN17">
        <f t="shared" si="10"/>
        <v>146.09365025547666</v>
      </c>
      <c r="AO17">
        <f t="shared" si="11"/>
        <v>-7.3046825127738337</v>
      </c>
      <c r="AP17">
        <f t="shared" si="12"/>
        <v>-4.0582879319015648</v>
      </c>
      <c r="AQ17">
        <f t="shared" si="13"/>
        <v>-184.92468300097281</v>
      </c>
      <c r="AR17">
        <f t="shared" si="14"/>
        <v>-50.194003190171536</v>
      </c>
      <c r="AS17">
        <f t="shared" si="15"/>
        <v>26.184474993262569</v>
      </c>
      <c r="AT17">
        <f t="shared" si="16"/>
        <v>43.195283198493151</v>
      </c>
      <c r="AU17">
        <f t="shared" si="17"/>
        <v>19.185755001584184</v>
      </c>
      <c r="AW17">
        <v>14</v>
      </c>
      <c r="AX17">
        <f>(R17*SUMPRODUCT(K18:$K$23, X18:$X$23)-$AZ$3*SUMPRODUCT(K17:$K$22, W18:$W$23))/Z17</f>
        <v>1392.5269692371974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449.98547634785041</v>
      </c>
      <c r="P18">
        <f t="shared" si="30"/>
        <v>22.49927381739252</v>
      </c>
      <c r="Q18" s="5">
        <f t="shared" si="31"/>
        <v>12.5</v>
      </c>
      <c r="R18">
        <f t="shared" si="0"/>
        <v>100000</v>
      </c>
      <c r="S18">
        <f t="shared" si="1"/>
        <v>1282.6926348485085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1169.3144554305891</v>
      </c>
      <c r="AC18">
        <f t="shared" si="2"/>
        <v>1058.496386848565</v>
      </c>
      <c r="AE18">
        <f t="shared" si="3"/>
        <v>371.33447866470681</v>
      </c>
      <c r="AF18">
        <f t="shared" si="4"/>
        <v>-18.566723933235341</v>
      </c>
      <c r="AG18">
        <f t="shared" si="5"/>
        <v>-10.31517954975217</v>
      </c>
      <c r="AH18">
        <f t="shared" si="6"/>
        <v>-609.5432131285944</v>
      </c>
      <c r="AI18">
        <f t="shared" si="7"/>
        <v>-267.09063794687506</v>
      </c>
      <c r="AJ18">
        <f t="shared" si="8"/>
        <v>110.81806858202413</v>
      </c>
      <c r="AK18">
        <f t="shared" si="32"/>
        <v>106.54575471134424</v>
      </c>
      <c r="AL18">
        <f t="shared" si="9"/>
        <v>-49.726814653506693</v>
      </c>
      <c r="AN18">
        <f t="shared" si="10"/>
        <v>132.25514701559311</v>
      </c>
      <c r="AO18">
        <f t="shared" si="11"/>
        <v>-6.6127573507796553</v>
      </c>
      <c r="AP18">
        <f t="shared" si="12"/>
        <v>-3.6738726572076201</v>
      </c>
      <c r="AQ18">
        <f t="shared" si="13"/>
        <v>-217.0959926871484</v>
      </c>
      <c r="AR18">
        <f t="shared" si="14"/>
        <v>-95.127475679542556</v>
      </c>
      <c r="AS18">
        <f t="shared" si="15"/>
        <v>39.469160000985042</v>
      </c>
      <c r="AT18">
        <f t="shared" si="16"/>
        <v>37.947525109726485</v>
      </c>
      <c r="AU18">
        <f t="shared" si="17"/>
        <v>-17.71079056883103</v>
      </c>
      <c r="AW18">
        <v>15</v>
      </c>
      <c r="AX18">
        <f>(R18*SUMPRODUCT(K19:$K$23, X19:$X$23)-$AZ$3*SUMPRODUCT(K18:$K$22, W19:$W$23))/Z18</f>
        <v>1282.6926348485085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449.98547634785041</v>
      </c>
      <c r="P19">
        <f t="shared" si="30"/>
        <v>22.49927381739252</v>
      </c>
      <c r="Q19" s="5">
        <f t="shared" si="31"/>
        <v>12.5</v>
      </c>
      <c r="R19">
        <f t="shared" si="0"/>
        <v>100000</v>
      </c>
      <c r="S19">
        <f t="shared" si="1"/>
        <v>1122.9951778027103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1058.496386848565</v>
      </c>
      <c r="AC19">
        <f t="shared" si="2"/>
        <v>909.03565145699952</v>
      </c>
      <c r="AE19">
        <f t="shared" si="3"/>
        <v>364.25164481865619</v>
      </c>
      <c r="AF19">
        <f t="shared" si="4"/>
        <v>-18.212582240932811</v>
      </c>
      <c r="AG19">
        <f t="shared" si="5"/>
        <v>-10.118427815020196</v>
      </c>
      <c r="AH19">
        <f t="shared" si="6"/>
        <v>-748.79951387560948</v>
      </c>
      <c r="AI19">
        <f t="shared" si="7"/>
        <v>-412.8788791129063</v>
      </c>
      <c r="AJ19">
        <f t="shared" si="8"/>
        <v>149.46073539156544</v>
      </c>
      <c r="AK19">
        <f t="shared" si="32"/>
        <v>98.317481459840195</v>
      </c>
      <c r="AL19">
        <f t="shared" si="9"/>
        <v>-165.10066226150067</v>
      </c>
      <c r="AN19">
        <f t="shared" si="10"/>
        <v>119.50635365883147</v>
      </c>
      <c r="AO19">
        <f t="shared" si="11"/>
        <v>-5.9753176829415739</v>
      </c>
      <c r="AP19">
        <f t="shared" si="12"/>
        <v>-3.3197280784694141</v>
      </c>
      <c r="AQ19">
        <f t="shared" si="13"/>
        <v>-245.67164156343262</v>
      </c>
      <c r="AR19">
        <f t="shared" si="14"/>
        <v>-135.46033366601213</v>
      </c>
      <c r="AS19">
        <f t="shared" si="15"/>
        <v>49.036175281256057</v>
      </c>
      <c r="AT19">
        <f t="shared" si="16"/>
        <v>32.256721080929715</v>
      </c>
      <c r="AU19">
        <f t="shared" si="17"/>
        <v>-54.167437303826368</v>
      </c>
      <c r="AW19">
        <v>16</v>
      </c>
      <c r="AX19">
        <f>(R19*SUMPRODUCT(K20:$K$23, X20:$X$23)-$AZ$3*SUMPRODUCT(K19:$K$22, W20:$W$23))/Z19</f>
        <v>1122.9951778027103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449.98547634785041</v>
      </c>
      <c r="P20">
        <f t="shared" si="30"/>
        <v>22.49927381739252</v>
      </c>
      <c r="Q20" s="5">
        <f t="shared" si="31"/>
        <v>12.5</v>
      </c>
      <c r="R20">
        <f t="shared" si="0"/>
        <v>100000</v>
      </c>
      <c r="S20">
        <f t="shared" si="1"/>
        <v>916.57830081159773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909.03565145699952</v>
      </c>
      <c r="AC20">
        <f t="shared" si="2"/>
        <v>726.35005230176625</v>
      </c>
      <c r="AE20">
        <f t="shared" si="3"/>
        <v>356.59471099292324</v>
      </c>
      <c r="AF20">
        <f t="shared" si="4"/>
        <v>-17.829735549646159</v>
      </c>
      <c r="AG20">
        <f t="shared" si="5"/>
        <v>-9.9057283439206572</v>
      </c>
      <c r="AH20">
        <f t="shared" si="6"/>
        <v>-892.1215435947006</v>
      </c>
      <c r="AI20">
        <f t="shared" si="7"/>
        <v>-563.26229649534412</v>
      </c>
      <c r="AJ20">
        <f t="shared" si="8"/>
        <v>182.68559915523326</v>
      </c>
      <c r="AK20">
        <f t="shared" si="32"/>
        <v>87.346043883019377</v>
      </c>
      <c r="AL20">
        <f t="shared" si="9"/>
        <v>-293.23065345709148</v>
      </c>
      <c r="AN20">
        <f t="shared" si="10"/>
        <v>107.77214790254814</v>
      </c>
      <c r="AO20">
        <f t="shared" si="11"/>
        <v>-5.3886073951274067</v>
      </c>
      <c r="AP20">
        <f t="shared" si="12"/>
        <v>-2.9937673982625799</v>
      </c>
      <c r="AQ20">
        <f t="shared" si="13"/>
        <v>-269.62221249895566</v>
      </c>
      <c r="AR20">
        <f t="shared" si="14"/>
        <v>-170.23243938979746</v>
      </c>
      <c r="AS20">
        <f t="shared" si="15"/>
        <v>55.212314722789451</v>
      </c>
      <c r="AT20">
        <f t="shared" si="16"/>
        <v>26.398234381692887</v>
      </c>
      <c r="AU20">
        <f t="shared" si="17"/>
        <v>-88.621890285315146</v>
      </c>
      <c r="AW20">
        <v>17</v>
      </c>
      <c r="AX20">
        <f>(R20*SUMPRODUCT(K21:$K$23, X21:$X$23)-$AZ$3*SUMPRODUCT(K20:$K$22, W21:$W$23))/Z20</f>
        <v>916.57830081159773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449.98547634785041</v>
      </c>
      <c r="P21">
        <f t="shared" si="30"/>
        <v>22.49927381739252</v>
      </c>
      <c r="Q21" s="5">
        <f t="shared" si="31"/>
        <v>12.5</v>
      </c>
      <c r="R21">
        <f t="shared" si="0"/>
        <v>100000</v>
      </c>
      <c r="S21">
        <f t="shared" si="1"/>
        <v>661.65778974756142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726.35005230176625</v>
      </c>
      <c r="AC21">
        <f t="shared" si="2"/>
        <v>512.1385530611567</v>
      </c>
      <c r="AE21">
        <f t="shared" si="3"/>
        <v>348.29924823109485</v>
      </c>
      <c r="AF21">
        <f t="shared" si="4"/>
        <v>-17.414962411554743</v>
      </c>
      <c r="AG21">
        <f t="shared" si="5"/>
        <v>-9.6752913854560312</v>
      </c>
      <c r="AH21">
        <f t="shared" si="6"/>
        <v>-1051.0374002033575</v>
      </c>
      <c r="AI21">
        <f t="shared" si="7"/>
        <v>-729.82840576927345</v>
      </c>
      <c r="AJ21">
        <f t="shared" si="8"/>
        <v>214.21149924060956</v>
      </c>
      <c r="AK21">
        <f t="shared" si="32"/>
        <v>74.006403668491444</v>
      </c>
      <c r="AL21">
        <f t="shared" si="9"/>
        <v>-441.61050286017246</v>
      </c>
      <c r="AN21">
        <f t="shared" si="10"/>
        <v>96.967532656476479</v>
      </c>
      <c r="AO21">
        <f t="shared" si="11"/>
        <v>-4.8483766328238245</v>
      </c>
      <c r="AP21">
        <f t="shared" si="12"/>
        <v>-2.6936295100977348</v>
      </c>
      <c r="AQ21">
        <f t="shared" si="13"/>
        <v>-292.61189607786952</v>
      </c>
      <c r="AR21">
        <f t="shared" si="14"/>
        <v>-203.18636956431462</v>
      </c>
      <c r="AS21">
        <f t="shared" si="15"/>
        <v>59.637109909076706</v>
      </c>
      <c r="AT21">
        <f t="shared" si="16"/>
        <v>20.603599924371469</v>
      </c>
      <c r="AU21">
        <f t="shared" si="17"/>
        <v>-122.94565973086645</v>
      </c>
      <c r="AW21">
        <v>18</v>
      </c>
      <c r="AX21">
        <f>(R21*SUMPRODUCT(K22:$K$23, X22:$X$23)-$AZ$3*SUMPRODUCT(K21:$K$22, W22:$W$23))/Z21</f>
        <v>661.65778974756142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449.98547634785041</v>
      </c>
      <c r="P22">
        <f t="shared" si="30"/>
        <v>22.49927381739252</v>
      </c>
      <c r="Q22" s="5">
        <f t="shared" si="31"/>
        <v>12.5</v>
      </c>
      <c r="R22">
        <f t="shared" si="0"/>
        <v>100000</v>
      </c>
      <c r="S22">
        <f t="shared" si="1"/>
        <v>356.40507181678896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512.1385530611567</v>
      </c>
      <c r="AC22">
        <f t="shared" si="2"/>
        <v>268.74435718992714</v>
      </c>
      <c r="AE22">
        <f t="shared" si="3"/>
        <v>339.30790313800918</v>
      </c>
      <c r="AF22">
        <f t="shared" si="4"/>
        <v>-16.965395156900456</v>
      </c>
      <c r="AG22">
        <f t="shared" si="5"/>
        <v>-9.425523738340484</v>
      </c>
      <c r="AH22">
        <f t="shared" si="6"/>
        <v>-1224.117866087897</v>
      </c>
      <c r="AI22">
        <f t="shared" si="7"/>
        <v>-911.20088184512883</v>
      </c>
      <c r="AJ22">
        <f t="shared" si="8"/>
        <v>243.39419587122956</v>
      </c>
      <c r="AK22">
        <f t="shared" si="32"/>
        <v>58.413674272958581</v>
      </c>
      <c r="AL22">
        <f t="shared" si="9"/>
        <v>-609.39301170094063</v>
      </c>
      <c r="AN22">
        <f t="shared" si="10"/>
        <v>87.018170915693659</v>
      </c>
      <c r="AO22">
        <f t="shared" si="11"/>
        <v>-4.3509085457846819</v>
      </c>
      <c r="AP22">
        <f t="shared" si="12"/>
        <v>-2.4172494305245742</v>
      </c>
      <c r="AQ22">
        <f t="shared" si="13"/>
        <v>-313.93462016964855</v>
      </c>
      <c r="AR22">
        <f t="shared" si="14"/>
        <v>-233.68460723026419</v>
      </c>
      <c r="AS22">
        <f t="shared" si="15"/>
        <v>62.420349011428392</v>
      </c>
      <c r="AT22">
        <f t="shared" si="16"/>
        <v>14.980644555250752</v>
      </c>
      <c r="AU22">
        <f t="shared" si="17"/>
        <v>-156.28361366358502</v>
      </c>
      <c r="AW22">
        <v>19</v>
      </c>
      <c r="AX22">
        <f>(R22*SUMPRODUCT(K23:$K$23, X23:$X$23)-$AZ$3*SUMPRODUCT(K22:$K$22, W23:$W$23))/Z22</f>
        <v>356.40507181678896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449.98547634785041</v>
      </c>
      <c r="P23">
        <f t="shared" si="30"/>
        <v>22.49927381739252</v>
      </c>
      <c r="Q23" s="5">
        <f t="shared" si="31"/>
        <v>12.5</v>
      </c>
      <c r="R23">
        <f t="shared" si="0"/>
        <v>100000</v>
      </c>
      <c r="S23">
        <f t="shared" si="1"/>
        <v>366.91347370366185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268.74435718992714</v>
      </c>
      <c r="AC23">
        <f t="shared" si="2"/>
        <v>268.74435718992714</v>
      </c>
      <c r="AE23">
        <f t="shared" si="3"/>
        <v>329.59012479213658</v>
      </c>
      <c r="AF23">
        <f t="shared" si="4"/>
        <v>-16.479506239606827</v>
      </c>
      <c r="AG23">
        <f t="shared" si="5"/>
        <v>-9.1555767384744122</v>
      </c>
      <c r="AH23">
        <f t="shared" si="6"/>
        <v>-1405.5340998613331</v>
      </c>
      <c r="AI23">
        <f t="shared" si="7"/>
        <v>-1101.5790580472776</v>
      </c>
      <c r="AJ23">
        <f t="shared" si="8"/>
        <v>0</v>
      </c>
      <c r="AK23">
        <f t="shared" si="32"/>
        <v>40.729848301971984</v>
      </c>
      <c r="AL23">
        <f t="shared" si="9"/>
        <v>-1060.8492097453056</v>
      </c>
      <c r="AN23">
        <f t="shared" si="10"/>
        <v>77.863215177895654</v>
      </c>
      <c r="AO23">
        <f t="shared" si="11"/>
        <v>-3.8931607588947825</v>
      </c>
      <c r="AP23">
        <f t="shared" si="12"/>
        <v>-2.1629368965928961</v>
      </c>
      <c r="AQ23">
        <f t="shared" si="13"/>
        <v>-332.04697539525273</v>
      </c>
      <c r="AR23">
        <f t="shared" si="14"/>
        <v>-260.23985787284477</v>
      </c>
      <c r="AS23">
        <f t="shared" si="15"/>
        <v>0</v>
      </c>
      <c r="AT23">
        <f t="shared" si="16"/>
        <v>9.6221236740620792</v>
      </c>
      <c r="AU23">
        <f t="shared" si="17"/>
        <v>-250.61773419878267</v>
      </c>
      <c r="AW23">
        <v>20</v>
      </c>
      <c r="AX23">
        <f>(R23*SUMPRODUCT(K$23:$K24, X$23:$X24)-$AZ$3*SUMPRODUCT(K$22:$K23, W$23:$W24))/Z23</f>
        <v>366.91347370366185</v>
      </c>
    </row>
    <row r="25" spans="5:50" x14ac:dyDescent="0.3">
      <c r="AN25" s="6">
        <f t="shared" ref="AN25:AU25" si="33">SUM(AN3:AN23)</f>
        <v>4472.9419545497349</v>
      </c>
      <c r="AO25" s="6">
        <f t="shared" si="33"/>
        <v>-561.13620498837463</v>
      </c>
      <c r="AP25" s="6">
        <f t="shared" si="33"/>
        <v>-211.75239784550385</v>
      </c>
      <c r="AQ25" s="6">
        <f t="shared" si="33"/>
        <v>-3505.0332889591118</v>
      </c>
      <c r="AR25" s="6">
        <f t="shared" si="33"/>
        <v>195.02006275674381</v>
      </c>
      <c r="AS25" s="6">
        <f t="shared" si="33"/>
        <v>-663.58950265885198</v>
      </c>
      <c r="AT25" s="6">
        <f t="shared" si="33"/>
        <v>468.56943990210817</v>
      </c>
      <c r="AU25" s="7">
        <f t="shared" si="33"/>
        <v>4.5474735088646412E-13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1742.0671197372035</v>
      </c>
      <c r="K3">
        <v>1</v>
      </c>
      <c r="L3" s="2">
        <v>0</v>
      </c>
      <c r="O3">
        <f>$C$3</f>
        <v>1742.0671197372035</v>
      </c>
      <c r="P3">
        <f>O3*B5</f>
        <v>1393.6536957897629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1742.0671197372035</v>
      </c>
      <c r="AF3">
        <f t="shared" ref="AF3:AF23" si="4">-$Z3*P3</f>
        <v>-1393.6536957897629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248.41342394744061</v>
      </c>
      <c r="AJ3">
        <f t="shared" ref="AJ3:AJ23" si="8">AB3-AC3</f>
        <v>0</v>
      </c>
      <c r="AL3">
        <f t="shared" ref="AL3:AL23" si="9">SUM(AI3:AK3)</f>
        <v>248.41342394744061</v>
      </c>
      <c r="AN3">
        <f t="shared" ref="AN3:AN23" si="10">AE3*$K3</f>
        <v>1742.0671197372035</v>
      </c>
      <c r="AO3">
        <f t="shared" ref="AO3:AO23" si="11">AF3*$K3</f>
        <v>-1393.6536957897629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248.41342394744061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248.41342394744061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1450.1537564140299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1225.620469277118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1210.2731210706806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-1210.2731210706806</v>
      </c>
      <c r="AK4">
        <f>H4*SUM(AB4, AE4:AF4)</f>
        <v>0</v>
      </c>
      <c r="AL4">
        <f t="shared" si="9"/>
        <v>-1462.4836210706808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-239.88063534335171</v>
      </c>
      <c r="AR4">
        <f t="shared" si="14"/>
        <v>-239.88063534335171</v>
      </c>
      <c r="AS4">
        <f t="shared" si="15"/>
        <v>-1151.106259340575</v>
      </c>
      <c r="AT4">
        <f t="shared" si="16"/>
        <v>0</v>
      </c>
      <c r="AU4">
        <f t="shared" si="17"/>
        <v>-1390.9868946839267</v>
      </c>
      <c r="AW4">
        <v>1</v>
      </c>
      <c r="AX4">
        <f>(R4*SUMPRODUCT(K5:$K$23, X5:$X$23)-$AZ$3*SUMPRODUCT(K4:$K$22, W5:$W$23))/Z4</f>
        <v>1225.620469277118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1742.0671197372035</v>
      </c>
      <c r="P5">
        <f t="shared" ref="P5:P23" si="30">O5*$C$5</f>
        <v>87.10335598686018</v>
      </c>
      <c r="Q5" s="5">
        <f t="shared" ref="Q5:Q23" si="31">$C$8</f>
        <v>12.5</v>
      </c>
      <c r="R5">
        <f t="shared" si="0"/>
        <v>100000</v>
      </c>
      <c r="S5">
        <f t="shared" si="1"/>
        <v>2392.989673478457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1210.2731210706806</v>
      </c>
      <c r="AC5">
        <f t="shared" si="2"/>
        <v>2333.0636190856148</v>
      </c>
      <c r="AE5">
        <f t="shared" si="3"/>
        <v>1698.4416874462215</v>
      </c>
      <c r="AF5">
        <f t="shared" si="4"/>
        <v>-84.922084372311076</v>
      </c>
      <c r="AG5">
        <f t="shared" si="5"/>
        <v>-12.186970784616188</v>
      </c>
      <c r="AH5">
        <f t="shared" si="6"/>
        <v>-264.54532807049998</v>
      </c>
      <c r="AI5">
        <f t="shared" si="7"/>
        <v>1336.7873042187944</v>
      </c>
      <c r="AJ5">
        <f t="shared" si="8"/>
        <v>-1122.7904980149342</v>
      </c>
      <c r="AK5">
        <f>H5*SUM(AB5, AE5:AF5)</f>
        <v>146.55484238310427</v>
      </c>
      <c r="AL5">
        <f t="shared" si="9"/>
        <v>360.55164858696446</v>
      </c>
      <c r="AN5">
        <f t="shared" si="10"/>
        <v>1535.7064667209359</v>
      </c>
      <c r="AO5">
        <f t="shared" si="11"/>
        <v>-76.785323336046787</v>
      </c>
      <c r="AP5">
        <f t="shared" si="12"/>
        <v>-11.019283135834357</v>
      </c>
      <c r="AQ5">
        <f t="shared" si="13"/>
        <v>-239.1980684774272</v>
      </c>
      <c r="AR5">
        <f t="shared" si="14"/>
        <v>1208.7037917716275</v>
      </c>
      <c r="AS5">
        <f t="shared" si="15"/>
        <v>-1015.2109673938694</v>
      </c>
      <c r="AT5">
        <f t="shared" si="16"/>
        <v>132.51277382116604</v>
      </c>
      <c r="AU5">
        <f t="shared" si="17"/>
        <v>326.00559819892419</v>
      </c>
      <c r="AW5">
        <v>2</v>
      </c>
      <c r="AX5">
        <f>(R5*SUMPRODUCT(K6:$K$23, X6:$X$23)-$AZ$3*SUMPRODUCT(K5:$K$22, W6:$W$23))/Z5</f>
        <v>2392.989673478457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1742.0671197372035</v>
      </c>
      <c r="P6">
        <f t="shared" si="30"/>
        <v>87.10335598686018</v>
      </c>
      <c r="Q6" s="5">
        <f t="shared" si="31"/>
        <v>12.5</v>
      </c>
      <c r="R6">
        <f t="shared" si="0"/>
        <v>100000</v>
      </c>
      <c r="S6">
        <f t="shared" si="1"/>
        <v>3405.3335101824473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2333.0636190856148</v>
      </c>
      <c r="AC6">
        <f t="shared" si="2"/>
        <v>3273.4291335729122</v>
      </c>
      <c r="AE6">
        <f t="shared" si="3"/>
        <v>1674.5887723877267</v>
      </c>
      <c r="AF6">
        <f t="shared" si="4"/>
        <v>-83.729438619386343</v>
      </c>
      <c r="AG6">
        <f t="shared" si="5"/>
        <v>-12.015816966917038</v>
      </c>
      <c r="AH6">
        <f t="shared" si="6"/>
        <v>-394.27287882390289</v>
      </c>
      <c r="AI6">
        <f t="shared" si="7"/>
        <v>1184.5706379775204</v>
      </c>
      <c r="AJ6">
        <f t="shared" si="8"/>
        <v>-940.36551448729733</v>
      </c>
      <c r="AK6">
        <f>H6*SUM(AB6, AE6:AF6)</f>
        <v>214.63858552111139</v>
      </c>
      <c r="AL6">
        <f t="shared" si="9"/>
        <v>458.84370901133445</v>
      </c>
      <c r="AN6">
        <f t="shared" si="10"/>
        <v>1435.6110790768057</v>
      </c>
      <c r="AO6">
        <f t="shared" si="11"/>
        <v>-71.780553953840297</v>
      </c>
      <c r="AP6">
        <f t="shared" si="12"/>
        <v>-10.301060323764768</v>
      </c>
      <c r="AQ6">
        <f t="shared" si="13"/>
        <v>-338.0068721062986</v>
      </c>
      <c r="AR6">
        <f t="shared" si="14"/>
        <v>1015.5225926929021</v>
      </c>
      <c r="AS6">
        <f t="shared" si="15"/>
        <v>-806.16756378631203</v>
      </c>
      <c r="AT6">
        <f t="shared" si="16"/>
        <v>184.00788089133158</v>
      </c>
      <c r="AU6">
        <f t="shared" si="17"/>
        <v>393.36290979792165</v>
      </c>
      <c r="AW6">
        <v>3</v>
      </c>
      <c r="AX6">
        <f>(R6*SUMPRODUCT(K7:$K$23, X7:$X$23)-$AZ$3*SUMPRODUCT(K6:$K$22, W7:$W$23))/Z6</f>
        <v>3405.3335101824473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1742.0671197372035</v>
      </c>
      <c r="P7">
        <f t="shared" si="30"/>
        <v>87.10335598686018</v>
      </c>
      <c r="Q7" s="5">
        <f t="shared" si="31"/>
        <v>12.5</v>
      </c>
      <c r="R7">
        <f t="shared" si="0"/>
        <v>100000</v>
      </c>
      <c r="S7">
        <f t="shared" si="1"/>
        <v>4262.3113433878143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3273.4291335729122</v>
      </c>
      <c r="AC7">
        <f t="shared" si="2"/>
        <v>4033.2670452755374</v>
      </c>
      <c r="AE7">
        <f t="shared" si="3"/>
        <v>1648.4534654170716</v>
      </c>
      <c r="AF7">
        <f t="shared" si="4"/>
        <v>-82.422673270853593</v>
      </c>
      <c r="AG7">
        <f t="shared" si="5"/>
        <v>-11.828286111514364</v>
      </c>
      <c r="AH7">
        <f t="shared" si="6"/>
        <v>-538.98148586803063</v>
      </c>
      <c r="AI7">
        <f t="shared" si="7"/>
        <v>1015.2210201666728</v>
      </c>
      <c r="AJ7">
        <f t="shared" si="8"/>
        <v>-759.83791170262521</v>
      </c>
      <c r="AK7">
        <f>H7*SUM(AB7, AE7:AF7)</f>
        <v>298.5946774168703</v>
      </c>
      <c r="AL7">
        <f t="shared" si="9"/>
        <v>553.97778588091796</v>
      </c>
      <c r="AN7">
        <f t="shared" si="10"/>
        <v>1331.0779852742339</v>
      </c>
      <c r="AO7">
        <f t="shared" si="11"/>
        <v>-66.553899263711699</v>
      </c>
      <c r="AP7">
        <f t="shared" si="12"/>
        <v>-9.5509952672993972</v>
      </c>
      <c r="AQ7">
        <f t="shared" si="13"/>
        <v>-435.21179418177672</v>
      </c>
      <c r="AR7">
        <f t="shared" si="14"/>
        <v>819.76129656144587</v>
      </c>
      <c r="AS7">
        <f t="shared" si="15"/>
        <v>-613.54690190676297</v>
      </c>
      <c r="AT7">
        <f t="shared" si="16"/>
        <v>241.10647341148865</v>
      </c>
      <c r="AU7">
        <f t="shared" si="17"/>
        <v>447.32086806617156</v>
      </c>
      <c r="AW7">
        <v>4</v>
      </c>
      <c r="AX7">
        <f>(R7*SUMPRODUCT(K8:$K$23, X8:$X$23)-$AZ$3*SUMPRODUCT(K7:$K$22, W8:$W$23))/Z7</f>
        <v>4262.3113433878143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1742.0671197372035</v>
      </c>
      <c r="P8">
        <f t="shared" si="30"/>
        <v>87.10335598686018</v>
      </c>
      <c r="Q8" s="5">
        <f t="shared" si="31"/>
        <v>12.5</v>
      </c>
      <c r="R8">
        <f t="shared" si="0"/>
        <v>100000</v>
      </c>
      <c r="S8">
        <f t="shared" si="1"/>
        <v>4971.3221256087727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4033.2670452755374</v>
      </c>
      <c r="AC8">
        <f t="shared" si="2"/>
        <v>4622.9882345106598</v>
      </c>
      <c r="AE8">
        <f t="shared" si="3"/>
        <v>1620.0028070574385</v>
      </c>
      <c r="AF8">
        <f t="shared" si="4"/>
        <v>-81.000140352871938</v>
      </c>
      <c r="AG8">
        <f t="shared" si="5"/>
        <v>-11.624141721515739</v>
      </c>
      <c r="AH8">
        <f t="shared" si="6"/>
        <v>-686.89223106786221</v>
      </c>
      <c r="AI8">
        <f t="shared" si="7"/>
        <v>840.48629391518853</v>
      </c>
      <c r="AJ8">
        <f t="shared" si="8"/>
        <v>-589.72118923512244</v>
      </c>
      <c r="AK8">
        <f t="shared" ref="AK8:AK23" si="32">H8*SUM(AB8:AB8, AE8:AF8)</f>
        <v>390.61610680980527</v>
      </c>
      <c r="AL8">
        <f t="shared" si="9"/>
        <v>641.38121148987136</v>
      </c>
      <c r="AN8">
        <f t="shared" si="10"/>
        <v>1222.4137093041641</v>
      </c>
      <c r="AO8">
        <f t="shared" si="11"/>
        <v>-61.120685465208211</v>
      </c>
      <c r="AP8">
        <f t="shared" si="12"/>
        <v>-8.7712873936838402</v>
      </c>
      <c r="AQ8">
        <f t="shared" si="13"/>
        <v>-518.3117439142236</v>
      </c>
      <c r="AR8">
        <f t="shared" si="14"/>
        <v>634.20999253104833</v>
      </c>
      <c r="AS8">
        <f t="shared" si="15"/>
        <v>-444.98889955479524</v>
      </c>
      <c r="AT8">
        <f t="shared" si="16"/>
        <v>294.74917077868719</v>
      </c>
      <c r="AU8">
        <f t="shared" si="17"/>
        <v>483.97026375494028</v>
      </c>
      <c r="AW8">
        <v>5</v>
      </c>
      <c r="AX8">
        <f>(R8*SUMPRODUCT(K9:$K$23, X9:$X$23)-$AZ$3*SUMPRODUCT(K8:$K$22, W9:$W$23))/Z8</f>
        <v>4971.3221256087727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1742.0671197372035</v>
      </c>
      <c r="P9">
        <f t="shared" si="30"/>
        <v>87.10335598686018</v>
      </c>
      <c r="Q9" s="5">
        <f t="shared" si="31"/>
        <v>12.5</v>
      </c>
      <c r="R9">
        <f t="shared" si="0"/>
        <v>100000</v>
      </c>
      <c r="S9">
        <f t="shared" si="1"/>
        <v>5533.2318984735639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4622.9882345106598</v>
      </c>
      <c r="AC9">
        <f t="shared" si="2"/>
        <v>5047.3799832804898</v>
      </c>
      <c r="AE9">
        <f t="shared" si="3"/>
        <v>1589.1028735156251</v>
      </c>
      <c r="AF9">
        <f t="shared" si="4"/>
        <v>-79.455143675781258</v>
      </c>
      <c r="AG9">
        <f t="shared" si="5"/>
        <v>-11.402422842319549</v>
      </c>
      <c r="AH9">
        <f t="shared" si="6"/>
        <v>-843.81969584827061</v>
      </c>
      <c r="AI9">
        <f t="shared" si="7"/>
        <v>654.42561114925365</v>
      </c>
      <c r="AJ9">
        <f t="shared" si="8"/>
        <v>-424.39174876982997</v>
      </c>
      <c r="AK9">
        <f t="shared" si="32"/>
        <v>450.13547978332701</v>
      </c>
      <c r="AL9">
        <f t="shared" si="9"/>
        <v>680.1693421627507</v>
      </c>
      <c r="AN9">
        <f t="shared" si="10"/>
        <v>1117.1020963414353</v>
      </c>
      <c r="AO9">
        <f t="shared" si="11"/>
        <v>-55.855104817071762</v>
      </c>
      <c r="AP9">
        <f t="shared" si="12"/>
        <v>-8.0156361635333671</v>
      </c>
      <c r="AQ9">
        <f t="shared" si="13"/>
        <v>-593.18548023318192</v>
      </c>
      <c r="AR9">
        <f t="shared" si="14"/>
        <v>460.04587512764817</v>
      </c>
      <c r="AS9">
        <f t="shared" si="15"/>
        <v>-298.33745827414066</v>
      </c>
      <c r="AT9">
        <f t="shared" si="16"/>
        <v>316.4346981458454</v>
      </c>
      <c r="AU9">
        <f t="shared" si="17"/>
        <v>478.14311499935297</v>
      </c>
      <c r="AW9">
        <v>6</v>
      </c>
      <c r="AX9">
        <f>(R9*SUMPRODUCT(K10:$K$23, X10:$X$23)-$AZ$3*SUMPRODUCT(K9:$K$22, W10:$W$23))/Z9</f>
        <v>5533.2318984735639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1742.0671197372035</v>
      </c>
      <c r="P10">
        <f t="shared" si="30"/>
        <v>87.10335598686018</v>
      </c>
      <c r="Q10" s="5">
        <f t="shared" si="31"/>
        <v>12.5</v>
      </c>
      <c r="R10">
        <f t="shared" si="0"/>
        <v>100000</v>
      </c>
      <c r="S10">
        <f t="shared" si="1"/>
        <v>5942.7299205890304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5047.3799832804898</v>
      </c>
      <c r="AC10">
        <f t="shared" si="2"/>
        <v>5306.968359449239</v>
      </c>
      <c r="AE10">
        <f t="shared" si="3"/>
        <v>1555.698342011453</v>
      </c>
      <c r="AF10">
        <f t="shared" si="4"/>
        <v>-77.784917100572656</v>
      </c>
      <c r="AG10">
        <f t="shared" si="5"/>
        <v>-11.162732511751148</v>
      </c>
      <c r="AH10">
        <f t="shared" si="6"/>
        <v>-1005.32881716163</v>
      </c>
      <c r="AI10">
        <f t="shared" si="7"/>
        <v>461.42187523749931</v>
      </c>
      <c r="AJ10">
        <f t="shared" si="8"/>
        <v>-259.58837616874916</v>
      </c>
      <c r="AK10">
        <f t="shared" si="32"/>
        <v>354.3234320647914</v>
      </c>
      <c r="AL10">
        <f t="shared" si="9"/>
        <v>556.15693113354155</v>
      </c>
      <c r="AN10">
        <f t="shared" si="10"/>
        <v>1037.2944068806239</v>
      </c>
      <c r="AO10">
        <f t="shared" si="11"/>
        <v>-51.864720344031198</v>
      </c>
      <c r="AP10">
        <f t="shared" si="12"/>
        <v>-7.4429853701410709</v>
      </c>
      <c r="AQ10">
        <f t="shared" si="13"/>
        <v>-670.32401523893566</v>
      </c>
      <c r="AR10">
        <f t="shared" si="14"/>
        <v>307.66268592751607</v>
      </c>
      <c r="AS10">
        <f t="shared" si="15"/>
        <v>-173.08597908699488</v>
      </c>
      <c r="AT10">
        <f t="shared" si="16"/>
        <v>236.25255898411766</v>
      </c>
      <c r="AU10">
        <f t="shared" si="17"/>
        <v>370.82926582463881</v>
      </c>
      <c r="AW10">
        <v>7</v>
      </c>
      <c r="AX10">
        <f>(R10*SUMPRODUCT(K11:$K$23, X11:$X$23)-$AZ$3*SUMPRODUCT(K10:$K$22, W11:$W$23))/Z10</f>
        <v>5942.7299205890304</v>
      </c>
    </row>
    <row r="11" spans="1:52" x14ac:dyDescent="0.3">
      <c r="A11" t="s">
        <v>33</v>
      </c>
      <c r="C11" s="24">
        <f>AU25</f>
        <v>2.2737367544323206E-12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1742.0671197372035</v>
      </c>
      <c r="P11">
        <f t="shared" si="30"/>
        <v>87.10335598686018</v>
      </c>
      <c r="Q11" s="5">
        <f t="shared" si="31"/>
        <v>12.5</v>
      </c>
      <c r="R11">
        <f t="shared" si="0"/>
        <v>100000</v>
      </c>
      <c r="S11">
        <f t="shared" si="1"/>
        <v>6212.9977841545187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5306.968359449239</v>
      </c>
      <c r="AC11">
        <f t="shared" si="2"/>
        <v>5419.2519604651525</v>
      </c>
      <c r="AE11">
        <f t="shared" si="3"/>
        <v>1519.5081314812408</v>
      </c>
      <c r="AF11">
        <f t="shared" si="4"/>
        <v>-75.975406574062035</v>
      </c>
      <c r="AG11">
        <f t="shared" si="5"/>
        <v>-10.903053865330282</v>
      </c>
      <c r="AH11">
        <f t="shared" si="6"/>
        <v>-1184.4105704268438</v>
      </c>
      <c r="AI11">
        <f t="shared" si="7"/>
        <v>248.21910061500466</v>
      </c>
      <c r="AJ11">
        <f t="shared" si="8"/>
        <v>-112.28360101591352</v>
      </c>
      <c r="AK11">
        <f t="shared" si="32"/>
        <v>346.30070562748426</v>
      </c>
      <c r="AL11">
        <f t="shared" si="9"/>
        <v>482.23620522657541</v>
      </c>
      <c r="AN11">
        <f t="shared" si="10"/>
        <v>963.72474754433574</v>
      </c>
      <c r="AO11">
        <f t="shared" si="11"/>
        <v>-48.186237377216784</v>
      </c>
      <c r="AP11">
        <f t="shared" si="12"/>
        <v>-6.9150948363697138</v>
      </c>
      <c r="AQ11">
        <f t="shared" si="13"/>
        <v>-751.19425445966726</v>
      </c>
      <c r="AR11">
        <f t="shared" si="14"/>
        <v>157.42916087108199</v>
      </c>
      <c r="AS11">
        <f t="shared" si="15"/>
        <v>-71.214153317458639</v>
      </c>
      <c r="AT11">
        <f t="shared" si="16"/>
        <v>219.63591585386183</v>
      </c>
      <c r="AU11">
        <f t="shared" si="17"/>
        <v>305.8509234074852</v>
      </c>
      <c r="AW11">
        <v>8</v>
      </c>
      <c r="AX11">
        <f>(R11*SUMPRODUCT(K12:$K$23, X12:$X$23)-$AZ$3*SUMPRODUCT(K11:$K$22, W12:$W$23))/Z11</f>
        <v>6212.9977841545187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1742.0671197372035</v>
      </c>
      <c r="P12">
        <f t="shared" si="30"/>
        <v>87.10335598686018</v>
      </c>
      <c r="Q12" s="5">
        <f t="shared" si="31"/>
        <v>12.5</v>
      </c>
      <c r="R12">
        <f t="shared" si="0"/>
        <v>100000</v>
      </c>
      <c r="S12">
        <f t="shared" si="1"/>
        <v>6359.4830767941385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5419.2519604651525</v>
      </c>
      <c r="AC12">
        <f t="shared" si="2"/>
        <v>5403.8265265890077</v>
      </c>
      <c r="AE12">
        <f t="shared" si="3"/>
        <v>1480.2820290670525</v>
      </c>
      <c r="AF12">
        <f t="shared" si="4"/>
        <v>-74.014101453352623</v>
      </c>
      <c r="AG12">
        <f t="shared" si="5"/>
        <v>-10.621591529796781</v>
      </c>
      <c r="AH12">
        <f t="shared" si="6"/>
        <v>-1379.4543750415874</v>
      </c>
      <c r="AI12">
        <f t="shared" si="7"/>
        <v>16.191961042315597</v>
      </c>
      <c r="AJ12">
        <f t="shared" si="8"/>
        <v>15.42543387614478</v>
      </c>
      <c r="AK12">
        <f t="shared" si="32"/>
        <v>477.78639216551971</v>
      </c>
      <c r="AL12">
        <f t="shared" si="9"/>
        <v>509.40378708398009</v>
      </c>
      <c r="AN12">
        <f t="shared" si="10"/>
        <v>877.42634877241005</v>
      </c>
      <c r="AO12">
        <f t="shared" si="11"/>
        <v>-43.871317438620501</v>
      </c>
      <c r="AP12">
        <f t="shared" si="12"/>
        <v>-6.2958707132418974</v>
      </c>
      <c r="AQ12">
        <f t="shared" si="13"/>
        <v>-817.66149410980961</v>
      </c>
      <c r="AR12">
        <f t="shared" si="14"/>
        <v>9.5976665107379571</v>
      </c>
      <c r="AS12">
        <f t="shared" si="15"/>
        <v>9.1433131379066932</v>
      </c>
      <c r="AT12">
        <f t="shared" si="16"/>
        <v>283.20439033847464</v>
      </c>
      <c r="AU12">
        <f t="shared" si="17"/>
        <v>301.94536998711931</v>
      </c>
      <c r="AW12">
        <v>9</v>
      </c>
      <c r="AX12">
        <f>(R12*SUMPRODUCT(K13:$K$23, X13:$X$23)-$AZ$3*SUMPRODUCT(K12:$K$22, W13:$W$23))/Z12</f>
        <v>6359.4830767941385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1742.0671197372035</v>
      </c>
      <c r="P13">
        <f t="shared" si="30"/>
        <v>87.10335598686018</v>
      </c>
      <c r="Q13" s="5">
        <f t="shared" si="31"/>
        <v>12.5</v>
      </c>
      <c r="R13">
        <f t="shared" si="0"/>
        <v>100000</v>
      </c>
      <c r="S13">
        <f t="shared" si="1"/>
        <v>6401.5094942143169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5403.8265265890077</v>
      </c>
      <c r="AC13">
        <f t="shared" si="2"/>
        <v>5283.749167110409</v>
      </c>
      <c r="AE13">
        <f t="shared" si="3"/>
        <v>1437.8867517545721</v>
      </c>
      <c r="AF13">
        <f t="shared" si="4"/>
        <v>-71.894337587728614</v>
      </c>
      <c r="AG13">
        <f t="shared" si="5"/>
        <v>-10.317389148383402</v>
      </c>
      <c r="AH13">
        <f t="shared" si="6"/>
        <v>-1583.8917289232961</v>
      </c>
      <c r="AI13">
        <f t="shared" si="7"/>
        <v>-228.21670390483609</v>
      </c>
      <c r="AJ13">
        <f t="shared" si="8"/>
        <v>120.07735947859874</v>
      </c>
      <c r="AK13">
        <f t="shared" si="32"/>
        <v>703.38418794453298</v>
      </c>
      <c r="AL13">
        <f t="shared" si="9"/>
        <v>595.24484351829562</v>
      </c>
      <c r="AN13">
        <f t="shared" si="10"/>
        <v>772.07795827843836</v>
      </c>
      <c r="AO13">
        <f t="shared" si="11"/>
        <v>-38.603897913921926</v>
      </c>
      <c r="AP13">
        <f t="shared" si="12"/>
        <v>-5.5399555901935402</v>
      </c>
      <c r="AQ13">
        <f t="shared" si="13"/>
        <v>-850.47580465497936</v>
      </c>
      <c r="AR13">
        <f t="shared" si="14"/>
        <v>-122.54169988065647</v>
      </c>
      <c r="AS13">
        <f t="shared" si="15"/>
        <v>64.475927905014032</v>
      </c>
      <c r="AT13">
        <f t="shared" si="16"/>
        <v>377.68442267854397</v>
      </c>
      <c r="AU13">
        <f t="shared" si="17"/>
        <v>319.6186507029015</v>
      </c>
      <c r="AW13">
        <v>10</v>
      </c>
      <c r="AX13">
        <f>(R13*SUMPRODUCT(K14:$K$23, X14:$X$23)-$AZ$3*SUMPRODUCT(K13:$K$22, W14:$W$23))/Z13</f>
        <v>6401.5094942143169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1742.0671197372035</v>
      </c>
      <c r="P14">
        <f t="shared" si="30"/>
        <v>87.10335598686018</v>
      </c>
      <c r="Q14" s="5">
        <f t="shared" si="31"/>
        <v>12.5</v>
      </c>
      <c r="R14">
        <f t="shared" si="0"/>
        <v>100000</v>
      </c>
      <c r="S14">
        <f t="shared" si="1"/>
        <v>6300.1586027028879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5283.749167110409</v>
      </c>
      <c r="AC14">
        <f t="shared" si="2"/>
        <v>5034.4824132141866</v>
      </c>
      <c r="AE14">
        <f t="shared" si="3"/>
        <v>1392.0929344846925</v>
      </c>
      <c r="AF14">
        <f t="shared" si="4"/>
        <v>-69.604646724234627</v>
      </c>
      <c r="AG14">
        <f t="shared" si="5"/>
        <v>-9.9888009387856869</v>
      </c>
      <c r="AH14">
        <f t="shared" si="6"/>
        <v>-1803.3145449110443</v>
      </c>
      <c r="AI14">
        <f t="shared" si="7"/>
        <v>-490.81505808937231</v>
      </c>
      <c r="AJ14">
        <f t="shared" si="8"/>
        <v>249.26675389622233</v>
      </c>
      <c r="AK14">
        <f t="shared" si="32"/>
        <v>565.29573901330014</v>
      </c>
      <c r="AL14">
        <f t="shared" si="9"/>
        <v>323.74743482015015</v>
      </c>
      <c r="AN14">
        <f t="shared" si="10"/>
        <v>688.56805131238582</v>
      </c>
      <c r="AO14">
        <f t="shared" si="11"/>
        <v>-34.428402565619294</v>
      </c>
      <c r="AP14">
        <f t="shared" si="12"/>
        <v>-4.94073996569273</v>
      </c>
      <c r="AQ14">
        <f t="shared" si="13"/>
        <v>-891.96974665510993</v>
      </c>
      <c r="AR14">
        <f t="shared" si="14"/>
        <v>-242.77083787403618</v>
      </c>
      <c r="AS14">
        <f t="shared" si="15"/>
        <v>123.29429934993553</v>
      </c>
      <c r="AT14">
        <f t="shared" si="16"/>
        <v>279.61106315913372</v>
      </c>
      <c r="AU14">
        <f t="shared" si="17"/>
        <v>160.13452463503305</v>
      </c>
      <c r="AW14">
        <v>11</v>
      </c>
      <c r="AX14">
        <f>(R14*SUMPRODUCT(K15:$K$23, X15:$X$23)-$AZ$3*SUMPRODUCT(K14:$K$22, W15:$W$23))/Z14</f>
        <v>6300.1586027028879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1742.0671197372035</v>
      </c>
      <c r="P15">
        <f t="shared" si="30"/>
        <v>87.10335598686018</v>
      </c>
      <c r="Q15" s="5">
        <f t="shared" si="31"/>
        <v>12.5</v>
      </c>
      <c r="R15">
        <f t="shared" si="0"/>
        <v>100000</v>
      </c>
      <c r="S15">
        <f t="shared" si="1"/>
        <v>6071.7447462722994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5034.4824132141866</v>
      </c>
      <c r="AC15">
        <f t="shared" si="2"/>
        <v>4679.7891641006263</v>
      </c>
      <c r="AE15">
        <f t="shared" si="3"/>
        <v>1342.6959087974376</v>
      </c>
      <c r="AF15">
        <f t="shared" si="4"/>
        <v>-67.134795439871894</v>
      </c>
      <c r="AG15">
        <f t="shared" si="5"/>
        <v>-9.6343583262738157</v>
      </c>
      <c r="AH15">
        <f t="shared" si="6"/>
        <v>-2036.4368249921158</v>
      </c>
      <c r="AI15">
        <f t="shared" si="7"/>
        <v>-770.51006996082378</v>
      </c>
      <c r="AJ15">
        <f t="shared" si="8"/>
        <v>354.69324911356034</v>
      </c>
      <c r="AK15">
        <f t="shared" si="32"/>
        <v>539.95042456874489</v>
      </c>
      <c r="AL15">
        <f t="shared" si="9"/>
        <v>124.13360372148145</v>
      </c>
      <c r="AN15">
        <f t="shared" si="10"/>
        <v>611.78450268487256</v>
      </c>
      <c r="AO15">
        <f t="shared" si="11"/>
        <v>-30.589225134243634</v>
      </c>
      <c r="AP15">
        <f t="shared" si="12"/>
        <v>-4.3897885431156798</v>
      </c>
      <c r="AQ15">
        <f t="shared" si="13"/>
        <v>-927.87985877069957</v>
      </c>
      <c r="AR15">
        <f t="shared" si="14"/>
        <v>-351.07436976318621</v>
      </c>
      <c r="AS15">
        <f t="shared" si="15"/>
        <v>161.61204602832944</v>
      </c>
      <c r="AT15">
        <f t="shared" si="16"/>
        <v>246.02242384512269</v>
      </c>
      <c r="AU15">
        <f t="shared" si="17"/>
        <v>56.560100110265942</v>
      </c>
      <c r="AW15">
        <v>12</v>
      </c>
      <c r="AX15">
        <f>(R15*SUMPRODUCT(K16:$K$23, X16:$X$23)-$AZ$3*SUMPRODUCT(K15:$K$22, W16:$W$23))/Z15</f>
        <v>6071.7447462722994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1742.0671197372035</v>
      </c>
      <c r="P16">
        <f t="shared" si="30"/>
        <v>87.10335598686018</v>
      </c>
      <c r="Q16" s="5">
        <f t="shared" si="31"/>
        <v>12.5</v>
      </c>
      <c r="R16">
        <f t="shared" si="0"/>
        <v>100000</v>
      </c>
      <c r="S16">
        <f t="shared" si="1"/>
        <v>5728.7481479056933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4679.7891641006263</v>
      </c>
      <c r="AC16">
        <f t="shared" si="2"/>
        <v>4242.0091768150287</v>
      </c>
      <c r="AE16">
        <f t="shared" si="3"/>
        <v>1289.9615269794183</v>
      </c>
      <c r="AF16">
        <f t="shared" si="4"/>
        <v>-64.498076348970926</v>
      </c>
      <c r="AG16">
        <f t="shared" si="5"/>
        <v>-9.2559689030094123</v>
      </c>
      <c r="AH16">
        <f t="shared" si="6"/>
        <v>-2256.3667200133277</v>
      </c>
      <c r="AI16">
        <f t="shared" si="7"/>
        <v>-1040.1592382858898</v>
      </c>
      <c r="AJ16">
        <f t="shared" si="8"/>
        <v>437.7799872855976</v>
      </c>
      <c r="AK16">
        <f t="shared" si="32"/>
        <v>505.31246624253799</v>
      </c>
      <c r="AL16">
        <f t="shared" si="9"/>
        <v>-97.066784757754249</v>
      </c>
      <c r="AN16">
        <f t="shared" si="10"/>
        <v>541.42677703135143</v>
      </c>
      <c r="AO16">
        <f t="shared" si="11"/>
        <v>-27.071338851567578</v>
      </c>
      <c r="AP16">
        <f t="shared" si="12"/>
        <v>-3.8849448659089805</v>
      </c>
      <c r="AQ16">
        <f t="shared" si="13"/>
        <v>-947.04945493859657</v>
      </c>
      <c r="AR16">
        <f t="shared" si="14"/>
        <v>-436.57896162472173</v>
      </c>
      <c r="AS16">
        <f t="shared" si="15"/>
        <v>183.74641615854094</v>
      </c>
      <c r="AT16">
        <f t="shared" si="16"/>
        <v>212.09136417587604</v>
      </c>
      <c r="AU16">
        <f t="shared" si="17"/>
        <v>-40.741181290304731</v>
      </c>
      <c r="AW16">
        <v>13</v>
      </c>
      <c r="AX16">
        <f>(R16*SUMPRODUCT(K17:$K$23, X17:$X$23)-$AZ$3*SUMPRODUCT(K16:$K$22, W17:$W$23))/Z16</f>
        <v>5728.7481479056933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1742.0671197372035</v>
      </c>
      <c r="P17">
        <f t="shared" si="30"/>
        <v>87.10335598686018</v>
      </c>
      <c r="Q17" s="5">
        <f t="shared" si="31"/>
        <v>12.5</v>
      </c>
      <c r="R17">
        <f t="shared" si="0"/>
        <v>100000</v>
      </c>
      <c r="S17">
        <f t="shared" si="1"/>
        <v>5277.3805868741692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4242.0091768150287</v>
      </c>
      <c r="AC17">
        <f t="shared" si="2"/>
        <v>3738.4535615217055</v>
      </c>
      <c r="AE17">
        <f t="shared" si="3"/>
        <v>1234.0662040538732</v>
      </c>
      <c r="AF17">
        <f t="shared" si="4"/>
        <v>-61.703310202693665</v>
      </c>
      <c r="AG17">
        <f t="shared" si="5"/>
        <v>-8.8548985144731116</v>
      </c>
      <c r="AH17">
        <f t="shared" si="6"/>
        <v>-2468.0855960496538</v>
      </c>
      <c r="AI17">
        <f t="shared" si="7"/>
        <v>-1304.5776007129473</v>
      </c>
      <c r="AJ17">
        <f t="shared" si="8"/>
        <v>503.55561529332317</v>
      </c>
      <c r="AK17">
        <f t="shared" si="32"/>
        <v>463.3078180869075</v>
      </c>
      <c r="AL17">
        <f t="shared" si="9"/>
        <v>-337.71416733271661</v>
      </c>
      <c r="AN17">
        <f t="shared" si="10"/>
        <v>477.13755294988442</v>
      </c>
      <c r="AO17">
        <f t="shared" si="11"/>
        <v>-23.856877647494223</v>
      </c>
      <c r="AP17">
        <f t="shared" si="12"/>
        <v>-3.4236450159126344</v>
      </c>
      <c r="AQ17">
        <f t="shared" si="13"/>
        <v>-954.25700655406638</v>
      </c>
      <c r="AR17">
        <f t="shared" si="14"/>
        <v>-504.39997626758878</v>
      </c>
      <c r="AS17">
        <f t="shared" si="15"/>
        <v>194.69400690657017</v>
      </c>
      <c r="AT17">
        <f t="shared" si="16"/>
        <v>179.13265743633215</v>
      </c>
      <c r="AU17">
        <f t="shared" si="17"/>
        <v>-130.57331192468649</v>
      </c>
      <c r="AW17">
        <v>14</v>
      </c>
      <c r="AX17">
        <f>(R17*SUMPRODUCT(K18:$K$23, X18:$X$23)-$AZ$3*SUMPRODUCT(K17:$K$22, W18:$W$23))/Z17</f>
        <v>5277.3805868741692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1742.0671197372035</v>
      </c>
      <c r="P18">
        <f t="shared" si="30"/>
        <v>87.10335598686018</v>
      </c>
      <c r="Q18" s="5">
        <f t="shared" si="31"/>
        <v>12.5</v>
      </c>
      <c r="R18">
        <f t="shared" si="0"/>
        <v>100000</v>
      </c>
      <c r="S18">
        <f t="shared" si="1"/>
        <v>4717.2269554180566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3738.4535615217055</v>
      </c>
      <c r="AC18">
        <f t="shared" si="2"/>
        <v>3181.9112909209307</v>
      </c>
      <c r="AE18">
        <f t="shared" si="3"/>
        <v>1175.076605433894</v>
      </c>
      <c r="AF18">
        <f t="shared" si="4"/>
        <v>-58.75383027169471</v>
      </c>
      <c r="AG18">
        <f t="shared" si="5"/>
        <v>-8.4316255105827818</v>
      </c>
      <c r="AH18">
        <f t="shared" si="6"/>
        <v>-2677.7921499647846</v>
      </c>
      <c r="AI18">
        <f t="shared" si="7"/>
        <v>-1569.901000313168</v>
      </c>
      <c r="AJ18">
        <f t="shared" si="8"/>
        <v>556.54227060077483</v>
      </c>
      <c r="AK18">
        <f t="shared" si="32"/>
        <v>415.42321113004175</v>
      </c>
      <c r="AL18">
        <f t="shared" si="9"/>
        <v>-597.93551858235139</v>
      </c>
      <c r="AN18">
        <f t="shared" si="10"/>
        <v>418.51736947532351</v>
      </c>
      <c r="AO18">
        <f t="shared" si="11"/>
        <v>-20.92586847376618</v>
      </c>
      <c r="AP18">
        <f t="shared" si="12"/>
        <v>-3.0030227074320348</v>
      </c>
      <c r="AQ18">
        <f t="shared" si="13"/>
        <v>-953.72720503708456</v>
      </c>
      <c r="AR18">
        <f t="shared" si="14"/>
        <v>-559.13872674295919</v>
      </c>
      <c r="AS18">
        <f t="shared" si="15"/>
        <v>198.21908292323963</v>
      </c>
      <c r="AT18">
        <f t="shared" si="16"/>
        <v>147.95786822505838</v>
      </c>
      <c r="AU18">
        <f t="shared" si="17"/>
        <v>-212.96177559466116</v>
      </c>
      <c r="AW18">
        <v>15</v>
      </c>
      <c r="AX18">
        <f>(R18*SUMPRODUCT(K19:$K$23, X19:$X$23)-$AZ$3*SUMPRODUCT(K18:$K$22, W19:$W$23))/Z18</f>
        <v>4717.2269554180566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1742.0671197372035</v>
      </c>
      <c r="P19">
        <f t="shared" si="30"/>
        <v>87.10335598686018</v>
      </c>
      <c r="Q19" s="5">
        <f t="shared" si="31"/>
        <v>12.5</v>
      </c>
      <c r="R19">
        <f t="shared" si="0"/>
        <v>100000</v>
      </c>
      <c r="S19">
        <f t="shared" si="1"/>
        <v>4032.3989722018991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3181.9112909209307</v>
      </c>
      <c r="AC19">
        <f t="shared" si="2"/>
        <v>2575.4130523394497</v>
      </c>
      <c r="AE19">
        <f t="shared" si="3"/>
        <v>1112.6236340082935</v>
      </c>
      <c r="AF19">
        <f t="shared" si="4"/>
        <v>-55.631181700414679</v>
      </c>
      <c r="AG19">
        <f t="shared" si="5"/>
        <v>-7.9835014779463291</v>
      </c>
      <c r="AH19">
        <f t="shared" si="6"/>
        <v>-2910.4622202450068</v>
      </c>
      <c r="AI19">
        <f t="shared" si="7"/>
        <v>-1861.4532694150741</v>
      </c>
      <c r="AJ19">
        <f t="shared" si="8"/>
        <v>606.49823858148102</v>
      </c>
      <c r="AK19">
        <f t="shared" si="32"/>
        <v>362.72299330808926</v>
      </c>
      <c r="AL19">
        <f t="shared" si="9"/>
        <v>-892.23203752550387</v>
      </c>
      <c r="AN19">
        <f t="shared" si="10"/>
        <v>365.03772978476661</v>
      </c>
      <c r="AO19">
        <f t="shared" si="11"/>
        <v>-18.251886489238331</v>
      </c>
      <c r="AP19">
        <f t="shared" si="12"/>
        <v>-2.6192857729832602</v>
      </c>
      <c r="AQ19">
        <f t="shared" si="13"/>
        <v>-954.88581136381765</v>
      </c>
      <c r="AR19">
        <f t="shared" si="14"/>
        <v>-610.71925384127258</v>
      </c>
      <c r="AS19">
        <f t="shared" si="15"/>
        <v>198.9843945096292</v>
      </c>
      <c r="AT19">
        <f t="shared" si="16"/>
        <v>119.00482244918143</v>
      </c>
      <c r="AU19">
        <f t="shared" si="17"/>
        <v>-292.73003688246195</v>
      </c>
      <c r="AW19">
        <v>16</v>
      </c>
      <c r="AX19">
        <f>(R19*SUMPRODUCT(K20:$K$23, X20:$X$23)-$AZ$3*SUMPRODUCT(K19:$K$22, W20:$W$23))/Z19</f>
        <v>4032.3989722018991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1742.0671197372035</v>
      </c>
      <c r="P20">
        <f t="shared" si="30"/>
        <v>87.10335598686018</v>
      </c>
      <c r="Q20" s="5">
        <f t="shared" si="31"/>
        <v>12.5</v>
      </c>
      <c r="R20">
        <f t="shared" si="0"/>
        <v>100000</v>
      </c>
      <c r="S20">
        <f t="shared" si="1"/>
        <v>3221.4096297938777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2575.4130523394497</v>
      </c>
      <c r="AC20">
        <f t="shared" si="2"/>
        <v>1936.3713915238652</v>
      </c>
      <c r="AE20">
        <f t="shared" si="3"/>
        <v>1047.1468457705396</v>
      </c>
      <c r="AF20">
        <f t="shared" si="4"/>
        <v>-52.357342288526979</v>
      </c>
      <c r="AG20">
        <f t="shared" si="5"/>
        <v>-7.5136803994706662</v>
      </c>
      <c r="AH20">
        <f t="shared" si="6"/>
        <v>-3119.8885095696014</v>
      </c>
      <c r="AI20">
        <f t="shared" si="7"/>
        <v>-2132.6126864870594</v>
      </c>
      <c r="AJ20">
        <f t="shared" si="8"/>
        <v>639.04166081558446</v>
      </c>
      <c r="AK20">
        <f t="shared" si="32"/>
        <v>305.50223270164253</v>
      </c>
      <c r="AL20">
        <f t="shared" si="9"/>
        <v>-1188.0687929698324</v>
      </c>
      <c r="AN20">
        <f t="shared" si="10"/>
        <v>316.47486981462544</v>
      </c>
      <c r="AO20">
        <f t="shared" si="11"/>
        <v>-15.823743490731273</v>
      </c>
      <c r="AP20">
        <f t="shared" si="12"/>
        <v>-2.2708286195537539</v>
      </c>
      <c r="AQ20">
        <f t="shared" si="13"/>
        <v>-942.9110290406644</v>
      </c>
      <c r="AR20">
        <f t="shared" si="14"/>
        <v>-644.53073133632404</v>
      </c>
      <c r="AS20">
        <f t="shared" si="15"/>
        <v>193.13492394079267</v>
      </c>
      <c r="AT20">
        <f t="shared" si="16"/>
        <v>92.330679037843339</v>
      </c>
      <c r="AU20">
        <f t="shared" si="17"/>
        <v>-359.06512835768797</v>
      </c>
      <c r="AW20">
        <v>17</v>
      </c>
      <c r="AX20">
        <f>(R20*SUMPRODUCT(K21:$K$23, X21:$X$23)-$AZ$3*SUMPRODUCT(K20:$K$22, W21:$W$23))/Z20</f>
        <v>3221.4096297938777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1742.0671197372035</v>
      </c>
      <c r="P21">
        <f t="shared" si="30"/>
        <v>87.10335598686018</v>
      </c>
      <c r="Q21" s="5">
        <f t="shared" si="31"/>
        <v>12.5</v>
      </c>
      <c r="R21">
        <f t="shared" si="0"/>
        <v>100000</v>
      </c>
      <c r="S21">
        <f t="shared" si="1"/>
        <v>2289.3342568798562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1936.3713915238652</v>
      </c>
      <c r="AC21">
        <f t="shared" si="2"/>
        <v>1287.3087019121267</v>
      </c>
      <c r="AE21">
        <f t="shared" si="3"/>
        <v>979.57655410665825</v>
      </c>
      <c r="AF21">
        <f t="shared" si="4"/>
        <v>-48.978827705332918</v>
      </c>
      <c r="AG21">
        <f t="shared" si="5"/>
        <v>-7.0288376306536238</v>
      </c>
      <c r="AH21">
        <f t="shared" si="6"/>
        <v>-3277.6477185786921</v>
      </c>
      <c r="AI21">
        <f t="shared" si="7"/>
        <v>-2354.0788298080206</v>
      </c>
      <c r="AJ21">
        <f t="shared" si="8"/>
        <v>649.06268961173851</v>
      </c>
      <c r="AK21">
        <f t="shared" si="32"/>
        <v>245.32654742085856</v>
      </c>
      <c r="AL21">
        <f t="shared" si="9"/>
        <v>-1459.6895927754235</v>
      </c>
      <c r="AN21">
        <f t="shared" si="10"/>
        <v>272.71698685043555</v>
      </c>
      <c r="AO21">
        <f t="shared" si="11"/>
        <v>-13.63584934252178</v>
      </c>
      <c r="AP21">
        <f t="shared" si="12"/>
        <v>-1.9568490197695125</v>
      </c>
      <c r="AQ21">
        <f t="shared" si="13"/>
        <v>-912.50674183720707</v>
      </c>
      <c r="AR21">
        <f t="shared" si="14"/>
        <v>-655.38245334906287</v>
      </c>
      <c r="AS21">
        <f t="shared" si="15"/>
        <v>180.7009572104148</v>
      </c>
      <c r="AT21">
        <f t="shared" si="16"/>
        <v>68.299630617488546</v>
      </c>
      <c r="AU21">
        <f t="shared" si="17"/>
        <v>-406.38186552115951</v>
      </c>
      <c r="AW21">
        <v>18</v>
      </c>
      <c r="AX21">
        <f>(R21*SUMPRODUCT(K22:$K$23, X22:$X$23)-$AZ$3*SUMPRODUCT(K21:$K$22, W22:$W$23))/Z21</f>
        <v>2289.3342568798562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1742.0671197372035</v>
      </c>
      <c r="P22">
        <f t="shared" si="30"/>
        <v>87.10335598686018</v>
      </c>
      <c r="Q22" s="5">
        <f t="shared" si="31"/>
        <v>12.5</v>
      </c>
      <c r="R22">
        <f t="shared" si="0"/>
        <v>100000</v>
      </c>
      <c r="S22">
        <f t="shared" si="1"/>
        <v>1220.8440509164398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1287.3087019121267</v>
      </c>
      <c r="AC22">
        <f t="shared" si="2"/>
        <v>637.90289759874952</v>
      </c>
      <c r="AE22">
        <f t="shared" si="3"/>
        <v>910.24702348975961</v>
      </c>
      <c r="AF22">
        <f t="shared" si="4"/>
        <v>-45.512351174487982</v>
      </c>
      <c r="AG22">
        <f t="shared" si="5"/>
        <v>-6.5313716473441144</v>
      </c>
      <c r="AH22">
        <f t="shared" si="6"/>
        <v>-3417.4208560237921</v>
      </c>
      <c r="AI22">
        <f t="shared" si="7"/>
        <v>-2559.2175553558645</v>
      </c>
      <c r="AJ22">
        <f t="shared" si="8"/>
        <v>649.40580431337719</v>
      </c>
      <c r="AK22">
        <f t="shared" si="32"/>
        <v>184.1503515326385</v>
      </c>
      <c r="AL22">
        <f t="shared" si="9"/>
        <v>-1725.6613995098487</v>
      </c>
      <c r="AN22">
        <f t="shared" si="10"/>
        <v>233.43998277964207</v>
      </c>
      <c r="AO22">
        <f t="shared" si="11"/>
        <v>-11.671999138982104</v>
      </c>
      <c r="AP22">
        <f t="shared" si="12"/>
        <v>-1.6750214453193488</v>
      </c>
      <c r="AQ22">
        <f t="shared" si="13"/>
        <v>-876.42436085368706</v>
      </c>
      <c r="AR22">
        <f t="shared" si="14"/>
        <v>-656.33139865834642</v>
      </c>
      <c r="AS22">
        <f t="shared" si="15"/>
        <v>166.54520790928999</v>
      </c>
      <c r="AT22">
        <f t="shared" si="16"/>
        <v>47.226800836803598</v>
      </c>
      <c r="AU22">
        <f t="shared" si="17"/>
        <v>-442.55938991225281</v>
      </c>
      <c r="AW22">
        <v>19</v>
      </c>
      <c r="AX22">
        <f>(R22*SUMPRODUCT(K23:$K$23, X23:$X$23)-$AZ$3*SUMPRODUCT(K22:$K$22, W23:$W$23))/Z22</f>
        <v>1220.8440509164398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1742.0671197372035</v>
      </c>
      <c r="P23">
        <f t="shared" si="30"/>
        <v>87.10335598686018</v>
      </c>
      <c r="Q23" s="5">
        <f t="shared" si="31"/>
        <v>12.5</v>
      </c>
      <c r="R23">
        <f t="shared" si="0"/>
        <v>100000</v>
      </c>
      <c r="S23">
        <f t="shared" si="1"/>
        <v>1323.2934281216153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637.90289759874952</v>
      </c>
      <c r="AC23">
        <f t="shared" si="2"/>
        <v>637.90289759874952</v>
      </c>
      <c r="AE23">
        <f t="shared" si="3"/>
        <v>839.77569893118232</v>
      </c>
      <c r="AF23">
        <f t="shared" si="4"/>
        <v>-41.988784946559122</v>
      </c>
      <c r="AG23">
        <f t="shared" si="5"/>
        <v>-6.0257128544067324</v>
      </c>
      <c r="AH23">
        <f t="shared" si="6"/>
        <v>-3522.7606117115206</v>
      </c>
      <c r="AI23">
        <f t="shared" si="7"/>
        <v>-2730.9994105813039</v>
      </c>
      <c r="AJ23">
        <f t="shared" si="8"/>
        <v>0</v>
      </c>
      <c r="AK23">
        <f t="shared" si="32"/>
        <v>122.85197717718923</v>
      </c>
      <c r="AL23">
        <f t="shared" si="9"/>
        <v>-2608.1474334041145</v>
      </c>
      <c r="AN23">
        <f t="shared" si="10"/>
        <v>198.39076182359696</v>
      </c>
      <c r="AO23">
        <f t="shared" si="11"/>
        <v>-9.9195380911798487</v>
      </c>
      <c r="AP23">
        <f t="shared" si="12"/>
        <v>-1.423529836880832</v>
      </c>
      <c r="AQ23">
        <f t="shared" si="13"/>
        <v>-832.22598887906247</v>
      </c>
      <c r="AR23">
        <f t="shared" si="14"/>
        <v>-645.17829498352614</v>
      </c>
      <c r="AS23">
        <f t="shared" si="15"/>
        <v>0</v>
      </c>
      <c r="AT23">
        <f t="shared" si="16"/>
        <v>29.022865718474431</v>
      </c>
      <c r="AU23">
        <f t="shared" si="17"/>
        <v>-616.15542926505168</v>
      </c>
      <c r="AW23">
        <v>20</v>
      </c>
      <c r="AX23">
        <f>(R23*SUMPRODUCT(K$23:$K24, X$23:$X24)-$AZ$3*SUMPRODUCT(K$22:$K23, W$23:$W24))/Z23</f>
        <v>1323.2934281216153</v>
      </c>
    </row>
    <row r="25" spans="5:50" x14ac:dyDescent="0.3">
      <c r="AN25" s="6">
        <f t="shared" ref="AN25:AU25" si="33">SUM(AN3:AN23)</f>
        <v>16157.996502437469</v>
      </c>
      <c r="AO25" s="6">
        <f t="shared" si="33"/>
        <v>-2114.4501649247763</v>
      </c>
      <c r="AP25" s="6">
        <f t="shared" si="33"/>
        <v>-203.43982458663072</v>
      </c>
      <c r="AQ25" s="6">
        <f t="shared" si="33"/>
        <v>-14647.287366649647</v>
      </c>
      <c r="AR25" s="6">
        <f t="shared" si="33"/>
        <v>-807.18085372358371</v>
      </c>
      <c r="AS25" s="6">
        <f t="shared" si="33"/>
        <v>-2899.107606681247</v>
      </c>
      <c r="AT25" s="6">
        <f t="shared" si="33"/>
        <v>3706.2884604048318</v>
      </c>
      <c r="AU25" s="7">
        <f t="shared" si="33"/>
        <v>2.2737367544323206E-12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5885.108892834889</v>
      </c>
      <c r="K3">
        <v>1</v>
      </c>
      <c r="L3" s="2">
        <v>0</v>
      </c>
      <c r="O3">
        <f>$C$3</f>
        <v>5885.108892834889</v>
      </c>
      <c r="P3">
        <f>O3*B5</f>
        <v>4708.0871142679116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5885.108892834889</v>
      </c>
      <c r="AF3">
        <f t="shared" ref="AF3:AF23" si="4">-$Z3*P3</f>
        <v>-4708.0871142679116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1077.0217785669774</v>
      </c>
      <c r="AJ3">
        <f t="shared" ref="AJ3:AJ23" si="8">AB3-AC3</f>
        <v>0</v>
      </c>
      <c r="AL3">
        <f t="shared" ref="AL3:AL23" si="9">SUM(AI3:AK3)</f>
        <v>1077.0217785669774</v>
      </c>
      <c r="AN3">
        <f t="shared" ref="AN3:AN23" si="10">AE3*$K3</f>
        <v>5885.108892834889</v>
      </c>
      <c r="AO3">
        <f t="shared" ref="AO3:AO23" si="11">AF3*$K3</f>
        <v>-4708.0871142679116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1077.0217785669774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1077.0217785669774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4698.3538259326006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2706.5611352043693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2620.3625761703806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-2620.3625761703806</v>
      </c>
      <c r="AK4">
        <f>H4*SUM(AB4, AE4:AF4)</f>
        <v>0</v>
      </c>
      <c r="AL4">
        <f t="shared" si="9"/>
        <v>-4805.1625761703799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-2077.9912497622213</v>
      </c>
      <c r="AR4">
        <f t="shared" si="14"/>
        <v>-2077.9912497622213</v>
      </c>
      <c r="AS4">
        <f t="shared" si="15"/>
        <v>-2492.2603920205252</v>
      </c>
      <c r="AT4">
        <f t="shared" si="16"/>
        <v>0</v>
      </c>
      <c r="AU4">
        <f t="shared" si="17"/>
        <v>-4570.2516417827464</v>
      </c>
      <c r="AW4">
        <v>1</v>
      </c>
      <c r="AX4">
        <f>(R4*SUMPRODUCT(K5:$K$23, X5:$X$23)-$AZ$3*SUMPRODUCT(K4:$K$22, W5:$W$23))/Z4</f>
        <v>2706.5611352043693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5885.108892834889</v>
      </c>
      <c r="P5">
        <f t="shared" ref="P5:P23" si="30">O5*$C$5</f>
        <v>294.25544464174448</v>
      </c>
      <c r="Q5" s="5">
        <f t="shared" ref="Q5:Q23" si="31">$C$8</f>
        <v>12.5</v>
      </c>
      <c r="R5">
        <f t="shared" si="0"/>
        <v>100000</v>
      </c>
      <c r="S5">
        <f t="shared" si="1"/>
        <v>5050.2004098590523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2620.3625761703806</v>
      </c>
      <c r="AC5">
        <f t="shared" si="2"/>
        <v>4715.8675192260889</v>
      </c>
      <c r="AE5">
        <f t="shared" si="3"/>
        <v>5495.503469654037</v>
      </c>
      <c r="AF5">
        <f t="shared" si="4"/>
        <v>-274.77517348270186</v>
      </c>
      <c r="AG5">
        <f t="shared" si="5"/>
        <v>-11.6724761804</v>
      </c>
      <c r="AH5">
        <f t="shared" si="6"/>
        <v>-2467.2385568</v>
      </c>
      <c r="AI5">
        <f t="shared" si="7"/>
        <v>2741.8172631909356</v>
      </c>
      <c r="AJ5">
        <f t="shared" si="8"/>
        <v>-2095.5049430557083</v>
      </c>
      <c r="AK5">
        <f>H5*SUM(AB5, AE5:AF5)</f>
        <v>406.9526162745351</v>
      </c>
      <c r="AL5">
        <f t="shared" si="9"/>
        <v>1053.2649364097624</v>
      </c>
      <c r="AN5">
        <f t="shared" si="10"/>
        <v>4968.9549418235574</v>
      </c>
      <c r="AO5">
        <f t="shared" si="11"/>
        <v>-248.44774709117789</v>
      </c>
      <c r="AP5">
        <f t="shared" si="12"/>
        <v>-10.554084538421312</v>
      </c>
      <c r="AQ5">
        <f t="shared" si="13"/>
        <v>-2230.8415029061516</v>
      </c>
      <c r="AR5">
        <f t="shared" si="14"/>
        <v>2479.1116072878071</v>
      </c>
      <c r="AS5">
        <f t="shared" si="15"/>
        <v>-1894.7253331582117</v>
      </c>
      <c r="AT5">
        <f t="shared" si="16"/>
        <v>367.96068365555556</v>
      </c>
      <c r="AU5">
        <f t="shared" si="17"/>
        <v>952.34695778515095</v>
      </c>
      <c r="AW5">
        <v>2</v>
      </c>
      <c r="AX5">
        <f>(R5*SUMPRODUCT(K6:$K$23, X6:$X$23)-$AZ$3*SUMPRODUCT(K5:$K$22, W6:$W$23))/Z5</f>
        <v>5050.2004098590523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5885.108892834889</v>
      </c>
      <c r="P6">
        <f t="shared" si="30"/>
        <v>294.25544464174448</v>
      </c>
      <c r="Q6" s="5">
        <f t="shared" si="31"/>
        <v>12.5</v>
      </c>
      <c r="R6">
        <f t="shared" si="0"/>
        <v>100000</v>
      </c>
      <c r="S6">
        <f t="shared" si="1"/>
        <v>7066.1871534735956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4715.8675192260889</v>
      </c>
      <c r="AC6">
        <f t="shared" si="2"/>
        <v>6339.2402491326211</v>
      </c>
      <c r="AE6">
        <f t="shared" si="3"/>
        <v>5279.6675708833745</v>
      </c>
      <c r="AF6">
        <f t="shared" si="4"/>
        <v>-263.98337854416877</v>
      </c>
      <c r="AG6">
        <f t="shared" si="5"/>
        <v>-11.214039678414791</v>
      </c>
      <c r="AH6">
        <f t="shared" si="6"/>
        <v>-2733.6939214496801</v>
      </c>
      <c r="AI6">
        <f t="shared" si="7"/>
        <v>2270.7762312111113</v>
      </c>
      <c r="AJ6">
        <f t="shared" si="8"/>
        <v>-1623.3727299065322</v>
      </c>
      <c r="AK6">
        <f>H6*SUM(AB6, AE6:AF6)</f>
        <v>532.31587862262165</v>
      </c>
      <c r="AL6">
        <f t="shared" si="9"/>
        <v>1179.7193799272009</v>
      </c>
      <c r="AN6">
        <f t="shared" si="10"/>
        <v>4526.2152616700841</v>
      </c>
      <c r="AO6">
        <f t="shared" si="11"/>
        <v>-226.31076308350424</v>
      </c>
      <c r="AP6">
        <f t="shared" si="12"/>
        <v>-9.6137032977859267</v>
      </c>
      <c r="AQ6">
        <f t="shared" si="13"/>
        <v>-2343.5731477180921</v>
      </c>
      <c r="AR6">
        <f t="shared" si="14"/>
        <v>1946.7176475707024</v>
      </c>
      <c r="AS6">
        <f t="shared" si="15"/>
        <v>-1391.703990229176</v>
      </c>
      <c r="AT6">
        <f t="shared" si="16"/>
        <v>456.34999202192233</v>
      </c>
      <c r="AU6">
        <f t="shared" si="17"/>
        <v>1011.3636493634489</v>
      </c>
      <c r="AW6">
        <v>3</v>
      </c>
      <c r="AX6">
        <f>(R6*SUMPRODUCT(K7:$K$23, X7:$X$23)-$AZ$3*SUMPRODUCT(K6:$K$22, W7:$W$23))/Z6</f>
        <v>7066.1871534735956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5885.108892834889</v>
      </c>
      <c r="P7">
        <f t="shared" si="30"/>
        <v>294.25544464174448</v>
      </c>
      <c r="Q7" s="5">
        <f t="shared" si="31"/>
        <v>12.5</v>
      </c>
      <c r="R7">
        <f t="shared" si="0"/>
        <v>100000</v>
      </c>
      <c r="S7">
        <f t="shared" si="1"/>
        <v>8783.2532907583391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6339.2402491326211</v>
      </c>
      <c r="AC7">
        <f t="shared" si="2"/>
        <v>7538.2265220424842</v>
      </c>
      <c r="AE7">
        <f t="shared" si="3"/>
        <v>5050.8942953694268</v>
      </c>
      <c r="AF7">
        <f t="shared" si="4"/>
        <v>-252.54471476847138</v>
      </c>
      <c r="AG7">
        <f t="shared" si="5"/>
        <v>-10.7281241251094</v>
      </c>
      <c r="AH7">
        <f t="shared" si="6"/>
        <v>-2990.2012521699471</v>
      </c>
      <c r="AI7">
        <f t="shared" si="7"/>
        <v>1797.4202043058986</v>
      </c>
      <c r="AJ7">
        <f t="shared" si="8"/>
        <v>-1198.9862729098631</v>
      </c>
      <c r="AK7">
        <f>H7*SUM(AB7, AE7:AF7)</f>
        <v>687.18929249456176</v>
      </c>
      <c r="AL7">
        <f t="shared" si="9"/>
        <v>1285.6232238905973</v>
      </c>
      <c r="AN7">
        <f t="shared" si="10"/>
        <v>4078.4494943643749</v>
      </c>
      <c r="AO7">
        <f t="shared" si="11"/>
        <v>-203.92247471821878</v>
      </c>
      <c r="AP7">
        <f t="shared" si="12"/>
        <v>-8.6626466235184729</v>
      </c>
      <c r="AQ7">
        <f t="shared" si="13"/>
        <v>-2414.5001007328074</v>
      </c>
      <c r="AR7">
        <f t="shared" si="14"/>
        <v>1451.3642722898303</v>
      </c>
      <c r="AS7">
        <f t="shared" si="15"/>
        <v>-968.14636627460811</v>
      </c>
      <c r="AT7">
        <f t="shared" si="16"/>
        <v>554.88526558088824</v>
      </c>
      <c r="AU7">
        <f t="shared" si="17"/>
        <v>1038.1031715961105</v>
      </c>
      <c r="AW7">
        <v>4</v>
      </c>
      <c r="AX7">
        <f>(R7*SUMPRODUCT(K8:$K$23, X8:$X$23)-$AZ$3*SUMPRODUCT(K7:$K$22, W8:$W$23))/Z7</f>
        <v>8783.2532907583391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5885.108892834889</v>
      </c>
      <c r="P8">
        <f t="shared" si="30"/>
        <v>294.25544464174448</v>
      </c>
      <c r="Q8" s="5">
        <f t="shared" si="31"/>
        <v>12.5</v>
      </c>
      <c r="R8">
        <f t="shared" si="0"/>
        <v>100000</v>
      </c>
      <c r="S8">
        <f t="shared" si="1"/>
        <v>10212.852031330705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7538.2265220424842</v>
      </c>
      <c r="AC8">
        <f t="shared" si="2"/>
        <v>8346.1951938361854</v>
      </c>
      <c r="AE8">
        <f t="shared" si="3"/>
        <v>4809.4564971564732</v>
      </c>
      <c r="AF8">
        <f t="shared" si="4"/>
        <v>-240.47282485782367</v>
      </c>
      <c r="AG8">
        <f t="shared" si="5"/>
        <v>-10.215309063805044</v>
      </c>
      <c r="AH8">
        <f t="shared" si="6"/>
        <v>-3244.2705604260832</v>
      </c>
      <c r="AI8">
        <f t="shared" si="7"/>
        <v>1314.4978028087612</v>
      </c>
      <c r="AJ8">
        <f t="shared" si="8"/>
        <v>-807.96867179370111</v>
      </c>
      <c r="AK8">
        <f t="shared" ref="AK8:AK23" si="32">H8*SUM(AB8:AB8, AE8:AF8)</f>
        <v>848.71543462331351</v>
      </c>
      <c r="AL8">
        <f t="shared" si="9"/>
        <v>1355.2445656383736</v>
      </c>
      <c r="AN8">
        <f t="shared" si="10"/>
        <v>3629.0959070033305</v>
      </c>
      <c r="AO8">
        <f t="shared" si="11"/>
        <v>-181.45479535016653</v>
      </c>
      <c r="AP8">
        <f t="shared" si="12"/>
        <v>-7.7082174117070048</v>
      </c>
      <c r="AQ8">
        <f t="shared" si="13"/>
        <v>-2448.0456407111246</v>
      </c>
      <c r="AR8">
        <f t="shared" si="14"/>
        <v>991.88725353033215</v>
      </c>
      <c r="AS8">
        <f t="shared" si="15"/>
        <v>-609.67300598873476</v>
      </c>
      <c r="AT8">
        <f t="shared" si="16"/>
        <v>640.41949684399253</v>
      </c>
      <c r="AU8">
        <f t="shared" si="17"/>
        <v>1022.63374438559</v>
      </c>
      <c r="AW8">
        <v>5</v>
      </c>
      <c r="AX8">
        <f>(R8*SUMPRODUCT(K9:$K$23, X9:$X$23)-$AZ$3*SUMPRODUCT(K8:$K$22, W9:$W$23))/Z8</f>
        <v>10212.852031330705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5885.108892834889</v>
      </c>
      <c r="P9">
        <f t="shared" si="30"/>
        <v>294.25544464174448</v>
      </c>
      <c r="Q9" s="5">
        <f t="shared" si="31"/>
        <v>12.5</v>
      </c>
      <c r="R9">
        <f t="shared" si="0"/>
        <v>100000</v>
      </c>
      <c r="S9">
        <f t="shared" si="1"/>
        <v>11326.912025777787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8346.1951938361854</v>
      </c>
      <c r="AC9">
        <f t="shared" si="2"/>
        <v>8764.6610589011216</v>
      </c>
      <c r="AE9">
        <f t="shared" si="3"/>
        <v>4553.8435032456009</v>
      </c>
      <c r="AF9">
        <f t="shared" si="4"/>
        <v>-227.69217516228008</v>
      </c>
      <c r="AG9">
        <f t="shared" si="5"/>
        <v>-9.6723858176819348</v>
      </c>
      <c r="AH9">
        <f t="shared" si="6"/>
        <v>-3526.1612438804805</v>
      </c>
      <c r="AI9">
        <f t="shared" si="7"/>
        <v>790.31769838515811</v>
      </c>
      <c r="AJ9">
        <f t="shared" si="8"/>
        <v>-418.46586506493622</v>
      </c>
      <c r="AK9">
        <f t="shared" si="32"/>
        <v>930.15023470889184</v>
      </c>
      <c r="AL9">
        <f t="shared" si="9"/>
        <v>1302.0020680291136</v>
      </c>
      <c r="AN9">
        <f t="shared" si="10"/>
        <v>3201.2453118482554</v>
      </c>
      <c r="AO9">
        <f t="shared" si="11"/>
        <v>-160.06226559241281</v>
      </c>
      <c r="AP9">
        <f t="shared" si="12"/>
        <v>-6.7994606602474406</v>
      </c>
      <c r="AQ9">
        <f t="shared" si="13"/>
        <v>-2478.8087563281824</v>
      </c>
      <c r="AR9">
        <f t="shared" si="14"/>
        <v>555.57482926741261</v>
      </c>
      <c r="AS9">
        <f t="shared" si="15"/>
        <v>-294.17170083971655</v>
      </c>
      <c r="AT9">
        <f t="shared" si="16"/>
        <v>653.87382681336794</v>
      </c>
      <c r="AU9">
        <f t="shared" si="17"/>
        <v>915.27695524106389</v>
      </c>
      <c r="AW9">
        <v>6</v>
      </c>
      <c r="AX9">
        <f>(R9*SUMPRODUCT(K10:$K$23, X10:$X$23)-$AZ$3*SUMPRODUCT(K9:$K$22, W10:$W$23))/Z9</f>
        <v>11326.912025777787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5885.108892834889</v>
      </c>
      <c r="P10">
        <f t="shared" si="30"/>
        <v>294.25544464174448</v>
      </c>
      <c r="Q10" s="5">
        <f t="shared" si="31"/>
        <v>12.5</v>
      </c>
      <c r="R10">
        <f t="shared" si="0"/>
        <v>100000</v>
      </c>
      <c r="S10">
        <f t="shared" si="1"/>
        <v>12083.752200230092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8764.6610589011216</v>
      </c>
      <c r="AC10">
        <f t="shared" si="2"/>
        <v>8800.0414400532227</v>
      </c>
      <c r="AE10">
        <f t="shared" si="3"/>
        <v>4285.8543669231012</v>
      </c>
      <c r="AF10">
        <f t="shared" si="4"/>
        <v>-214.29271834615506</v>
      </c>
      <c r="AG10">
        <f t="shared" si="5"/>
        <v>-9.1031755846971709</v>
      </c>
      <c r="AH10">
        <f t="shared" si="6"/>
        <v>-3779.8909984635588</v>
      </c>
      <c r="AI10">
        <f t="shared" si="7"/>
        <v>282.56747452869013</v>
      </c>
      <c r="AJ10">
        <f t="shared" si="8"/>
        <v>-35.380381152101108</v>
      </c>
      <c r="AK10">
        <f t="shared" si="32"/>
        <v>697.00689301605905</v>
      </c>
      <c r="AL10">
        <f t="shared" si="9"/>
        <v>944.19398639264807</v>
      </c>
      <c r="AN10">
        <f t="shared" si="10"/>
        <v>2857.6830375522127</v>
      </c>
      <c r="AO10">
        <f t="shared" si="11"/>
        <v>-142.88415187761063</v>
      </c>
      <c r="AP10">
        <f t="shared" si="12"/>
        <v>-6.0697327135089996</v>
      </c>
      <c r="AQ10">
        <f t="shared" si="13"/>
        <v>-2520.3213794360408</v>
      </c>
      <c r="AR10">
        <f t="shared" si="14"/>
        <v>188.40777352505245</v>
      </c>
      <c r="AS10">
        <f t="shared" si="15"/>
        <v>-23.590609111871728</v>
      </c>
      <c r="AT10">
        <f t="shared" si="16"/>
        <v>464.7439237789435</v>
      </c>
      <c r="AU10">
        <f t="shared" si="17"/>
        <v>629.5610881921242</v>
      </c>
      <c r="AW10">
        <v>7</v>
      </c>
      <c r="AX10">
        <f>(R10*SUMPRODUCT(K11:$K$23, X11:$X$23)-$AZ$3*SUMPRODUCT(K10:$K$22, W11:$W$23))/Z10</f>
        <v>12083.752200230092</v>
      </c>
    </row>
    <row r="11" spans="1:52" x14ac:dyDescent="0.3">
      <c r="A11" t="s">
        <v>33</v>
      </c>
      <c r="C11" s="24">
        <f>AU25</f>
        <v>4.7748471843078732E-12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5885.108892834889</v>
      </c>
      <c r="P11">
        <f t="shared" si="30"/>
        <v>294.25544464174448</v>
      </c>
      <c r="Q11" s="5">
        <f t="shared" si="31"/>
        <v>12.5</v>
      </c>
      <c r="R11">
        <f t="shared" si="0"/>
        <v>100000</v>
      </c>
      <c r="S11">
        <f t="shared" si="1"/>
        <v>12569.187573595567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8800.0414400532227</v>
      </c>
      <c r="AC11">
        <f t="shared" si="2"/>
        <v>8562.9006847992332</v>
      </c>
      <c r="AE11">
        <f t="shared" si="3"/>
        <v>4009.2967563342863</v>
      </c>
      <c r="AF11">
        <f t="shared" si="4"/>
        <v>-200.46483781671432</v>
      </c>
      <c r="AG11">
        <f t="shared" si="5"/>
        <v>-8.5157658705678312</v>
      </c>
      <c r="AH11">
        <f t="shared" si="6"/>
        <v>-3971.0236662589391</v>
      </c>
      <c r="AI11">
        <f t="shared" si="7"/>
        <v>-170.70751361193516</v>
      </c>
      <c r="AJ11">
        <f t="shared" si="8"/>
        <v>237.14075525398948</v>
      </c>
      <c r="AK11">
        <f t="shared" si="32"/>
        <v>646.83520329468183</v>
      </c>
      <c r="AL11">
        <f t="shared" si="9"/>
        <v>713.26844493673616</v>
      </c>
      <c r="AN11">
        <f t="shared" si="10"/>
        <v>2542.8350294920983</v>
      </c>
      <c r="AO11">
        <f t="shared" si="11"/>
        <v>-127.14175147460493</v>
      </c>
      <c r="AP11">
        <f t="shared" si="12"/>
        <v>-5.4009940083436616</v>
      </c>
      <c r="AQ11">
        <f t="shared" si="13"/>
        <v>-2518.56090860625</v>
      </c>
      <c r="AR11">
        <f t="shared" si="14"/>
        <v>-108.2686245971001</v>
      </c>
      <c r="AS11">
        <f t="shared" si="15"/>
        <v>150.40289008973005</v>
      </c>
      <c r="AT11">
        <f t="shared" si="16"/>
        <v>410.24531562742231</v>
      </c>
      <c r="AU11">
        <f t="shared" si="17"/>
        <v>452.37958112005225</v>
      </c>
      <c r="AW11">
        <v>8</v>
      </c>
      <c r="AX11">
        <f>(R11*SUMPRODUCT(K12:$K$23, X12:$X$23)-$AZ$3*SUMPRODUCT(K11:$K$22, W12:$W$23))/Z11</f>
        <v>12569.187573595567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5885.108892834889</v>
      </c>
      <c r="P12">
        <f t="shared" si="30"/>
        <v>294.25544464174448</v>
      </c>
      <c r="Q12" s="5">
        <f t="shared" si="31"/>
        <v>12.5</v>
      </c>
      <c r="R12">
        <f t="shared" si="0"/>
        <v>100000</v>
      </c>
      <c r="S12">
        <f t="shared" si="1"/>
        <v>12856.577045007107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8562.9006847992332</v>
      </c>
      <c r="AC12">
        <f t="shared" si="2"/>
        <v>8138.7918577067248</v>
      </c>
      <c r="AE12">
        <f t="shared" si="3"/>
        <v>3725.5387784047271</v>
      </c>
      <c r="AF12">
        <f t="shared" si="4"/>
        <v>-186.27693892023638</v>
      </c>
      <c r="AG12">
        <f t="shared" si="5"/>
        <v>-7.9130625410783919</v>
      </c>
      <c r="AH12">
        <f t="shared" si="6"/>
        <v>-4140.3653662700799</v>
      </c>
      <c r="AI12">
        <f t="shared" si="7"/>
        <v>-609.0165893266676</v>
      </c>
      <c r="AJ12">
        <f t="shared" si="8"/>
        <v>424.10882709250836</v>
      </c>
      <c r="AK12">
        <f t="shared" si="32"/>
        <v>847.15137669986075</v>
      </c>
      <c r="AL12">
        <f t="shared" si="9"/>
        <v>662.24361446570151</v>
      </c>
      <c r="AN12">
        <f t="shared" si="10"/>
        <v>2208.2858694203692</v>
      </c>
      <c r="AO12">
        <f t="shared" si="11"/>
        <v>-110.41429347101848</v>
      </c>
      <c r="AP12">
        <f t="shared" si="12"/>
        <v>-4.6904099601898492</v>
      </c>
      <c r="AQ12">
        <f t="shared" si="13"/>
        <v>-2454.1712961277462</v>
      </c>
      <c r="AR12">
        <f t="shared" si="14"/>
        <v>-360.99013013858524</v>
      </c>
      <c r="AS12">
        <f t="shared" si="15"/>
        <v>251.38740613669427</v>
      </c>
      <c r="AT12">
        <f t="shared" si="16"/>
        <v>502.14278409078048</v>
      </c>
      <c r="AU12">
        <f t="shared" si="17"/>
        <v>392.5400600888895</v>
      </c>
      <c r="AW12">
        <v>9</v>
      </c>
      <c r="AX12">
        <f>(R12*SUMPRODUCT(K13:$K$23, X13:$X$23)-$AZ$3*SUMPRODUCT(K12:$K$22, W13:$W$23))/Z12</f>
        <v>12856.577045007107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5885.108892834889</v>
      </c>
      <c r="P13">
        <f t="shared" si="30"/>
        <v>294.25544464174448</v>
      </c>
      <c r="Q13" s="5">
        <f t="shared" si="31"/>
        <v>12.5</v>
      </c>
      <c r="R13">
        <f t="shared" si="0"/>
        <v>100000</v>
      </c>
      <c r="S13">
        <f t="shared" si="1"/>
        <v>13030.147128862693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8138.7918577067248</v>
      </c>
      <c r="AC13">
        <f t="shared" si="2"/>
        <v>7610.0575368431537</v>
      </c>
      <c r="AE13">
        <f t="shared" si="3"/>
        <v>3437.1075661806335</v>
      </c>
      <c r="AF13">
        <f t="shared" si="4"/>
        <v>-171.85537830903169</v>
      </c>
      <c r="AG13">
        <f t="shared" si="5"/>
        <v>-7.300433239148103</v>
      </c>
      <c r="AH13">
        <f t="shared" si="6"/>
        <v>-4267.989412156041</v>
      </c>
      <c r="AI13">
        <f t="shared" si="7"/>
        <v>-1010.0376575235869</v>
      </c>
      <c r="AJ13">
        <f t="shared" si="8"/>
        <v>528.73432086357116</v>
      </c>
      <c r="AK13">
        <f t="shared" si="32"/>
        <v>1184.8801763355882</v>
      </c>
      <c r="AL13">
        <f t="shared" si="9"/>
        <v>703.5768396755725</v>
      </c>
      <c r="AN13">
        <f t="shared" si="10"/>
        <v>1845.5660634204587</v>
      </c>
      <c r="AO13">
        <f t="shared" si="11"/>
        <v>-92.278303171022941</v>
      </c>
      <c r="AP13">
        <f t="shared" si="12"/>
        <v>-3.9199913226487459</v>
      </c>
      <c r="AQ13">
        <f t="shared" si="13"/>
        <v>-2291.7107673955943</v>
      </c>
      <c r="AR13">
        <f t="shared" si="14"/>
        <v>-542.34299846880685</v>
      </c>
      <c r="AS13">
        <f t="shared" si="15"/>
        <v>283.90560969140989</v>
      </c>
      <c r="AT13">
        <f t="shared" si="16"/>
        <v>636.22525642820892</v>
      </c>
      <c r="AU13">
        <f t="shared" si="17"/>
        <v>377.78786765081196</v>
      </c>
      <c r="AW13">
        <v>10</v>
      </c>
      <c r="AX13">
        <f>(R13*SUMPRODUCT(K14:$K$23, X14:$X$23)-$AZ$3*SUMPRODUCT(K13:$K$22, W14:$W$23))/Z13</f>
        <v>13030.147128862693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5885.108892834889</v>
      </c>
      <c r="P14">
        <f t="shared" si="30"/>
        <v>294.25544464174448</v>
      </c>
      <c r="Q14" s="5">
        <f t="shared" si="31"/>
        <v>12.5</v>
      </c>
      <c r="R14">
        <f t="shared" si="0"/>
        <v>100000</v>
      </c>
      <c r="S14">
        <f t="shared" si="1"/>
        <v>12950.687614924715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7610.0575368431537</v>
      </c>
      <c r="AC14">
        <f t="shared" si="2"/>
        <v>6922.1167248132897</v>
      </c>
      <c r="AE14">
        <f t="shared" si="3"/>
        <v>3145.5789766323246</v>
      </c>
      <c r="AF14">
        <f t="shared" si="4"/>
        <v>-157.27894883161625</v>
      </c>
      <c r="AG14">
        <f t="shared" si="5"/>
        <v>-6.6812250926700401</v>
      </c>
      <c r="AH14">
        <f t="shared" si="6"/>
        <v>-4369.6305126926618</v>
      </c>
      <c r="AI14">
        <f t="shared" si="7"/>
        <v>-1388.0117099846234</v>
      </c>
      <c r="AJ14">
        <f t="shared" si="8"/>
        <v>687.94081202986399</v>
      </c>
      <c r="AK14">
        <f t="shared" si="32"/>
        <v>906.90145680657531</v>
      </c>
      <c r="AL14">
        <f t="shared" si="9"/>
        <v>206.83055885181591</v>
      </c>
      <c r="AN14">
        <f t="shared" si="10"/>
        <v>1555.8912286202294</v>
      </c>
      <c r="AO14">
        <f t="shared" si="11"/>
        <v>-77.794561431011473</v>
      </c>
      <c r="AP14">
        <f t="shared" si="12"/>
        <v>-3.3047205602994971</v>
      </c>
      <c r="AQ14">
        <f t="shared" si="13"/>
        <v>-2161.341310301013</v>
      </c>
      <c r="AR14">
        <f t="shared" si="14"/>
        <v>-686.54936367209461</v>
      </c>
      <c r="AS14">
        <f t="shared" si="15"/>
        <v>340.27474216942989</v>
      </c>
      <c r="AT14">
        <f t="shared" si="16"/>
        <v>448.57879339558855</v>
      </c>
      <c r="AU14">
        <f t="shared" si="17"/>
        <v>102.30417189292375</v>
      </c>
      <c r="AW14">
        <v>11</v>
      </c>
      <c r="AX14">
        <f>(R14*SUMPRODUCT(K15:$K$23, X15:$X$23)-$AZ$3*SUMPRODUCT(K14:$K$22, W15:$W$23))/Z14</f>
        <v>12950.687614924715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5885.108892834889</v>
      </c>
      <c r="P15">
        <f t="shared" si="30"/>
        <v>294.25544464174448</v>
      </c>
      <c r="Q15" s="5">
        <f t="shared" si="31"/>
        <v>12.5</v>
      </c>
      <c r="R15">
        <f t="shared" si="0"/>
        <v>100000</v>
      </c>
      <c r="S15">
        <f t="shared" si="1"/>
        <v>12658.513675148726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6922.1167248132897</v>
      </c>
      <c r="AC15">
        <f t="shared" si="2"/>
        <v>6134.3421063516498</v>
      </c>
      <c r="AE15">
        <f t="shared" si="3"/>
        <v>2851.9360335847205</v>
      </c>
      <c r="AF15">
        <f t="shared" si="4"/>
        <v>-142.59680167923605</v>
      </c>
      <c r="AG15">
        <f t="shared" si="5"/>
        <v>-6.0575260490441991</v>
      </c>
      <c r="AH15">
        <f t="shared" si="6"/>
        <v>-4455.0943415931233</v>
      </c>
      <c r="AI15">
        <f t="shared" si="7"/>
        <v>-1751.8126357366832</v>
      </c>
      <c r="AJ15">
        <f t="shared" si="8"/>
        <v>787.77461846163988</v>
      </c>
      <c r="AK15">
        <f t="shared" si="32"/>
        <v>824.16368621642562</v>
      </c>
      <c r="AL15">
        <f t="shared" si="9"/>
        <v>-139.87433105861771</v>
      </c>
      <c r="AN15">
        <f t="shared" si="10"/>
        <v>1299.4530307002794</v>
      </c>
      <c r="AO15">
        <f t="shared" si="11"/>
        <v>-64.972651535013981</v>
      </c>
      <c r="AP15">
        <f t="shared" si="12"/>
        <v>-2.7600445768351913</v>
      </c>
      <c r="AQ15">
        <f t="shared" si="13"/>
        <v>-2029.9143375113413</v>
      </c>
      <c r="AR15">
        <f t="shared" si="14"/>
        <v>-798.19400292291095</v>
      </c>
      <c r="AS15">
        <f t="shared" si="15"/>
        <v>358.94076985381469</v>
      </c>
      <c r="AT15">
        <f t="shared" si="16"/>
        <v>375.52104508491038</v>
      </c>
      <c r="AU15">
        <f t="shared" si="17"/>
        <v>-63.732187984185934</v>
      </c>
      <c r="AW15">
        <v>12</v>
      </c>
      <c r="AX15">
        <f>(R15*SUMPRODUCT(K16:$K$23, X16:$X$23)-$AZ$3*SUMPRODUCT(K15:$K$22, W16:$W$23))/Z15</f>
        <v>12658.513675148726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5885.108892834889</v>
      </c>
      <c r="P16">
        <f t="shared" si="30"/>
        <v>294.25544464174448</v>
      </c>
      <c r="Q16" s="5">
        <f t="shared" si="31"/>
        <v>12.5</v>
      </c>
      <c r="R16">
        <f t="shared" si="0"/>
        <v>100000</v>
      </c>
      <c r="S16">
        <f t="shared" si="1"/>
        <v>12164.458969253759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6134.3421063516498</v>
      </c>
      <c r="AC16">
        <f t="shared" si="2"/>
        <v>5290.845912233015</v>
      </c>
      <c r="AE16">
        <f t="shared" si="3"/>
        <v>2559.6867404791601</v>
      </c>
      <c r="AF16">
        <f t="shared" si="4"/>
        <v>-127.98433702395801</v>
      </c>
      <c r="AG16">
        <f t="shared" si="5"/>
        <v>-5.4367871246944439</v>
      </c>
      <c r="AH16">
        <f t="shared" si="6"/>
        <v>-4481.3093108745061</v>
      </c>
      <c r="AI16">
        <f t="shared" si="7"/>
        <v>-2055.0436945439983</v>
      </c>
      <c r="AJ16">
        <f t="shared" si="8"/>
        <v>843.49619411863478</v>
      </c>
      <c r="AK16">
        <f t="shared" si="32"/>
        <v>732.99642870417244</v>
      </c>
      <c r="AL16">
        <f t="shared" si="9"/>
        <v>-478.55107172119108</v>
      </c>
      <c r="AN16">
        <f t="shared" si="10"/>
        <v>1074.3599038590778</v>
      </c>
      <c r="AO16">
        <f t="shared" si="11"/>
        <v>-53.717995192953893</v>
      </c>
      <c r="AP16">
        <f t="shared" si="12"/>
        <v>-2.2819456772650146</v>
      </c>
      <c r="AQ16">
        <f t="shared" si="13"/>
        <v>-1880.909473904087</v>
      </c>
      <c r="AR16">
        <f t="shared" si="14"/>
        <v>-862.5495109152281</v>
      </c>
      <c r="AS16">
        <f t="shared" si="15"/>
        <v>354.03491985474562</v>
      </c>
      <c r="AT16">
        <f t="shared" si="16"/>
        <v>307.65560496838208</v>
      </c>
      <c r="AU16">
        <f t="shared" si="17"/>
        <v>-200.85898609210042</v>
      </c>
      <c r="AW16">
        <v>13</v>
      </c>
      <c r="AX16">
        <f>(R16*SUMPRODUCT(K17:$K$23, X17:$X$23)-$AZ$3*SUMPRODUCT(K16:$K$22, W17:$W$23))/Z16</f>
        <v>12164.458969253759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5885.108892834889</v>
      </c>
      <c r="P17">
        <f t="shared" si="30"/>
        <v>294.25544464174448</v>
      </c>
      <c r="Q17" s="5">
        <f t="shared" si="31"/>
        <v>12.5</v>
      </c>
      <c r="R17">
        <f t="shared" si="0"/>
        <v>100000</v>
      </c>
      <c r="S17">
        <f t="shared" si="1"/>
        <v>11473.274242880236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5290.845912233015</v>
      </c>
      <c r="AC17">
        <f t="shared" si="2"/>
        <v>4430.491951097828</v>
      </c>
      <c r="AE17">
        <f t="shared" si="3"/>
        <v>2272.5794772333152</v>
      </c>
      <c r="AF17">
        <f t="shared" si="4"/>
        <v>-113.62897386166577</v>
      </c>
      <c r="AG17">
        <f t="shared" si="5"/>
        <v>-4.8269698968530923</v>
      </c>
      <c r="AH17">
        <f t="shared" si="6"/>
        <v>-4443.5948527552637</v>
      </c>
      <c r="AI17">
        <f t="shared" si="7"/>
        <v>-2289.471319280467</v>
      </c>
      <c r="AJ17">
        <f t="shared" si="8"/>
        <v>860.35396113518709</v>
      </c>
      <c r="AK17">
        <f t="shared" si="32"/>
        <v>637.47907928329118</v>
      </c>
      <c r="AL17">
        <f t="shared" si="9"/>
        <v>-791.63827886198874</v>
      </c>
      <c r="AN17">
        <f t="shared" si="10"/>
        <v>878.66680660180771</v>
      </c>
      <c r="AO17">
        <f t="shared" si="11"/>
        <v>-43.933340330090388</v>
      </c>
      <c r="AP17">
        <f t="shared" si="12"/>
        <v>-1.8662925839647233</v>
      </c>
      <c r="AQ17">
        <f t="shared" si="13"/>
        <v>-1718.065017403062</v>
      </c>
      <c r="AR17">
        <f t="shared" si="14"/>
        <v>-885.19784371530943</v>
      </c>
      <c r="AS17">
        <f t="shared" si="15"/>
        <v>332.64599770926264</v>
      </c>
      <c r="AT17">
        <f t="shared" si="16"/>
        <v>246.47397922963992</v>
      </c>
      <c r="AU17">
        <f t="shared" si="17"/>
        <v>-306.07786677640684</v>
      </c>
      <c r="AW17">
        <v>14</v>
      </c>
      <c r="AX17">
        <f>(R17*SUMPRODUCT(K18:$K$23, X18:$X$23)-$AZ$3*SUMPRODUCT(K17:$K$22, W18:$W$23))/Z17</f>
        <v>11473.274242880236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5885.108892834889</v>
      </c>
      <c r="P18">
        <f t="shared" si="30"/>
        <v>294.25544464174448</v>
      </c>
      <c r="Q18" s="5">
        <f t="shared" si="31"/>
        <v>12.5</v>
      </c>
      <c r="R18">
        <f t="shared" si="0"/>
        <v>100000</v>
      </c>
      <c r="S18">
        <f t="shared" si="1"/>
        <v>10562.350604881762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4430.491951097828</v>
      </c>
      <c r="AC18">
        <f t="shared" si="2"/>
        <v>3576.7174751479301</v>
      </c>
      <c r="AE18">
        <f t="shared" si="3"/>
        <v>1992.8681225959617</v>
      </c>
      <c r="AF18">
        <f t="shared" si="4"/>
        <v>-99.643406129798095</v>
      </c>
      <c r="AG18">
        <f t="shared" si="5"/>
        <v>-4.2328616149785168</v>
      </c>
      <c r="AH18">
        <f t="shared" si="6"/>
        <v>-4366.7086632483561</v>
      </c>
      <c r="AI18">
        <f t="shared" si="7"/>
        <v>-2477.716808397171</v>
      </c>
      <c r="AJ18">
        <f t="shared" si="8"/>
        <v>853.77447594989781</v>
      </c>
      <c r="AK18">
        <f t="shared" si="32"/>
        <v>541.12043524345086</v>
      </c>
      <c r="AL18">
        <f t="shared" si="9"/>
        <v>-1082.8218972038223</v>
      </c>
      <c r="AN18">
        <f t="shared" si="10"/>
        <v>709.78344775412972</v>
      </c>
      <c r="AO18">
        <f t="shared" si="11"/>
        <v>-35.489172387706489</v>
      </c>
      <c r="AP18">
        <f t="shared" si="12"/>
        <v>-1.5075835058427931</v>
      </c>
      <c r="AQ18">
        <f t="shared" si="13"/>
        <v>-1555.2547081243206</v>
      </c>
      <c r="AR18">
        <f t="shared" si="14"/>
        <v>-882.4680162637402</v>
      </c>
      <c r="AS18">
        <f t="shared" si="15"/>
        <v>304.08183274807419</v>
      </c>
      <c r="AT18">
        <f t="shared" si="16"/>
        <v>192.72641466962776</v>
      </c>
      <c r="AU18">
        <f t="shared" si="17"/>
        <v>-385.65976884603828</v>
      </c>
      <c r="AW18">
        <v>15</v>
      </c>
      <c r="AX18">
        <f>(R18*SUMPRODUCT(K19:$K$23, X19:$X$23)-$AZ$3*SUMPRODUCT(K18:$K$22, W19:$W$23))/Z18</f>
        <v>10562.350604881762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5885.108892834889</v>
      </c>
      <c r="P19">
        <f t="shared" si="30"/>
        <v>294.25544464174448</v>
      </c>
      <c r="Q19" s="5">
        <f t="shared" si="31"/>
        <v>12.5</v>
      </c>
      <c r="R19">
        <f t="shared" si="0"/>
        <v>100000</v>
      </c>
      <c r="S19">
        <f t="shared" si="1"/>
        <v>9393.6427662067017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3576.7174751479301</v>
      </c>
      <c r="AC19">
        <f t="shared" si="2"/>
        <v>2750.2891262963049</v>
      </c>
      <c r="AE19">
        <f t="shared" si="3"/>
        <v>1723.0537074776942</v>
      </c>
      <c r="AF19">
        <f t="shared" si="4"/>
        <v>-86.152685373884722</v>
      </c>
      <c r="AG19">
        <f t="shared" si="5"/>
        <v>-3.6597744809265755</v>
      </c>
      <c r="AH19">
        <f t="shared" si="6"/>
        <v>-4246.0681432172496</v>
      </c>
      <c r="AI19">
        <f t="shared" si="7"/>
        <v>-2612.8268955943668</v>
      </c>
      <c r="AJ19">
        <f t="shared" si="8"/>
        <v>826.42834885162529</v>
      </c>
      <c r="AK19">
        <f t="shared" si="32"/>
        <v>446.12933480983139</v>
      </c>
      <c r="AL19">
        <f t="shared" si="9"/>
        <v>-1340.2692119329101</v>
      </c>
      <c r="AN19">
        <f t="shared" si="10"/>
        <v>565.3121095486224</v>
      </c>
      <c r="AO19">
        <f t="shared" si="11"/>
        <v>-28.265605477431127</v>
      </c>
      <c r="AP19">
        <f t="shared" si="12"/>
        <v>-1.2007256786635017</v>
      </c>
      <c r="AQ19">
        <f t="shared" si="13"/>
        <v>-1393.0812074587755</v>
      </c>
      <c r="AR19">
        <f t="shared" si="14"/>
        <v>-857.23542906624755</v>
      </c>
      <c r="AS19">
        <f t="shared" si="15"/>
        <v>271.14067962744866</v>
      </c>
      <c r="AT19">
        <f t="shared" si="16"/>
        <v>146.36938726771194</v>
      </c>
      <c r="AU19">
        <f t="shared" si="17"/>
        <v>-439.72536217108694</v>
      </c>
      <c r="AW19">
        <v>16</v>
      </c>
      <c r="AX19">
        <f>(R19*SUMPRODUCT(K20:$K$23, X20:$X$23)-$AZ$3*SUMPRODUCT(K19:$K$22, W20:$W$23))/Z19</f>
        <v>9393.6427662067017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5885.108892834889</v>
      </c>
      <c r="P20">
        <f t="shared" si="30"/>
        <v>294.25544464174448</v>
      </c>
      <c r="Q20" s="5">
        <f t="shared" si="31"/>
        <v>12.5</v>
      </c>
      <c r="R20">
        <f t="shared" si="0"/>
        <v>100000</v>
      </c>
      <c r="S20">
        <f t="shared" si="1"/>
        <v>7900.7356289524614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2750.2891262963049</v>
      </c>
      <c r="AC20">
        <f t="shared" si="2"/>
        <v>1967.4237230673411</v>
      </c>
      <c r="AE20">
        <f t="shared" si="3"/>
        <v>1465.4968084450511</v>
      </c>
      <c r="AF20">
        <f t="shared" si="4"/>
        <v>-73.274840422252552</v>
      </c>
      <c r="AG20">
        <f t="shared" si="5"/>
        <v>-3.1127223708411136</v>
      </c>
      <c r="AH20">
        <f t="shared" si="6"/>
        <v>-4083.6349222095669</v>
      </c>
      <c r="AI20">
        <f t="shared" si="7"/>
        <v>-2694.5256765576096</v>
      </c>
      <c r="AJ20">
        <f t="shared" si="8"/>
        <v>782.86540322896371</v>
      </c>
      <c r="AK20">
        <f t="shared" si="32"/>
        <v>354.47467434088566</v>
      </c>
      <c r="AL20">
        <f t="shared" si="9"/>
        <v>-1557.1855989877602</v>
      </c>
      <c r="AN20">
        <f t="shared" si="10"/>
        <v>442.91105258032474</v>
      </c>
      <c r="AO20">
        <f t="shared" si="11"/>
        <v>-22.145552629016233</v>
      </c>
      <c r="AP20">
        <f t="shared" si="12"/>
        <v>-0.94074523650609121</v>
      </c>
      <c r="AQ20">
        <f t="shared" si="13"/>
        <v>-1234.1801301284979</v>
      </c>
      <c r="AR20">
        <f t="shared" si="14"/>
        <v>-814.3553754136957</v>
      </c>
      <c r="AS20">
        <f t="shared" si="15"/>
        <v>236.60218007623294</v>
      </c>
      <c r="AT20">
        <f t="shared" si="16"/>
        <v>107.13141797420451</v>
      </c>
      <c r="AU20">
        <f t="shared" si="17"/>
        <v>-470.62177736325816</v>
      </c>
      <c r="AW20">
        <v>17</v>
      </c>
      <c r="AX20">
        <f>(R20*SUMPRODUCT(K21:$K$23, X21:$X$23)-$AZ$3*SUMPRODUCT(K20:$K$22, W21:$W$23))/Z20</f>
        <v>7900.7356289524614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5885.108892834889</v>
      </c>
      <c r="P21">
        <f t="shared" si="30"/>
        <v>294.25544464174448</v>
      </c>
      <c r="Q21" s="5">
        <f t="shared" si="31"/>
        <v>12.5</v>
      </c>
      <c r="R21">
        <f t="shared" si="0"/>
        <v>100000</v>
      </c>
      <c r="S21">
        <f t="shared" si="1"/>
        <v>5975.3619677125871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1967.4237230673411</v>
      </c>
      <c r="AC21">
        <f t="shared" si="2"/>
        <v>1241.3654607096373</v>
      </c>
      <c r="AE21">
        <f t="shared" si="3"/>
        <v>1222.6156258910275</v>
      </c>
      <c r="AF21">
        <f t="shared" si="4"/>
        <v>-61.130781294551376</v>
      </c>
      <c r="AG21">
        <f t="shared" si="5"/>
        <v>-2.5968415541545036</v>
      </c>
      <c r="AH21">
        <f t="shared" si="6"/>
        <v>-3878.0287438255937</v>
      </c>
      <c r="AI21">
        <f t="shared" si="7"/>
        <v>-2719.1407407832721</v>
      </c>
      <c r="AJ21">
        <f t="shared" si="8"/>
        <v>726.05826235770382</v>
      </c>
      <c r="AK21">
        <f t="shared" si="32"/>
        <v>267.74070613499282</v>
      </c>
      <c r="AL21">
        <f t="shared" si="9"/>
        <v>-1725.3417722905756</v>
      </c>
      <c r="AN21">
        <f t="shared" si="10"/>
        <v>340.37977753901623</v>
      </c>
      <c r="AO21">
        <f t="shared" si="11"/>
        <v>-17.018988876950811</v>
      </c>
      <c r="AP21">
        <f t="shared" si="12"/>
        <v>-0.72296830810010171</v>
      </c>
      <c r="AQ21">
        <f t="shared" si="13"/>
        <v>-1079.6545808510045</v>
      </c>
      <c r="AR21">
        <f t="shared" si="14"/>
        <v>-757.0167604970394</v>
      </c>
      <c r="AS21">
        <f t="shared" si="15"/>
        <v>202.1367505765113</v>
      </c>
      <c r="AT21">
        <f t="shared" si="16"/>
        <v>74.539798169151453</v>
      </c>
      <c r="AU21">
        <f t="shared" si="17"/>
        <v>-480.34021175137667</v>
      </c>
      <c r="AW21">
        <v>18</v>
      </c>
      <c r="AX21">
        <f>(R21*SUMPRODUCT(K22:$K$23, X22:$X$23)-$AZ$3*SUMPRODUCT(K21:$K$22, W22:$W$23))/Z21</f>
        <v>5975.3619677125871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5885.108892834889</v>
      </c>
      <c r="P22">
        <f t="shared" si="30"/>
        <v>294.25544464174448</v>
      </c>
      <c r="Q22" s="5">
        <f t="shared" si="31"/>
        <v>12.5</v>
      </c>
      <c r="R22">
        <f t="shared" si="0"/>
        <v>100000</v>
      </c>
      <c r="S22">
        <f t="shared" si="1"/>
        <v>3444.2766933062981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1241.3654607096373</v>
      </c>
      <c r="AC22">
        <f t="shared" si="2"/>
        <v>583.54159203903896</v>
      </c>
      <c r="AE22">
        <f t="shared" si="3"/>
        <v>997.07605353603185</v>
      </c>
      <c r="AF22">
        <f t="shared" si="4"/>
        <v>-49.8538026768016</v>
      </c>
      <c r="AG22">
        <f t="shared" si="5"/>
        <v>-2.1177944021349595</v>
      </c>
      <c r="AH22">
        <f t="shared" si="6"/>
        <v>-3624.6298918239895</v>
      </c>
      <c r="AI22">
        <f t="shared" si="7"/>
        <v>-2679.5254353668943</v>
      </c>
      <c r="AJ22">
        <f t="shared" si="8"/>
        <v>657.82386867059836</v>
      </c>
      <c r="AK22">
        <f t="shared" si="32"/>
        <v>187.27745047894803</v>
      </c>
      <c r="AL22">
        <f t="shared" si="9"/>
        <v>-1834.424116217348</v>
      </c>
      <c r="AN22">
        <f t="shared" si="10"/>
        <v>255.70796801409512</v>
      </c>
      <c r="AO22">
        <f t="shared" si="11"/>
        <v>-12.785398400704757</v>
      </c>
      <c r="AP22">
        <f t="shared" si="12"/>
        <v>-0.54312497158170503</v>
      </c>
      <c r="AQ22">
        <f t="shared" si="13"/>
        <v>-929.56474198180888</v>
      </c>
      <c r="AR22">
        <f t="shared" si="14"/>
        <v>-687.18529734000026</v>
      </c>
      <c r="AS22">
        <f t="shared" si="15"/>
        <v>168.70408648606758</v>
      </c>
      <c r="AT22">
        <f t="shared" si="16"/>
        <v>48.02876986865833</v>
      </c>
      <c r="AU22">
        <f t="shared" si="17"/>
        <v>-470.45244098527439</v>
      </c>
      <c r="AW22">
        <v>19</v>
      </c>
      <c r="AX22">
        <f>(R22*SUMPRODUCT(K23:$K$23, X23:$X$23)-$AZ$3*SUMPRODUCT(K22:$K$22, W23:$W$23))/Z22</f>
        <v>3444.2766933062981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5885.108892834889</v>
      </c>
      <c r="P23">
        <f t="shared" si="30"/>
        <v>294.25544464174448</v>
      </c>
      <c r="Q23" s="5">
        <f t="shared" si="31"/>
        <v>12.5</v>
      </c>
      <c r="R23">
        <f t="shared" si="0"/>
        <v>100000</v>
      </c>
      <c r="S23">
        <f t="shared" si="1"/>
        <v>4342.2440857515467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583.54159203903896</v>
      </c>
      <c r="AC23">
        <f t="shared" si="2"/>
        <v>583.54159203903896</v>
      </c>
      <c r="AE23">
        <f t="shared" si="3"/>
        <v>790.88271981688752</v>
      </c>
      <c r="AF23">
        <f t="shared" si="4"/>
        <v>-39.544135990844374</v>
      </c>
      <c r="AG23">
        <f t="shared" si="5"/>
        <v>-1.6798387553622542</v>
      </c>
      <c r="AH23">
        <f t="shared" si="6"/>
        <v>-3334.2216220108462</v>
      </c>
      <c r="AI23">
        <f t="shared" si="7"/>
        <v>-2584.5628769401651</v>
      </c>
      <c r="AJ23">
        <f t="shared" si="8"/>
        <v>0</v>
      </c>
      <c r="AK23">
        <f t="shared" si="32"/>
        <v>114.2256966487751</v>
      </c>
      <c r="AL23">
        <f t="shared" si="9"/>
        <v>-2470.3371802913898</v>
      </c>
      <c r="AN23">
        <f t="shared" si="10"/>
        <v>186.84015922024031</v>
      </c>
      <c r="AO23">
        <f t="shared" si="11"/>
        <v>-9.3420079610120155</v>
      </c>
      <c r="AP23">
        <f t="shared" si="12"/>
        <v>-0.39684940971890498</v>
      </c>
      <c r="AQ23">
        <f t="shared" si="13"/>
        <v>-787.68505509427416</v>
      </c>
      <c r="AR23">
        <f t="shared" si="14"/>
        <v>-610.58375324476469</v>
      </c>
      <c r="AS23">
        <f t="shared" si="15"/>
        <v>0</v>
      </c>
      <c r="AT23">
        <f t="shared" si="16"/>
        <v>26.984971114100578</v>
      </c>
      <c r="AU23">
        <f t="shared" si="17"/>
        <v>-583.59878213066406</v>
      </c>
      <c r="AW23">
        <v>20</v>
      </c>
      <c r="AX23">
        <f>(R23*SUMPRODUCT(K$23:$K24, X$23:$X24)-$AZ$3*SUMPRODUCT(K$22:$K23, W$23:$W24))/Z23</f>
        <v>4342.2440857515467</v>
      </c>
    </row>
    <row r="25" spans="5:50" x14ac:dyDescent="0.3">
      <c r="AN25" s="6">
        <f t="shared" ref="AN25:AU25" si="33">SUM(AN3:AN23)</f>
        <v>43052.745293867461</v>
      </c>
      <c r="AO25" s="6">
        <f t="shared" si="33"/>
        <v>-6566.4689343195423</v>
      </c>
      <c r="AP25" s="6">
        <f t="shared" si="33"/>
        <v>-178.94424104514897</v>
      </c>
      <c r="AQ25" s="6">
        <f t="shared" si="33"/>
        <v>-38548.17531248241</v>
      </c>
      <c r="AR25" s="6">
        <f t="shared" si="33"/>
        <v>-2240.8431939796283</v>
      </c>
      <c r="AS25" s="6">
        <f t="shared" si="33"/>
        <v>-4420.0135326034233</v>
      </c>
      <c r="AT25" s="6">
        <f t="shared" si="33"/>
        <v>6660.8567265830579</v>
      </c>
      <c r="AU25" s="7">
        <f t="shared" si="33"/>
        <v>4.7748471843078732E-12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444.53878358808936</v>
      </c>
      <c r="K3">
        <v>1</v>
      </c>
      <c r="L3" s="2">
        <v>0</v>
      </c>
      <c r="O3">
        <f>$C$3</f>
        <v>444.53878358808936</v>
      </c>
      <c r="P3">
        <f>O3*B5</f>
        <v>355.63102687047149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444.53878358808936</v>
      </c>
      <c r="AF3">
        <f t="shared" ref="AF3:AF23" si="4">-$Z3*P3</f>
        <v>-355.63102687047149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-11.092243282382128</v>
      </c>
      <c r="AJ3">
        <f t="shared" ref="AJ3:AJ23" si="8">AB3-AC3</f>
        <v>0</v>
      </c>
      <c r="AL3">
        <f t="shared" ref="AL3:AL23" si="9">SUM(AI3:AK3)</f>
        <v>-11.092243282382128</v>
      </c>
      <c r="AN3">
        <f t="shared" ref="AN3:AN23" si="10">AE3*$K3</f>
        <v>444.53878358808936</v>
      </c>
      <c r="AO3">
        <f t="shared" ref="AO3:AO23" si="11">AF3*$K3</f>
        <v>-355.63102687047149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-11.092243282382128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-11.092243282382128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346.52982097906147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56.606757208708473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55.971517764301552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-55.971517764301552</v>
      </c>
      <c r="AK4">
        <f>G4*MAX(0, SUM(AB4, AE4:AF4))</f>
        <v>0</v>
      </c>
      <c r="AL4">
        <f t="shared" si="9"/>
        <v>-361.46451776430155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-290.55830321476122</v>
      </c>
      <c r="AR4">
        <f t="shared" si="14"/>
        <v>-290.55830321476122</v>
      </c>
      <c r="AS4">
        <f t="shared" si="15"/>
        <v>-53.235227091783855</v>
      </c>
      <c r="AT4">
        <f t="shared" si="16"/>
        <v>0</v>
      </c>
      <c r="AU4">
        <f t="shared" si="17"/>
        <v>-343.79353030654505</v>
      </c>
      <c r="AW4">
        <v>1</v>
      </c>
      <c r="AX4">
        <f>(R4*SUMPRODUCT(K5:$K$23, X5:$X$23)-$AZ$3*SUMPRODUCT(K4:$K$22, W5:$W$23))/Z4</f>
        <v>56.606757208708473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444.53878358808936</v>
      </c>
      <c r="P5">
        <f t="shared" ref="P5:P23" si="30">O5*$C$5</f>
        <v>22.226939179404468</v>
      </c>
      <c r="Q5" s="5">
        <f t="shared" ref="Q5:Q23" si="31">$C$8</f>
        <v>12.5</v>
      </c>
      <c r="R5">
        <f t="shared" si="0"/>
        <v>250000</v>
      </c>
      <c r="S5">
        <f t="shared" si="1"/>
        <v>108.48126995303571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55.971517764301552</v>
      </c>
      <c r="AC5">
        <f t="shared" si="2"/>
        <v>106.05889743092257</v>
      </c>
      <c r="AE5">
        <f t="shared" si="3"/>
        <v>434.61229088715049</v>
      </c>
      <c r="AF5">
        <f t="shared" si="4"/>
        <v>-21.730614544357525</v>
      </c>
      <c r="AG5">
        <f t="shared" si="5"/>
        <v>-12.220876640368212</v>
      </c>
      <c r="AH5">
        <f t="shared" si="6"/>
        <v>-305.02912263574797</v>
      </c>
      <c r="AI5">
        <f t="shared" si="7"/>
        <v>95.631677066676787</v>
      </c>
      <c r="AJ5">
        <f t="shared" si="8"/>
        <v>-50.087379666621018</v>
      </c>
      <c r="AK5">
        <f>G5*SUM(AB5, AE5:AF5)</f>
        <v>1.9222980958390876</v>
      </c>
      <c r="AL5">
        <f t="shared" si="9"/>
        <v>47.466595495894857</v>
      </c>
      <c r="AN5">
        <f t="shared" si="10"/>
        <v>392.97016233471999</v>
      </c>
      <c r="AO5">
        <f t="shared" si="11"/>
        <v>-19.648508116736</v>
      </c>
      <c r="AP5">
        <f t="shared" si="12"/>
        <v>-11.049940321372697</v>
      </c>
      <c r="AQ5">
        <f t="shared" si="13"/>
        <v>-275.80293137662625</v>
      </c>
      <c r="AR5">
        <f t="shared" si="14"/>
        <v>86.468782519985055</v>
      </c>
      <c r="AS5">
        <f t="shared" si="15"/>
        <v>-45.288285976301523</v>
      </c>
      <c r="AT5">
        <f t="shared" si="16"/>
        <v>1.7381142011323254</v>
      </c>
      <c r="AU5">
        <f t="shared" si="17"/>
        <v>42.918610744815858</v>
      </c>
      <c r="AW5">
        <v>2</v>
      </c>
      <c r="AX5">
        <f>(R5*SUMPRODUCT(K6:$K$23, X6:$X$23)-$AZ$3*SUMPRODUCT(K5:$K$22, W6:$W$23))/Z5</f>
        <v>108.48126995303571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444.53878358808936</v>
      </c>
      <c r="P6">
        <f t="shared" si="30"/>
        <v>22.226939179404468</v>
      </c>
      <c r="Q6" s="5">
        <f t="shared" si="31"/>
        <v>12.5</v>
      </c>
      <c r="R6">
        <f t="shared" si="0"/>
        <v>250000</v>
      </c>
      <c r="S6">
        <f t="shared" si="1"/>
        <v>155.88257095195769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106.05889743092257</v>
      </c>
      <c r="AC6">
        <f t="shared" si="2"/>
        <v>150.68737350821038</v>
      </c>
      <c r="AE6">
        <f t="shared" si="3"/>
        <v>429.72335721912634</v>
      </c>
      <c r="AF6">
        <f t="shared" si="4"/>
        <v>-21.486167860956318</v>
      </c>
      <c r="AG6">
        <f t="shared" si="5"/>
        <v>-12.083404561201036</v>
      </c>
      <c r="AH6">
        <f t="shared" si="6"/>
        <v>-305.26625526988886</v>
      </c>
      <c r="AI6">
        <f t="shared" si="7"/>
        <v>90.887529527080176</v>
      </c>
      <c r="AJ6">
        <f t="shared" si="8"/>
        <v>-44.628476077287814</v>
      </c>
      <c r="AK6">
        <f>G6*SUM(AB6, AE6:AF6)</f>
        <v>3.6515022162025574</v>
      </c>
      <c r="AL6">
        <f t="shared" si="9"/>
        <v>49.91055566599492</v>
      </c>
      <c r="AN6">
        <f t="shared" si="10"/>
        <v>368.39827349506425</v>
      </c>
      <c r="AO6">
        <f t="shared" si="11"/>
        <v>-18.419913674753214</v>
      </c>
      <c r="AP6">
        <f t="shared" si="12"/>
        <v>-10.359002608319742</v>
      </c>
      <c r="AQ6">
        <f t="shared" si="13"/>
        <v>-261.70223123427934</v>
      </c>
      <c r="AR6">
        <f t="shared" si="14"/>
        <v>77.917125977712018</v>
      </c>
      <c r="AS6">
        <f t="shared" si="15"/>
        <v>-38.259622753540292</v>
      </c>
      <c r="AT6">
        <f t="shared" si="16"/>
        <v>3.1304025939331694</v>
      </c>
      <c r="AU6">
        <f t="shared" si="17"/>
        <v>42.787905818104896</v>
      </c>
      <c r="AW6">
        <v>3</v>
      </c>
      <c r="AX6">
        <f>(R6*SUMPRODUCT(K7:$K$23, X7:$X$23)-$AZ$3*SUMPRODUCT(K6:$K$22, W7:$W$23))/Z6</f>
        <v>155.88257095195769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444.53878358808936</v>
      </c>
      <c r="P7">
        <f t="shared" si="30"/>
        <v>22.226939179404468</v>
      </c>
      <c r="Q7" s="5">
        <f t="shared" si="31"/>
        <v>12.5</v>
      </c>
      <c r="R7">
        <f t="shared" si="0"/>
        <v>250000</v>
      </c>
      <c r="S7">
        <f t="shared" si="1"/>
        <v>199.86000286920961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150.68737350821038</v>
      </c>
      <c r="AC7">
        <f t="shared" si="2"/>
        <v>191.0227643036992</v>
      </c>
      <c r="AE7">
        <f t="shared" si="3"/>
        <v>424.88254809428423</v>
      </c>
      <c r="AF7">
        <f t="shared" si="4"/>
        <v>-21.244127404714213</v>
      </c>
      <c r="AG7">
        <f t="shared" si="5"/>
        <v>-11.947285697573166</v>
      </c>
      <c r="AH7">
        <f t="shared" si="6"/>
        <v>-305.69636031718642</v>
      </c>
      <c r="AI7">
        <f t="shared" si="7"/>
        <v>85.994774674810401</v>
      </c>
      <c r="AJ7">
        <f t="shared" si="8"/>
        <v>-40.33539079548882</v>
      </c>
      <c r="AK7">
        <f>G7*SUM(AB7, AE7:AF7)</f>
        <v>7.6496959599293692</v>
      </c>
      <c r="AL7">
        <f t="shared" si="9"/>
        <v>53.309079839250948</v>
      </c>
      <c r="AN7">
        <f t="shared" si="10"/>
        <v>343.08023730135056</v>
      </c>
      <c r="AO7">
        <f t="shared" si="11"/>
        <v>-17.154011865067531</v>
      </c>
      <c r="AP7">
        <f t="shared" si="12"/>
        <v>-9.6470839544128921</v>
      </c>
      <c r="AQ7">
        <f t="shared" si="13"/>
        <v>-246.84087475512476</v>
      </c>
      <c r="AR7">
        <f t="shared" si="14"/>
        <v>69.438266726745368</v>
      </c>
      <c r="AS7">
        <f t="shared" si="15"/>
        <v>-32.569648971998284</v>
      </c>
      <c r="AT7">
        <f t="shared" si="16"/>
        <v>6.1769058696036767</v>
      </c>
      <c r="AU7">
        <f t="shared" si="17"/>
        <v>43.045523624350757</v>
      </c>
      <c r="AW7">
        <v>4</v>
      </c>
      <c r="AX7">
        <f>(R7*SUMPRODUCT(K8:$K$23, X8:$X$23)-$AZ$3*SUMPRODUCT(K7:$K$22, W8:$W$23))/Z7</f>
        <v>199.86000286920961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444.53878358808936</v>
      </c>
      <c r="P8">
        <f t="shared" si="30"/>
        <v>22.226939179404468</v>
      </c>
      <c r="Q8" s="5">
        <f t="shared" si="31"/>
        <v>12.5</v>
      </c>
      <c r="R8">
        <f t="shared" si="0"/>
        <v>250000</v>
      </c>
      <c r="S8">
        <f t="shared" si="1"/>
        <v>239.98690713619041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191.0227643036992</v>
      </c>
      <c r="AC8">
        <f t="shared" si="2"/>
        <v>226.78688644800741</v>
      </c>
      <c r="AE8">
        <f t="shared" si="3"/>
        <v>420.08777828081861</v>
      </c>
      <c r="AF8">
        <f t="shared" si="4"/>
        <v>-21.004388914040931</v>
      </c>
      <c r="AG8">
        <f t="shared" si="5"/>
        <v>-11.812461414786052</v>
      </c>
      <c r="AH8">
        <f t="shared" si="6"/>
        <v>-307.02851622765382</v>
      </c>
      <c r="AI8">
        <f t="shared" si="7"/>
        <v>80.242411724337785</v>
      </c>
      <c r="AJ8">
        <f t="shared" si="8"/>
        <v>-35.764122144308203</v>
      </c>
      <c r="AK8">
        <f t="shared" ref="AK8:AK23" si="32">G8*SUM(AB8:AB8, AE8:AF8)</f>
        <v>12.746292919282302</v>
      </c>
      <c r="AL8">
        <f t="shared" si="9"/>
        <v>57.224582499311886</v>
      </c>
      <c r="AN8">
        <f t="shared" si="10"/>
        <v>316.98775893750252</v>
      </c>
      <c r="AO8">
        <f t="shared" si="11"/>
        <v>-15.849387946875126</v>
      </c>
      <c r="AP8">
        <f t="shared" si="12"/>
        <v>-8.913388736831342</v>
      </c>
      <c r="AQ8">
        <f t="shared" si="13"/>
        <v>-231.67605991110662</v>
      </c>
      <c r="AR8">
        <f t="shared" si="14"/>
        <v>60.548922342689401</v>
      </c>
      <c r="AS8">
        <f t="shared" si="15"/>
        <v>-26.986714479736644</v>
      </c>
      <c r="AT8">
        <f t="shared" si="16"/>
        <v>9.6180346968897776</v>
      </c>
      <c r="AU8">
        <f t="shared" si="17"/>
        <v>43.18024255984254</v>
      </c>
      <c r="AW8">
        <v>5</v>
      </c>
      <c r="AX8">
        <f>(R8*SUMPRODUCT(K9:$K$23, X9:$X$23)-$AZ$3*SUMPRODUCT(K8:$K$22, W9:$W$23))/Z8</f>
        <v>239.98690713619041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444.53878358808936</v>
      </c>
      <c r="P9">
        <f t="shared" si="30"/>
        <v>22.226939179404468</v>
      </c>
      <c r="Q9" s="5">
        <f t="shared" si="31"/>
        <v>12.5</v>
      </c>
      <c r="R9">
        <f t="shared" si="0"/>
        <v>250000</v>
      </c>
      <c r="S9">
        <f t="shared" si="1"/>
        <v>273.29899216437082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226.78688644800741</v>
      </c>
      <c r="AC9">
        <f t="shared" si="2"/>
        <v>255.34418145145423</v>
      </c>
      <c r="AE9">
        <f t="shared" si="3"/>
        <v>415.33410320978072</v>
      </c>
      <c r="AF9">
        <f t="shared" si="4"/>
        <v>-20.766705160489035</v>
      </c>
      <c r="AG9">
        <f t="shared" si="5"/>
        <v>-11.678792676350321</v>
      </c>
      <c r="AH9">
        <f t="shared" si="6"/>
        <v>-310.88248575739402</v>
      </c>
      <c r="AI9">
        <f t="shared" si="7"/>
        <v>72.006119615547334</v>
      </c>
      <c r="AJ9">
        <f t="shared" si="8"/>
        <v>-28.557295003446825</v>
      </c>
      <c r="AK9">
        <f t="shared" si="32"/>
        <v>13.856200544289772</v>
      </c>
      <c r="AL9">
        <f t="shared" si="9"/>
        <v>57.305025156390279</v>
      </c>
      <c r="AN9">
        <f t="shared" si="10"/>
        <v>291.97014561510326</v>
      </c>
      <c r="AO9">
        <f t="shared" si="11"/>
        <v>-14.598507280755163</v>
      </c>
      <c r="AP9">
        <f t="shared" si="12"/>
        <v>-8.2099176830666423</v>
      </c>
      <c r="AQ9">
        <f t="shared" si="13"/>
        <v>-218.54310525982854</v>
      </c>
      <c r="AR9">
        <f t="shared" si="14"/>
        <v>50.618615391452913</v>
      </c>
      <c r="AS9">
        <f t="shared" si="15"/>
        <v>-20.07510945066425</v>
      </c>
      <c r="AT9">
        <f t="shared" si="16"/>
        <v>9.740584409811806</v>
      </c>
      <c r="AU9">
        <f t="shared" si="17"/>
        <v>40.284090350600465</v>
      </c>
      <c r="AW9">
        <v>6</v>
      </c>
      <c r="AX9">
        <f>(R9*SUMPRODUCT(K10:$K$23, X10:$X$23)-$AZ$3*SUMPRODUCT(K9:$K$22, W10:$W$23))/Z9</f>
        <v>273.29899216437082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444.53878358808936</v>
      </c>
      <c r="P10">
        <f t="shared" si="30"/>
        <v>22.226939179404468</v>
      </c>
      <c r="Q10" s="5">
        <f t="shared" si="31"/>
        <v>12.5</v>
      </c>
      <c r="R10">
        <f t="shared" si="0"/>
        <v>250000</v>
      </c>
      <c r="S10">
        <f t="shared" si="1"/>
        <v>294.7314655850106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255.34418145145423</v>
      </c>
      <c r="AC10">
        <f t="shared" si="2"/>
        <v>272.24238660301125</v>
      </c>
      <c r="AE10">
        <f t="shared" si="3"/>
        <v>410.61886331479604</v>
      </c>
      <c r="AF10">
        <f t="shared" si="4"/>
        <v>-20.530943165739803</v>
      </c>
      <c r="AG10">
        <f t="shared" si="5"/>
        <v>-11.546204697835668</v>
      </c>
      <c r="AH10">
        <f t="shared" si="6"/>
        <v>-316.00103502303057</v>
      </c>
      <c r="AI10">
        <f t="shared" si="7"/>
        <v>62.540680428190001</v>
      </c>
      <c r="AJ10">
        <f t="shared" si="8"/>
        <v>-16.898205151557022</v>
      </c>
      <c r="AK10">
        <f t="shared" si="32"/>
        <v>2.7753580368821948</v>
      </c>
      <c r="AL10">
        <f t="shared" si="9"/>
        <v>48.417833313515175</v>
      </c>
      <c r="AN10">
        <f t="shared" si="10"/>
        <v>273.78871518587869</v>
      </c>
      <c r="AO10">
        <f t="shared" si="11"/>
        <v>-13.689435759293934</v>
      </c>
      <c r="AP10">
        <f t="shared" si="12"/>
        <v>-7.6986734705124151</v>
      </c>
      <c r="AQ10">
        <f t="shared" si="13"/>
        <v>-210.70029924571625</v>
      </c>
      <c r="AR10">
        <f t="shared" si="14"/>
        <v>41.70030671035606</v>
      </c>
      <c r="AS10">
        <f t="shared" si="15"/>
        <v>-11.267231709823601</v>
      </c>
      <c r="AT10">
        <f t="shared" si="16"/>
        <v>1.8505280175505228</v>
      </c>
      <c r="AU10">
        <f t="shared" si="17"/>
        <v>32.283603018082985</v>
      </c>
      <c r="AW10">
        <v>7</v>
      </c>
      <c r="AX10">
        <f>(R10*SUMPRODUCT(K11:$K$23, X11:$X$23)-$AZ$3*SUMPRODUCT(K10:$K$22, W11:$W$23))/Z10</f>
        <v>294.7314655850106</v>
      </c>
    </row>
    <row r="11" spans="1:52" x14ac:dyDescent="0.3">
      <c r="A11" t="s">
        <v>33</v>
      </c>
      <c r="C11" s="24">
        <f>AU25</f>
        <v>-1.8474111129762605E-13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444.53878358808936</v>
      </c>
      <c r="P11">
        <f t="shared" si="30"/>
        <v>22.226939179404468</v>
      </c>
      <c r="Q11" s="5">
        <f t="shared" si="31"/>
        <v>12.5</v>
      </c>
      <c r="R11">
        <f t="shared" si="0"/>
        <v>250000</v>
      </c>
      <c r="S11">
        <f t="shared" si="1"/>
        <v>309.0918825026942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272.24238660301125</v>
      </c>
      <c r="AC11">
        <f t="shared" si="2"/>
        <v>282.25545182481005</v>
      </c>
      <c r="AE11">
        <f t="shared" si="3"/>
        <v>405.94238256714465</v>
      </c>
      <c r="AF11">
        <f t="shared" si="4"/>
        <v>-20.297119128357235</v>
      </c>
      <c r="AG11">
        <f t="shared" si="5"/>
        <v>-11.414706589000675</v>
      </c>
      <c r="AH11">
        <f t="shared" si="6"/>
        <v>-320.72123713272089</v>
      </c>
      <c r="AI11">
        <f t="shared" si="7"/>
        <v>53.509319717065864</v>
      </c>
      <c r="AJ11">
        <f t="shared" si="8"/>
        <v>-10.013065221798797</v>
      </c>
      <c r="AK11">
        <f t="shared" si="32"/>
        <v>1.052620240066878</v>
      </c>
      <c r="AL11">
        <f t="shared" si="9"/>
        <v>44.548874735333946</v>
      </c>
      <c r="AN11">
        <f t="shared" si="10"/>
        <v>257.46273550751147</v>
      </c>
      <c r="AO11">
        <f t="shared" si="11"/>
        <v>-12.873136775375574</v>
      </c>
      <c r="AP11">
        <f t="shared" si="12"/>
        <v>-7.2396027358232997</v>
      </c>
      <c r="AQ11">
        <f t="shared" si="13"/>
        <v>-203.4125299392347</v>
      </c>
      <c r="AR11">
        <f t="shared" si="14"/>
        <v>33.937466057077884</v>
      </c>
      <c r="AS11">
        <f t="shared" si="15"/>
        <v>-6.3506331773402209</v>
      </c>
      <c r="AT11">
        <f t="shared" si="16"/>
        <v>0.66760825697564485</v>
      </c>
      <c r="AU11">
        <f t="shared" si="17"/>
        <v>28.254441136713311</v>
      </c>
      <c r="AW11">
        <v>8</v>
      </c>
      <c r="AX11">
        <f>(R11*SUMPRODUCT(K12:$K$23, X12:$X$23)-$AZ$3*SUMPRODUCT(K11:$K$22, W12:$W$23))/Z11</f>
        <v>309.0918825026942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444.53878358808936</v>
      </c>
      <c r="P12">
        <f t="shared" si="30"/>
        <v>22.226939179404468</v>
      </c>
      <c r="Q12" s="5">
        <f t="shared" si="31"/>
        <v>12.5</v>
      </c>
      <c r="R12">
        <f t="shared" si="0"/>
        <v>250000</v>
      </c>
      <c r="S12">
        <f t="shared" si="1"/>
        <v>319.90997976822405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282.25545182481005</v>
      </c>
      <c r="AC12">
        <f t="shared" si="2"/>
        <v>288.79377843747079</v>
      </c>
      <c r="AE12">
        <f t="shared" si="3"/>
        <v>401.30050043269443</v>
      </c>
      <c r="AF12">
        <f t="shared" si="4"/>
        <v>-20.065025021634721</v>
      </c>
      <c r="AG12">
        <f t="shared" si="5"/>
        <v>-11.284181359655571</v>
      </c>
      <c r="AH12">
        <f t="shared" si="6"/>
        <v>-327.56326910191677</v>
      </c>
      <c r="AI12">
        <f t="shared" si="7"/>
        <v>42.388024949487374</v>
      </c>
      <c r="AJ12">
        <f t="shared" si="8"/>
        <v>-6.5383266126607396</v>
      </c>
      <c r="AK12">
        <f t="shared" si="32"/>
        <v>13.933309471953265</v>
      </c>
      <c r="AL12">
        <f t="shared" si="9"/>
        <v>49.7830078087799</v>
      </c>
      <c r="AN12">
        <f t="shared" si="10"/>
        <v>237.86793728565249</v>
      </c>
      <c r="AO12">
        <f t="shared" si="11"/>
        <v>-11.893396864282623</v>
      </c>
      <c r="AP12">
        <f t="shared" si="12"/>
        <v>-6.6886159899734814</v>
      </c>
      <c r="AQ12">
        <f t="shared" si="13"/>
        <v>-194.16073258768873</v>
      </c>
      <c r="AR12">
        <f t="shared" si="14"/>
        <v>25.125191843707658</v>
      </c>
      <c r="AS12">
        <f t="shared" si="15"/>
        <v>-3.875545290814665</v>
      </c>
      <c r="AT12">
        <f t="shared" si="16"/>
        <v>8.2588673078717836</v>
      </c>
      <c r="AU12">
        <f t="shared" si="17"/>
        <v>29.508513860764776</v>
      </c>
      <c r="AW12">
        <v>9</v>
      </c>
      <c r="AX12">
        <f>(R12*SUMPRODUCT(K13:$K$23, X13:$X$23)-$AZ$3*SUMPRODUCT(K12:$K$22, W13:$W$23))/Z12</f>
        <v>319.90997976822405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444.53878358808936</v>
      </c>
      <c r="P13">
        <f t="shared" si="30"/>
        <v>22.226939179404468</v>
      </c>
      <c r="Q13" s="5">
        <f t="shared" si="31"/>
        <v>12.5</v>
      </c>
      <c r="R13">
        <f t="shared" si="0"/>
        <v>250000</v>
      </c>
      <c r="S13">
        <f t="shared" si="1"/>
        <v>330.05464845523898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288.79377843747079</v>
      </c>
      <c r="AC13">
        <f t="shared" si="2"/>
        <v>294.53040151598111</v>
      </c>
      <c r="AE13">
        <f t="shared" si="3"/>
        <v>396.69244784892692</v>
      </c>
      <c r="AF13">
        <f t="shared" si="4"/>
        <v>-19.834622392446345</v>
      </c>
      <c r="AG13">
        <f t="shared" si="5"/>
        <v>-11.154607384507283</v>
      </c>
      <c r="AH13">
        <f t="shared" si="6"/>
        <v>-334.64323103469127</v>
      </c>
      <c r="AI13">
        <f t="shared" si="7"/>
        <v>31.059987037281985</v>
      </c>
      <c r="AJ13">
        <f t="shared" si="8"/>
        <v>-5.7366230785103198</v>
      </c>
      <c r="AK13">
        <f t="shared" si="32"/>
        <v>46.595612272576602</v>
      </c>
      <c r="AL13">
        <f t="shared" si="9"/>
        <v>71.918976231348267</v>
      </c>
      <c r="AN13">
        <f t="shared" si="10"/>
        <v>213.00529741020441</v>
      </c>
      <c r="AO13">
        <f t="shared" si="11"/>
        <v>-10.65026487051022</v>
      </c>
      <c r="AP13">
        <f t="shared" si="12"/>
        <v>-5.989502639424809</v>
      </c>
      <c r="AQ13">
        <f t="shared" si="13"/>
        <v>-179.68776904974541</v>
      </c>
      <c r="AR13">
        <f t="shared" si="14"/>
        <v>16.677760850523939</v>
      </c>
      <c r="AS13">
        <f t="shared" si="15"/>
        <v>-3.0802983812630669</v>
      </c>
      <c r="AT13">
        <f t="shared" si="16"/>
        <v>25.019665244321839</v>
      </c>
      <c r="AU13">
        <f t="shared" si="17"/>
        <v>38.617127713582711</v>
      </c>
      <c r="AW13">
        <v>10</v>
      </c>
      <c r="AX13">
        <f>(R13*SUMPRODUCT(K14:$K$23, X14:$X$23)-$AZ$3*SUMPRODUCT(K13:$K$22, W14:$W$23))/Z13</f>
        <v>330.05464845523898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444.53878358808936</v>
      </c>
      <c r="P14">
        <f t="shared" si="30"/>
        <v>22.226939179404468</v>
      </c>
      <c r="Q14" s="5">
        <f t="shared" si="31"/>
        <v>12.5</v>
      </c>
      <c r="R14">
        <f t="shared" si="0"/>
        <v>250000</v>
      </c>
      <c r="S14">
        <f t="shared" si="1"/>
        <v>329.65029650375652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294.53040151598111</v>
      </c>
      <c r="AC14">
        <f t="shared" si="2"/>
        <v>290.77521846116053</v>
      </c>
      <c r="AE14">
        <f t="shared" si="3"/>
        <v>392.11510889938558</v>
      </c>
      <c r="AF14">
        <f t="shared" si="4"/>
        <v>-19.605755444969279</v>
      </c>
      <c r="AG14">
        <f t="shared" si="5"/>
        <v>-11.025897047003225</v>
      </c>
      <c r="AH14">
        <f t="shared" si="6"/>
        <v>-343.28527317968849</v>
      </c>
      <c r="AI14">
        <f t="shared" si="7"/>
        <v>18.198183227724542</v>
      </c>
      <c r="AJ14">
        <f t="shared" si="8"/>
        <v>3.7551830548205771</v>
      </c>
      <c r="AK14">
        <f t="shared" si="32"/>
        <v>46.692782847927823</v>
      </c>
      <c r="AL14">
        <f t="shared" si="9"/>
        <v>68.646149130472935</v>
      </c>
      <c r="AN14">
        <f t="shared" si="10"/>
        <v>193.95108597755964</v>
      </c>
      <c r="AO14">
        <f t="shared" si="11"/>
        <v>-9.6975542988779821</v>
      </c>
      <c r="AP14">
        <f t="shared" si="12"/>
        <v>-5.453716670458026</v>
      </c>
      <c r="AQ14">
        <f t="shared" si="13"/>
        <v>-169.79848524630043</v>
      </c>
      <c r="AR14">
        <f t="shared" si="14"/>
        <v>9.0013297619231754</v>
      </c>
      <c r="AS14">
        <f t="shared" si="15"/>
        <v>1.8574184340187307</v>
      </c>
      <c r="AT14">
        <f t="shared" si="16"/>
        <v>23.095554685687251</v>
      </c>
      <c r="AU14">
        <f t="shared" si="17"/>
        <v>33.954302881629154</v>
      </c>
      <c r="AW14">
        <v>11</v>
      </c>
      <c r="AX14">
        <f>(R14*SUMPRODUCT(K15:$K$23, X15:$X$23)-$AZ$3*SUMPRODUCT(K14:$K$22, W15:$W$23))/Z14</f>
        <v>329.65029650375652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444.53878358808936</v>
      </c>
      <c r="P15">
        <f t="shared" si="30"/>
        <v>22.226939179404468</v>
      </c>
      <c r="Q15" s="5">
        <f t="shared" si="31"/>
        <v>12.5</v>
      </c>
      <c r="R15">
        <f t="shared" si="0"/>
        <v>250000</v>
      </c>
      <c r="S15">
        <f t="shared" si="1"/>
        <v>320.73420834043986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290.77521846116053</v>
      </c>
      <c r="AC15">
        <f t="shared" si="2"/>
        <v>279.624381776012</v>
      </c>
      <c r="AE15">
        <f t="shared" si="3"/>
        <v>387.56041389990702</v>
      </c>
      <c r="AF15">
        <f t="shared" si="4"/>
        <v>-19.37802069499535</v>
      </c>
      <c r="AG15">
        <f t="shared" si="5"/>
        <v>-10.897823435441275</v>
      </c>
      <c r="AH15">
        <f t="shared" si="6"/>
        <v>-356.29282183833067</v>
      </c>
      <c r="AI15">
        <f t="shared" si="7"/>
        <v>0.99174793113968462</v>
      </c>
      <c r="AJ15">
        <f t="shared" si="8"/>
        <v>11.150836685148533</v>
      </c>
      <c r="AK15">
        <f t="shared" si="32"/>
        <v>46.127032816625061</v>
      </c>
      <c r="AL15">
        <f t="shared" si="9"/>
        <v>58.269617432913279</v>
      </c>
      <c r="AN15">
        <f t="shared" si="10"/>
        <v>176.58760522362476</v>
      </c>
      <c r="AO15">
        <f t="shared" si="11"/>
        <v>-8.8293802611812371</v>
      </c>
      <c r="AP15">
        <f t="shared" si="12"/>
        <v>-4.965472410480702</v>
      </c>
      <c r="AQ15">
        <f t="shared" si="13"/>
        <v>-162.34087360389597</v>
      </c>
      <c r="AR15">
        <f t="shared" si="14"/>
        <v>0.45187894806684548</v>
      </c>
      <c r="AS15">
        <f t="shared" si="15"/>
        <v>5.0807550922336198</v>
      </c>
      <c r="AT15">
        <f t="shared" si="16"/>
        <v>21.017271034453618</v>
      </c>
      <c r="AU15">
        <f t="shared" si="17"/>
        <v>26.549905074754083</v>
      </c>
      <c r="AW15">
        <v>12</v>
      </c>
      <c r="AX15">
        <f>(R15*SUMPRODUCT(K16:$K$23, X16:$X$23)-$AZ$3*SUMPRODUCT(K15:$K$22, W16:$W$23))/Z15</f>
        <v>320.73420834043986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444.53878358808936</v>
      </c>
      <c r="P16">
        <f t="shared" si="30"/>
        <v>22.226939179404468</v>
      </c>
      <c r="Q16" s="5">
        <f t="shared" si="31"/>
        <v>12.5</v>
      </c>
      <c r="R16">
        <f t="shared" si="0"/>
        <v>250000</v>
      </c>
      <c r="S16">
        <f t="shared" si="1"/>
        <v>303.30648789539458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279.624381776012</v>
      </c>
      <c r="AC16">
        <f t="shared" si="2"/>
        <v>261.3353783544743</v>
      </c>
      <c r="AE16">
        <f t="shared" si="3"/>
        <v>383.02415490135348</v>
      </c>
      <c r="AF16">
        <f t="shared" si="4"/>
        <v>-19.151207745067673</v>
      </c>
      <c r="AG16">
        <f t="shared" si="5"/>
        <v>-10.770268226367637</v>
      </c>
      <c r="AH16">
        <f t="shared" si="6"/>
        <v>-371.53949438449945</v>
      </c>
      <c r="AI16">
        <f t="shared" si="7"/>
        <v>-18.436815454581279</v>
      </c>
      <c r="AJ16">
        <f t="shared" si="8"/>
        <v>18.2890034215377</v>
      </c>
      <c r="AK16">
        <f t="shared" si="32"/>
        <v>45.044813025260844</v>
      </c>
      <c r="AL16">
        <f t="shared" si="9"/>
        <v>44.897000992217265</v>
      </c>
      <c r="AN16">
        <f t="shared" si="10"/>
        <v>160.76412309675476</v>
      </c>
      <c r="AO16">
        <f t="shared" si="11"/>
        <v>-8.0382061548377379</v>
      </c>
      <c r="AP16">
        <f t="shared" si="12"/>
        <v>-4.5205314202044731</v>
      </c>
      <c r="AQ16">
        <f t="shared" si="13"/>
        <v>-155.94374465996538</v>
      </c>
      <c r="AR16">
        <f t="shared" si="14"/>
        <v>-7.7383591382528278</v>
      </c>
      <c r="AS16">
        <f t="shared" si="15"/>
        <v>7.6763189990832243</v>
      </c>
      <c r="AT16">
        <f t="shared" si="16"/>
        <v>18.906352963374811</v>
      </c>
      <c r="AU16">
        <f t="shared" si="17"/>
        <v>18.844312824205208</v>
      </c>
      <c r="AW16">
        <v>13</v>
      </c>
      <c r="AX16">
        <f>(R16*SUMPRODUCT(K17:$K$23, X17:$X$23)-$AZ$3*SUMPRODUCT(K16:$K$22, W17:$W$23))/Z16</f>
        <v>303.30648789539458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444.53878358808936</v>
      </c>
      <c r="P17">
        <f t="shared" si="30"/>
        <v>22.226939179404468</v>
      </c>
      <c r="Q17" s="5">
        <f t="shared" si="31"/>
        <v>12.5</v>
      </c>
      <c r="R17">
        <f t="shared" si="0"/>
        <v>250000</v>
      </c>
      <c r="S17">
        <f t="shared" si="1"/>
        <v>278.47691523876483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261.3353783544743</v>
      </c>
      <c r="AC17">
        <f t="shared" si="2"/>
        <v>237.11143224866885</v>
      </c>
      <c r="AE17">
        <f t="shared" si="3"/>
        <v>378.50615939306482</v>
      </c>
      <c r="AF17">
        <f t="shared" si="4"/>
        <v>-18.92530796965324</v>
      </c>
      <c r="AG17">
        <f t="shared" si="5"/>
        <v>-10.643226568949647</v>
      </c>
      <c r="AH17">
        <f t="shared" si="6"/>
        <v>-386.77950308630483</v>
      </c>
      <c r="AI17">
        <f t="shared" si="7"/>
        <v>-37.841878231842941</v>
      </c>
      <c r="AJ17">
        <f t="shared" si="8"/>
        <v>24.223946105805453</v>
      </c>
      <c r="AK17">
        <f t="shared" si="32"/>
        <v>43.464136084452022</v>
      </c>
      <c r="AL17">
        <f t="shared" si="9"/>
        <v>29.846203958414534</v>
      </c>
      <c r="AN17">
        <f t="shared" si="10"/>
        <v>146.3450680976446</v>
      </c>
      <c r="AO17">
        <f t="shared" si="11"/>
        <v>-7.31725340488223</v>
      </c>
      <c r="AP17">
        <f t="shared" si="12"/>
        <v>-4.1150815603877735</v>
      </c>
      <c r="AQ17">
        <f t="shared" si="13"/>
        <v>-149.54386160769974</v>
      </c>
      <c r="AR17">
        <f t="shared" si="14"/>
        <v>-14.631128475325148</v>
      </c>
      <c r="AS17">
        <f t="shared" si="15"/>
        <v>9.3659111073179702</v>
      </c>
      <c r="AT17">
        <f t="shared" si="16"/>
        <v>16.804910031804805</v>
      </c>
      <c r="AU17">
        <f t="shared" si="17"/>
        <v>11.539692663797625</v>
      </c>
      <c r="AW17">
        <v>14</v>
      </c>
      <c r="AX17">
        <f>(R17*SUMPRODUCT(K18:$K$23, X18:$X$23)-$AZ$3*SUMPRODUCT(K17:$K$22, W18:$W$23))/Z17</f>
        <v>278.47691523876483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444.53878358808936</v>
      </c>
      <c r="P18">
        <f t="shared" si="30"/>
        <v>22.226939179404468</v>
      </c>
      <c r="Q18" s="5">
        <f t="shared" si="31"/>
        <v>12.5</v>
      </c>
      <c r="R18">
        <f t="shared" si="0"/>
        <v>250000</v>
      </c>
      <c r="S18">
        <f t="shared" si="1"/>
        <v>246.97336319040173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237.11143224866885</v>
      </c>
      <c r="AC18">
        <f t="shared" si="2"/>
        <v>207.786838086035</v>
      </c>
      <c r="AE18">
        <f t="shared" si="3"/>
        <v>374.0051439359882</v>
      </c>
      <c r="AF18">
        <f t="shared" si="4"/>
        <v>-18.700257196799409</v>
      </c>
      <c r="AG18">
        <f t="shared" si="5"/>
        <v>-10.516662374124317</v>
      </c>
      <c r="AH18">
        <f t="shared" si="6"/>
        <v>-402.63858271664964</v>
      </c>
      <c r="AI18">
        <f t="shared" si="7"/>
        <v>-57.850358351585157</v>
      </c>
      <c r="AJ18">
        <f t="shared" si="8"/>
        <v>29.324594162633844</v>
      </c>
      <c r="AK18">
        <f t="shared" si="32"/>
        <v>41.469142329150046</v>
      </c>
      <c r="AL18">
        <f t="shared" si="9"/>
        <v>12.943378140198732</v>
      </c>
      <c r="AN18">
        <f t="shared" si="10"/>
        <v>133.20633589886856</v>
      </c>
      <c r="AO18">
        <f t="shared" si="11"/>
        <v>-6.6603167949434283</v>
      </c>
      <c r="AP18">
        <f t="shared" si="12"/>
        <v>-3.7456331375548171</v>
      </c>
      <c r="AQ18">
        <f t="shared" si="13"/>
        <v>-143.40447227746682</v>
      </c>
      <c r="AR18">
        <f t="shared" si="14"/>
        <v>-20.604086311096495</v>
      </c>
      <c r="AS18">
        <f t="shared" si="15"/>
        <v>10.444299506197066</v>
      </c>
      <c r="AT18">
        <f t="shared" si="16"/>
        <v>14.769723336960805</v>
      </c>
      <c r="AU18">
        <f t="shared" si="17"/>
        <v>4.6099365320613757</v>
      </c>
      <c r="AW18">
        <v>15</v>
      </c>
      <c r="AX18">
        <f>(R18*SUMPRODUCT(K19:$K$23, X19:$X$23)-$AZ$3*SUMPRODUCT(K18:$K$22, W19:$W$23))/Z18</f>
        <v>246.97336319040173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444.53878358808936</v>
      </c>
      <c r="P19">
        <f t="shared" si="30"/>
        <v>22.226939179404468</v>
      </c>
      <c r="Q19" s="5">
        <f t="shared" si="31"/>
        <v>12.5</v>
      </c>
      <c r="R19">
        <f t="shared" si="0"/>
        <v>250000</v>
      </c>
      <c r="S19">
        <f t="shared" si="1"/>
        <v>208.65368888044972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207.786838086035</v>
      </c>
      <c r="AC19">
        <f t="shared" si="2"/>
        <v>173.44023487632751</v>
      </c>
      <c r="AE19">
        <f t="shared" si="3"/>
        <v>369.51616552214853</v>
      </c>
      <c r="AF19">
        <f t="shared" si="4"/>
        <v>-18.475808276107426</v>
      </c>
      <c r="AG19">
        <f t="shared" si="5"/>
        <v>-10.390436649295347</v>
      </c>
      <c r="AH19">
        <f t="shared" si="6"/>
        <v>-421.1820217545523</v>
      </c>
      <c r="AI19">
        <f t="shared" si="7"/>
        <v>-80.532101157806551</v>
      </c>
      <c r="AJ19">
        <f t="shared" si="8"/>
        <v>34.346603209707496</v>
      </c>
      <c r="AK19">
        <f t="shared" si="32"/>
        <v>39.117903673245337</v>
      </c>
      <c r="AL19">
        <f t="shared" si="9"/>
        <v>-7.0675942748537182</v>
      </c>
      <c r="AN19">
        <f t="shared" si="10"/>
        <v>121.23357625888045</v>
      </c>
      <c r="AO19">
        <f t="shared" si="11"/>
        <v>-6.061678812944022</v>
      </c>
      <c r="AP19">
        <f t="shared" si="12"/>
        <v>-3.4089707336766302</v>
      </c>
      <c r="AQ19">
        <f t="shared" si="13"/>
        <v>-138.18448965851638</v>
      </c>
      <c r="AR19">
        <f t="shared" si="14"/>
        <v>-26.421562946256586</v>
      </c>
      <c r="AS19">
        <f t="shared" si="15"/>
        <v>11.268685724679065</v>
      </c>
      <c r="AT19">
        <f t="shared" si="16"/>
        <v>12.834089007598971</v>
      </c>
      <c r="AU19">
        <f t="shared" si="17"/>
        <v>-2.3187882139785501</v>
      </c>
      <c r="AW19">
        <v>16</v>
      </c>
      <c r="AX19">
        <f>(R19*SUMPRODUCT(K20:$K$23, X20:$X$23)-$AZ$3*SUMPRODUCT(K19:$K$22, W20:$W$23))/Z19</f>
        <v>208.65368888044972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444.53878358808936</v>
      </c>
      <c r="P20">
        <f t="shared" si="30"/>
        <v>22.226939179404468</v>
      </c>
      <c r="Q20" s="5">
        <f t="shared" si="31"/>
        <v>12.5</v>
      </c>
      <c r="R20">
        <f t="shared" si="0"/>
        <v>250000</v>
      </c>
      <c r="S20">
        <f t="shared" si="1"/>
        <v>164.73727523770867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173.44023487632751</v>
      </c>
      <c r="AC20">
        <f t="shared" si="2"/>
        <v>135.27676471366277</v>
      </c>
      <c r="AE20">
        <f t="shared" si="3"/>
        <v>365.04044604823372</v>
      </c>
      <c r="AF20">
        <f t="shared" si="4"/>
        <v>-18.252022302411685</v>
      </c>
      <c r="AG20">
        <f t="shared" si="5"/>
        <v>-10.264583753014028</v>
      </c>
      <c r="AH20">
        <f t="shared" si="6"/>
        <v>-438.97059576730408</v>
      </c>
      <c r="AI20">
        <f t="shared" si="7"/>
        <v>-102.44675577449607</v>
      </c>
      <c r="AJ20">
        <f t="shared" si="8"/>
        <v>38.163470162664737</v>
      </c>
      <c r="AK20">
        <f t="shared" si="32"/>
        <v>36.41600610355048</v>
      </c>
      <c r="AL20">
        <f t="shared" si="9"/>
        <v>-27.867279508280852</v>
      </c>
      <c r="AN20">
        <f t="shared" si="10"/>
        <v>110.32466755431808</v>
      </c>
      <c r="AO20">
        <f t="shared" si="11"/>
        <v>-5.5162333777159036</v>
      </c>
      <c r="AP20">
        <f t="shared" si="12"/>
        <v>-3.1022227876225408</v>
      </c>
      <c r="AQ20">
        <f t="shared" si="13"/>
        <v>-132.66827160777052</v>
      </c>
      <c r="AR20">
        <f t="shared" si="14"/>
        <v>-30.962060218790878</v>
      </c>
      <c r="AS20">
        <f t="shared" si="15"/>
        <v>11.533988093633869</v>
      </c>
      <c r="AT20">
        <f t="shared" si="16"/>
        <v>11.005859242510818</v>
      </c>
      <c r="AU20">
        <f t="shared" si="17"/>
        <v>-8.4222128826461908</v>
      </c>
      <c r="AW20">
        <v>17</v>
      </c>
      <c r="AX20">
        <f>(R20*SUMPRODUCT(K21:$K$23, X21:$X$23)-$AZ$3*SUMPRODUCT(K20:$K$22, W21:$W$23))/Z20</f>
        <v>164.73727523770867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444.53878358808936</v>
      </c>
      <c r="P21">
        <f t="shared" si="30"/>
        <v>22.226939179404468</v>
      </c>
      <c r="Q21" s="5">
        <f t="shared" si="31"/>
        <v>12.5</v>
      </c>
      <c r="R21">
        <f t="shared" si="0"/>
        <v>250000</v>
      </c>
      <c r="S21">
        <f t="shared" si="1"/>
        <v>115.08914349034373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135.27676471366277</v>
      </c>
      <c r="AC21">
        <f t="shared" si="2"/>
        <v>93.350763187470591</v>
      </c>
      <c r="AE21">
        <f t="shared" si="3"/>
        <v>360.57297374760424</v>
      </c>
      <c r="AF21">
        <f t="shared" si="4"/>
        <v>-18.028648687380212</v>
      </c>
      <c r="AG21">
        <f t="shared" si="5"/>
        <v>-10.138962759257018</v>
      </c>
      <c r="AH21">
        <f t="shared" si="6"/>
        <v>-459.50312453737564</v>
      </c>
      <c r="AI21">
        <f t="shared" si="7"/>
        <v>-127.09776223640864</v>
      </c>
      <c r="AJ21">
        <f t="shared" si="8"/>
        <v>41.926001526192181</v>
      </c>
      <c r="AK21">
        <f t="shared" si="32"/>
        <v>33.447476284172076</v>
      </c>
      <c r="AL21">
        <f t="shared" si="9"/>
        <v>-51.724284426044385</v>
      </c>
      <c r="AN21">
        <f t="shared" si="10"/>
        <v>100.38457385275576</v>
      </c>
      <c r="AO21">
        <f t="shared" si="11"/>
        <v>-5.019228692637788</v>
      </c>
      <c r="AP21">
        <f t="shared" si="12"/>
        <v>-2.8227169810275856</v>
      </c>
      <c r="AQ21">
        <f t="shared" si="13"/>
        <v>-127.92701810475249</v>
      </c>
      <c r="AR21">
        <f t="shared" si="14"/>
        <v>-35.384389925662106</v>
      </c>
      <c r="AS21">
        <f t="shared" si="15"/>
        <v>11.672321840468371</v>
      </c>
      <c r="AT21">
        <f t="shared" si="16"/>
        <v>9.3118755361488805</v>
      </c>
      <c r="AU21">
        <f t="shared" si="17"/>
        <v>-14.400192549044856</v>
      </c>
      <c r="AW21">
        <v>18</v>
      </c>
      <c r="AX21">
        <f>(R21*SUMPRODUCT(K22:$K$23, X22:$X$23)-$AZ$3*SUMPRODUCT(K21:$K$22, W22:$W$23))/Z21</f>
        <v>115.08914349034373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444.53878358808936</v>
      </c>
      <c r="P22">
        <f t="shared" si="30"/>
        <v>22.226939179404468</v>
      </c>
      <c r="Q22" s="5">
        <f t="shared" si="31"/>
        <v>12.5</v>
      </c>
      <c r="R22">
        <f t="shared" si="0"/>
        <v>250000</v>
      </c>
      <c r="S22">
        <f t="shared" si="1"/>
        <v>60.086847765458749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93.350763187470591</v>
      </c>
      <c r="AC22">
        <f t="shared" si="2"/>
        <v>48.134377660273145</v>
      </c>
      <c r="AE22">
        <f t="shared" si="3"/>
        <v>356.11117057413776</v>
      </c>
      <c r="AF22">
        <f t="shared" si="4"/>
        <v>-17.805558528706886</v>
      </c>
      <c r="AG22">
        <f t="shared" si="5"/>
        <v>-10.013501175864532</v>
      </c>
      <c r="AH22">
        <f t="shared" si="6"/>
        <v>-481.4391159983258</v>
      </c>
      <c r="AI22">
        <f t="shared" si="7"/>
        <v>-153.14700512875947</v>
      </c>
      <c r="AJ22">
        <f t="shared" si="8"/>
        <v>45.216385527197446</v>
      </c>
      <c r="AK22">
        <f t="shared" si="32"/>
        <v>30.215946266303103</v>
      </c>
      <c r="AL22">
        <f t="shared" si="9"/>
        <v>-77.714673335258922</v>
      </c>
      <c r="AN22">
        <f t="shared" si="10"/>
        <v>91.327500536891478</v>
      </c>
      <c r="AO22">
        <f t="shared" si="11"/>
        <v>-4.5663750268445735</v>
      </c>
      <c r="AP22">
        <f t="shared" si="12"/>
        <v>-2.5680408523566456</v>
      </c>
      <c r="AQ22">
        <f t="shared" si="13"/>
        <v>-123.46883433600114</v>
      </c>
      <c r="AR22">
        <f t="shared" si="14"/>
        <v>-39.275749678310881</v>
      </c>
      <c r="AS22">
        <f t="shared" si="15"/>
        <v>11.596096429251743</v>
      </c>
      <c r="AT22">
        <f t="shared" si="16"/>
        <v>7.7491162223566885</v>
      </c>
      <c r="AU22">
        <f t="shared" si="17"/>
        <v>-19.930537026702453</v>
      </c>
      <c r="AW22">
        <v>19</v>
      </c>
      <c r="AX22">
        <f>(R22*SUMPRODUCT(K23:$K$23, X23:$X$23)-$AZ$3*SUMPRODUCT(K22:$K$22, W23:$W$23))/Z22</f>
        <v>60.086847765458749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444.53878358808936</v>
      </c>
      <c r="P23">
        <f t="shared" si="30"/>
        <v>22.226939179404468</v>
      </c>
      <c r="Q23" s="5">
        <f t="shared" si="31"/>
        <v>12.5</v>
      </c>
      <c r="R23">
        <f t="shared" si="0"/>
        <v>250000</v>
      </c>
      <c r="S23">
        <f t="shared" si="1"/>
        <v>60.84880286404664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48.134377660273145</v>
      </c>
      <c r="AC23">
        <f t="shared" si="2"/>
        <v>48.134377660273145</v>
      </c>
      <c r="AE23">
        <f t="shared" si="3"/>
        <v>351.65190910453549</v>
      </c>
      <c r="AF23">
        <f t="shared" si="4"/>
        <v>-17.582595455226773</v>
      </c>
      <c r="AG23">
        <f t="shared" si="5"/>
        <v>-9.888111062722734</v>
      </c>
      <c r="AH23">
        <f t="shared" si="6"/>
        <v>-505.10202766307634</v>
      </c>
      <c r="AI23">
        <f t="shared" si="7"/>
        <v>-180.92082507649036</v>
      </c>
      <c r="AJ23">
        <f t="shared" si="8"/>
        <v>0</v>
      </c>
      <c r="AK23">
        <f t="shared" si="32"/>
        <v>26.754258391670735</v>
      </c>
      <c r="AL23">
        <f t="shared" si="9"/>
        <v>-154.16656668481963</v>
      </c>
      <c r="AN23">
        <f t="shared" si="10"/>
        <v>83.075147605203696</v>
      </c>
      <c r="AO23">
        <f t="shared" si="11"/>
        <v>-4.1537573802601839</v>
      </c>
      <c r="AP23">
        <f t="shared" si="12"/>
        <v>-2.3359926814108225</v>
      </c>
      <c r="AQ23">
        <f t="shared" si="13"/>
        <v>-119.32659660699832</v>
      </c>
      <c r="AR23">
        <f t="shared" si="14"/>
        <v>-42.741199063465636</v>
      </c>
      <c r="AS23">
        <f t="shared" si="15"/>
        <v>0</v>
      </c>
      <c r="AT23">
        <f t="shared" si="16"/>
        <v>6.3204945214589747</v>
      </c>
      <c r="AU23">
        <f t="shared" si="17"/>
        <v>-36.420704542006661</v>
      </c>
      <c r="AW23">
        <v>20</v>
      </c>
      <c r="AX23">
        <f>(R23*SUMPRODUCT(K$23:$K24, X$23:$X24)-$AZ$3*SUMPRODUCT(K$22:$K23, W$23:$W24))/Z23</f>
        <v>60.84880286404664</v>
      </c>
    </row>
    <row r="25" spans="5:50" x14ac:dyDescent="0.3">
      <c r="AN25" s="6">
        <f t="shared" ref="AN25:AU25" si="33">SUM(AN3:AN23)</f>
        <v>4457.269730763579</v>
      </c>
      <c r="AO25" s="6">
        <f t="shared" si="33"/>
        <v>-556.26757422924607</v>
      </c>
      <c r="AP25" s="6">
        <f t="shared" si="33"/>
        <v>-212.83410737491729</v>
      </c>
      <c r="AQ25" s="6">
        <f t="shared" si="33"/>
        <v>-3735.6914842834794</v>
      </c>
      <c r="AR25" s="6">
        <f t="shared" si="33"/>
        <v>-47.523435124063553</v>
      </c>
      <c r="AS25" s="6">
        <f t="shared" si="33"/>
        <v>-160.49252205638274</v>
      </c>
      <c r="AT25" s="6">
        <f t="shared" si="33"/>
        <v>208.01595718044615</v>
      </c>
      <c r="AU25" s="7">
        <f t="shared" si="33"/>
        <v>-1.8474111129762605E-13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1089.5881339159246</v>
      </c>
      <c r="K3">
        <v>1</v>
      </c>
      <c r="L3" s="2">
        <v>0</v>
      </c>
      <c r="O3">
        <f>$C$3</f>
        <v>1089.5881339159246</v>
      </c>
      <c r="P3">
        <f>O3*B5</f>
        <v>871.67050713273966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1089.5881339159246</v>
      </c>
      <c r="AF3">
        <f t="shared" ref="AF3:AF23" si="4">-$Z3*P3</f>
        <v>-871.67050713273966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117.91762678318491</v>
      </c>
      <c r="AJ3">
        <f t="shared" ref="AJ3:AJ23" si="8">AB3-AC3</f>
        <v>0</v>
      </c>
      <c r="AL3">
        <f t="shared" ref="AL3:AL23" si="9">SUM(AI3:AK3)</f>
        <v>117.91762678318491</v>
      </c>
      <c r="AN3">
        <f t="shared" ref="AN3:AN23" si="10">AE3*$K3</f>
        <v>1089.5881339159246</v>
      </c>
      <c r="AO3">
        <f t="shared" ref="AO3:AO23" si="11">AF3*$K3</f>
        <v>-871.67050713273966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117.91762678318491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117.91762678318491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818.37099388089564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471.20470215543708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465.79395374393607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-465.79395374393607</v>
      </c>
      <c r="AK4">
        <f>G4*MAX(0, SUM(AB4, AE4:AF4))</f>
        <v>0</v>
      </c>
      <c r="AL4">
        <f t="shared" si="9"/>
        <v>-836.49345374393602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-352.57704013696019</v>
      </c>
      <c r="AR4">
        <f t="shared" si="14"/>
        <v>-352.57704013696019</v>
      </c>
      <c r="AS4">
        <f t="shared" si="15"/>
        <v>-443.02259248995244</v>
      </c>
      <c r="AT4">
        <f t="shared" si="16"/>
        <v>0</v>
      </c>
      <c r="AU4">
        <f t="shared" si="17"/>
        <v>-795.59963262691258</v>
      </c>
      <c r="AW4">
        <v>1</v>
      </c>
      <c r="AX4">
        <f>(R4*SUMPRODUCT(K5:$K$23, X5:$X$23)-$AZ$3*SUMPRODUCT(K4:$K$22, W5:$W$23))/Z4</f>
        <v>471.20470215543708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1089.5881339159246</v>
      </c>
      <c r="P5">
        <f t="shared" ref="P5:P23" si="30">O5*$C$5</f>
        <v>54.479406695796229</v>
      </c>
      <c r="Q5" s="5">
        <f t="shared" ref="Q5:Q23" si="31">$C$8</f>
        <v>12.5</v>
      </c>
      <c r="R5">
        <f t="shared" si="0"/>
        <v>250000</v>
      </c>
      <c r="S5">
        <f t="shared" si="1"/>
        <v>912.2630685574959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465.79395374393607</v>
      </c>
      <c r="AC5">
        <f t="shared" si="2"/>
        <v>891.38222376153044</v>
      </c>
      <c r="AE5">
        <f t="shared" si="3"/>
        <v>1064.6484849265169</v>
      </c>
      <c r="AF5">
        <f t="shared" si="4"/>
        <v>-53.232424246325841</v>
      </c>
      <c r="AG5">
        <f t="shared" si="5"/>
        <v>-12.213886740628132</v>
      </c>
      <c r="AH5">
        <f t="shared" si="6"/>
        <v>-380.27268243738001</v>
      </c>
      <c r="AI5">
        <f t="shared" si="7"/>
        <v>618.92949150218283</v>
      </c>
      <c r="AJ5">
        <f t="shared" si="8"/>
        <v>-425.58827001759437</v>
      </c>
      <c r="AK5">
        <f>G5*SUM(AB5, AE5:AF5)</f>
        <v>6.0565610591389216</v>
      </c>
      <c r="AL5">
        <f t="shared" si="9"/>
        <v>199.39778254372737</v>
      </c>
      <c r="AN5">
        <f t="shared" si="10"/>
        <v>962.63979809908426</v>
      </c>
      <c r="AO5">
        <f t="shared" si="11"/>
        <v>-48.13198990495421</v>
      </c>
      <c r="AP5">
        <f t="shared" si="12"/>
        <v>-11.043620154886021</v>
      </c>
      <c r="AQ5">
        <f t="shared" si="13"/>
        <v>-343.83707244873682</v>
      </c>
      <c r="AR5">
        <f t="shared" si="14"/>
        <v>559.62711559050717</v>
      </c>
      <c r="AS5">
        <f t="shared" si="15"/>
        <v>-384.81077287340781</v>
      </c>
      <c r="AT5">
        <f t="shared" si="16"/>
        <v>5.476255118652313</v>
      </c>
      <c r="AU5">
        <f t="shared" si="17"/>
        <v>180.29259783575168</v>
      </c>
      <c r="AW5">
        <v>2</v>
      </c>
      <c r="AX5">
        <f>(R5*SUMPRODUCT(K6:$K$23, X6:$X$23)-$AZ$3*SUMPRODUCT(K5:$K$22, W6:$W$23))/Z5</f>
        <v>912.2630685574959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1089.5881339159246</v>
      </c>
      <c r="P6">
        <f t="shared" si="30"/>
        <v>54.479406695796229</v>
      </c>
      <c r="Q6" s="5">
        <f t="shared" si="31"/>
        <v>12.5</v>
      </c>
      <c r="R6">
        <f t="shared" si="0"/>
        <v>250000</v>
      </c>
      <c r="S6">
        <f t="shared" si="1"/>
        <v>1321.2865078886509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891.38222376153044</v>
      </c>
      <c r="AC6">
        <f t="shared" si="2"/>
        <v>1276.0471151308057</v>
      </c>
      <c r="AE6">
        <f t="shared" si="3"/>
        <v>1052.2818379383195</v>
      </c>
      <c r="AF6">
        <f t="shared" si="4"/>
        <v>-52.614091896915973</v>
      </c>
      <c r="AG6">
        <f t="shared" si="5"/>
        <v>-12.072013786490036</v>
      </c>
      <c r="AH6">
        <f t="shared" si="6"/>
        <v>-394.68173463627073</v>
      </c>
      <c r="AI6">
        <f t="shared" si="7"/>
        <v>592.91399761864272</v>
      </c>
      <c r="AJ6">
        <f t="shared" si="8"/>
        <v>-384.66489136927521</v>
      </c>
      <c r="AK6">
        <f>G6*SUM(AB6, AE6:AF6)</f>
        <v>13.426454785600832</v>
      </c>
      <c r="AL6">
        <f t="shared" si="9"/>
        <v>221.67556103496835</v>
      </c>
      <c r="AN6">
        <f t="shared" si="10"/>
        <v>902.11250055233393</v>
      </c>
      <c r="AO6">
        <f t="shared" si="11"/>
        <v>-45.105625027616696</v>
      </c>
      <c r="AP6">
        <f t="shared" si="12"/>
        <v>-10.349237391542932</v>
      </c>
      <c r="AQ6">
        <f t="shared" si="13"/>
        <v>-338.35738080649924</v>
      </c>
      <c r="AR6">
        <f t="shared" si="14"/>
        <v>508.30025732667502</v>
      </c>
      <c r="AS6">
        <f t="shared" si="15"/>
        <v>-329.77002407236182</v>
      </c>
      <c r="AT6">
        <f t="shared" si="16"/>
        <v>11.510388437304934</v>
      </c>
      <c r="AU6">
        <f t="shared" si="17"/>
        <v>190.04062169161816</v>
      </c>
      <c r="AW6">
        <v>3</v>
      </c>
      <c r="AX6">
        <f>(R6*SUMPRODUCT(K7:$K$23, X7:$X$23)-$AZ$3*SUMPRODUCT(K6:$K$22, W7:$W$23))/Z6</f>
        <v>1321.2865078886509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1089.5881339159246</v>
      </c>
      <c r="P7">
        <f t="shared" si="30"/>
        <v>54.479406695796229</v>
      </c>
      <c r="Q7" s="5">
        <f t="shared" si="31"/>
        <v>12.5</v>
      </c>
      <c r="R7">
        <f t="shared" si="0"/>
        <v>250000</v>
      </c>
      <c r="S7">
        <f t="shared" si="1"/>
        <v>1698.6373748954284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1276.0471151308057</v>
      </c>
      <c r="AC7">
        <f t="shared" si="2"/>
        <v>1621.2766849322579</v>
      </c>
      <c r="AE7">
        <f t="shared" si="3"/>
        <v>1039.9652473238948</v>
      </c>
      <c r="AF7">
        <f t="shared" si="4"/>
        <v>-51.998262366194737</v>
      </c>
      <c r="AG7">
        <f t="shared" si="5"/>
        <v>-11.930715090323996</v>
      </c>
      <c r="AH7">
        <f t="shared" si="6"/>
        <v>-411.57116602280485</v>
      </c>
      <c r="AI7">
        <f t="shared" si="7"/>
        <v>564.46510384457122</v>
      </c>
      <c r="AJ7">
        <f t="shared" si="8"/>
        <v>-345.22956980145227</v>
      </c>
      <c r="AK7">
        <f>G7*SUM(AB7, AE7:AF7)</f>
        <v>31.243394581221377</v>
      </c>
      <c r="AL7">
        <f t="shared" si="9"/>
        <v>250.47892862434031</v>
      </c>
      <c r="AN7">
        <f t="shared" si="10"/>
        <v>839.74153666077427</v>
      </c>
      <c r="AO7">
        <f t="shared" si="11"/>
        <v>-41.987076833038707</v>
      </c>
      <c r="AP7">
        <f t="shared" si="12"/>
        <v>-9.6337036734557859</v>
      </c>
      <c r="AQ7">
        <f t="shared" si="13"/>
        <v>-332.33168540065287</v>
      </c>
      <c r="AR7">
        <f t="shared" si="14"/>
        <v>455.78907075362685</v>
      </c>
      <c r="AS7">
        <f t="shared" si="15"/>
        <v>-278.76278576789764</v>
      </c>
      <c r="AT7">
        <f t="shared" si="16"/>
        <v>25.228127808738677</v>
      </c>
      <c r="AU7">
        <f t="shared" si="17"/>
        <v>202.2544127944679</v>
      </c>
      <c r="AW7">
        <v>4</v>
      </c>
      <c r="AX7">
        <f>(R7*SUMPRODUCT(K8:$K$23, X8:$X$23)-$AZ$3*SUMPRODUCT(K7:$K$22, W8:$W$23))/Z7</f>
        <v>1698.6373748954284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1089.5881339159246</v>
      </c>
      <c r="P8">
        <f t="shared" si="30"/>
        <v>54.479406695796229</v>
      </c>
      <c r="Q8" s="5">
        <f t="shared" si="31"/>
        <v>12.5</v>
      </c>
      <c r="R8">
        <f t="shared" si="0"/>
        <v>250000</v>
      </c>
      <c r="S8">
        <f t="shared" si="1"/>
        <v>2044.8414714923779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1621.2766849322579</v>
      </c>
      <c r="AC8">
        <f t="shared" si="2"/>
        <v>1928.6920676842137</v>
      </c>
      <c r="AE8">
        <f t="shared" si="3"/>
        <v>1027.6982446921786</v>
      </c>
      <c r="AF8">
        <f t="shared" si="4"/>
        <v>-51.384912234608933</v>
      </c>
      <c r="AG8">
        <f t="shared" si="5"/>
        <v>-11.789985278642435</v>
      </c>
      <c r="AH8">
        <f t="shared" si="6"/>
        <v>-428.45321556639544</v>
      </c>
      <c r="AI8">
        <f t="shared" si="7"/>
        <v>536.07013161253178</v>
      </c>
      <c r="AJ8">
        <f t="shared" si="8"/>
        <v>-307.4153827519558</v>
      </c>
      <c r="AK8">
        <f t="shared" ref="AK8:AK23" si="32">G8*SUM(AB8:AB8, AE8:AF8)</f>
        <v>56.107944375620271</v>
      </c>
      <c r="AL8">
        <f t="shared" si="9"/>
        <v>284.76269323619624</v>
      </c>
      <c r="AN8">
        <f t="shared" si="10"/>
        <v>775.47546082431097</v>
      </c>
      <c r="AO8">
        <f t="shared" si="11"/>
        <v>-38.773773041215549</v>
      </c>
      <c r="AP8">
        <f t="shared" si="12"/>
        <v>-8.8964288051358853</v>
      </c>
      <c r="AQ8">
        <f t="shared" si="13"/>
        <v>-323.30010924804782</v>
      </c>
      <c r="AR8">
        <f t="shared" si="14"/>
        <v>404.50514972991169</v>
      </c>
      <c r="AS8">
        <f t="shared" si="15"/>
        <v>-231.96797974045344</v>
      </c>
      <c r="AT8">
        <f t="shared" si="16"/>
        <v>42.337655284816968</v>
      </c>
      <c r="AU8">
        <f t="shared" si="17"/>
        <v>214.87482527427517</v>
      </c>
      <c r="AW8">
        <v>5</v>
      </c>
      <c r="AX8">
        <f>(R8*SUMPRODUCT(K9:$K$23, X9:$X$23)-$AZ$3*SUMPRODUCT(K8:$K$22, W9:$W$23))/Z8</f>
        <v>2044.8414714923779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1089.5881339159246</v>
      </c>
      <c r="P9">
        <f t="shared" si="30"/>
        <v>54.479406695796229</v>
      </c>
      <c r="Q9" s="5">
        <f t="shared" si="31"/>
        <v>12.5</v>
      </c>
      <c r="R9">
        <f t="shared" si="0"/>
        <v>250000</v>
      </c>
      <c r="S9">
        <f t="shared" si="1"/>
        <v>2357.9793387084674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1928.6920676842137</v>
      </c>
      <c r="AC9">
        <f t="shared" si="2"/>
        <v>2197.5960683349731</v>
      </c>
      <c r="AE9">
        <f t="shared" si="3"/>
        <v>1015.4773453229654</v>
      </c>
      <c r="AF9">
        <f t="shared" si="4"/>
        <v>-50.773867266148272</v>
      </c>
      <c r="AG9">
        <f t="shared" si="5"/>
        <v>-11.649784373951826</v>
      </c>
      <c r="AH9">
        <f t="shared" si="6"/>
        <v>-446.02103808368264</v>
      </c>
      <c r="AI9">
        <f t="shared" si="7"/>
        <v>507.03265559918276</v>
      </c>
      <c r="AJ9">
        <f t="shared" si="8"/>
        <v>-268.90400065075937</v>
      </c>
      <c r="AK9">
        <f t="shared" si="32"/>
        <v>64.522720670024995</v>
      </c>
      <c r="AL9">
        <f t="shared" si="9"/>
        <v>302.65137561844836</v>
      </c>
      <c r="AN9">
        <f t="shared" si="10"/>
        <v>713.85678684090942</v>
      </c>
      <c r="AO9">
        <f t="shared" si="11"/>
        <v>-35.692839342045474</v>
      </c>
      <c r="AP9">
        <f t="shared" si="12"/>
        <v>-8.1895255259818249</v>
      </c>
      <c r="AQ9">
        <f t="shared" si="13"/>
        <v>-313.54234200921661</v>
      </c>
      <c r="AR9">
        <f t="shared" si="14"/>
        <v>356.43207996366556</v>
      </c>
      <c r="AS9">
        <f t="shared" si="15"/>
        <v>-189.03321354959988</v>
      </c>
      <c r="AT9">
        <f t="shared" si="16"/>
        <v>45.35796122668647</v>
      </c>
      <c r="AU9">
        <f t="shared" si="17"/>
        <v>212.75682764075214</v>
      </c>
      <c r="AW9">
        <v>6</v>
      </c>
      <c r="AX9">
        <f>(R9*SUMPRODUCT(K10:$K$23, X10:$X$23)-$AZ$3*SUMPRODUCT(K9:$K$22, W10:$W$23))/Z9</f>
        <v>2357.9793387084674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1089.5881339159246</v>
      </c>
      <c r="P10">
        <f t="shared" si="30"/>
        <v>54.479406695796229</v>
      </c>
      <c r="Q10" s="5">
        <f t="shared" si="31"/>
        <v>12.5</v>
      </c>
      <c r="R10">
        <f t="shared" si="0"/>
        <v>250000</v>
      </c>
      <c r="S10">
        <f t="shared" si="1"/>
        <v>2631.0601264741731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2197.5960683349731</v>
      </c>
      <c r="AC10">
        <f t="shared" si="2"/>
        <v>2422.6714099401302</v>
      </c>
      <c r="AE10">
        <f t="shared" si="3"/>
        <v>1003.2891282441166</v>
      </c>
      <c r="AF10">
        <f t="shared" si="4"/>
        <v>-50.16445641220583</v>
      </c>
      <c r="AG10">
        <f t="shared" si="5"/>
        <v>-11.509958407842905</v>
      </c>
      <c r="AH10">
        <f t="shared" si="6"/>
        <v>-466.56244738808419</v>
      </c>
      <c r="AI10">
        <f t="shared" si="7"/>
        <v>475.05226603598368</v>
      </c>
      <c r="AJ10">
        <f t="shared" si="8"/>
        <v>-225.07534160515706</v>
      </c>
      <c r="AK10">
        <f t="shared" si="32"/>
        <v>13.5480991827176</v>
      </c>
      <c r="AL10">
        <f t="shared" si="9"/>
        <v>263.52502361354419</v>
      </c>
      <c r="AN10">
        <f t="shared" si="10"/>
        <v>668.96400999320315</v>
      </c>
      <c r="AO10">
        <f t="shared" si="11"/>
        <v>-33.448200499660153</v>
      </c>
      <c r="AP10">
        <f t="shared" si="12"/>
        <v>-7.6745054985705972</v>
      </c>
      <c r="AQ10">
        <f t="shared" si="13"/>
        <v>-311.09026992369974</v>
      </c>
      <c r="AR10">
        <f t="shared" si="14"/>
        <v>316.75103407127261</v>
      </c>
      <c r="AS10">
        <f t="shared" si="15"/>
        <v>-150.07369145351728</v>
      </c>
      <c r="AT10">
        <f t="shared" si="16"/>
        <v>9.0334784878194974</v>
      </c>
      <c r="AU10">
        <f t="shared" si="17"/>
        <v>175.71082110557481</v>
      </c>
      <c r="AW10">
        <v>7</v>
      </c>
      <c r="AX10">
        <f>(R10*SUMPRODUCT(K11:$K$23, X11:$X$23)-$AZ$3*SUMPRODUCT(K10:$K$22, W11:$W$23))/Z10</f>
        <v>2631.0601264741731</v>
      </c>
    </row>
    <row r="11" spans="1:52" x14ac:dyDescent="0.3">
      <c r="A11" t="s">
        <v>33</v>
      </c>
      <c r="C11" s="24">
        <f>AU25</f>
        <v>1.7053025658242404E-12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1089.5881339159246</v>
      </c>
      <c r="P11">
        <f t="shared" si="30"/>
        <v>54.479406695796229</v>
      </c>
      <c r="Q11" s="5">
        <f t="shared" si="31"/>
        <v>12.5</v>
      </c>
      <c r="R11">
        <f t="shared" si="0"/>
        <v>250000</v>
      </c>
      <c r="S11">
        <f t="shared" si="1"/>
        <v>2876.633126485609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2422.6714099401302</v>
      </c>
      <c r="AC11">
        <f t="shared" si="2"/>
        <v>2616.7110145070724</v>
      </c>
      <c r="AE11">
        <f t="shared" si="3"/>
        <v>991.13691107953332</v>
      </c>
      <c r="AF11">
        <f t="shared" si="4"/>
        <v>-49.556845553976665</v>
      </c>
      <c r="AG11">
        <f t="shared" si="5"/>
        <v>-11.370545440842832</v>
      </c>
      <c r="AH11">
        <f t="shared" si="6"/>
        <v>-486.26765843284755</v>
      </c>
      <c r="AI11">
        <f t="shared" si="7"/>
        <v>443.94186165186619</v>
      </c>
      <c r="AJ11">
        <f t="shared" si="8"/>
        <v>-194.03960456694222</v>
      </c>
      <c r="AK11">
        <f t="shared" si="32"/>
        <v>5.3828023607450994</v>
      </c>
      <c r="AL11">
        <f t="shared" si="9"/>
        <v>255.28505944566908</v>
      </c>
      <c r="AN11">
        <f t="shared" si="10"/>
        <v>628.61339773211228</v>
      </c>
      <c r="AO11">
        <f t="shared" si="11"/>
        <v>-31.430669886605614</v>
      </c>
      <c r="AP11">
        <f t="shared" si="12"/>
        <v>-7.2115942043268628</v>
      </c>
      <c r="AQ11">
        <f t="shared" si="13"/>
        <v>-308.40781082582629</v>
      </c>
      <c r="AR11">
        <f t="shared" si="14"/>
        <v>281.5633228153535</v>
      </c>
      <c r="AS11">
        <f t="shared" si="15"/>
        <v>-123.06664574580972</v>
      </c>
      <c r="AT11">
        <f t="shared" si="16"/>
        <v>3.4139599115756156</v>
      </c>
      <c r="AU11">
        <f t="shared" si="17"/>
        <v>161.91063698111938</v>
      </c>
      <c r="AW11">
        <v>8</v>
      </c>
      <c r="AX11">
        <f>(R11*SUMPRODUCT(K12:$K$23, X12:$X$23)-$AZ$3*SUMPRODUCT(K11:$K$22, W12:$W$23))/Z11</f>
        <v>2876.633126485609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1089.5881339159246</v>
      </c>
      <c r="P12">
        <f t="shared" si="30"/>
        <v>54.479406695796229</v>
      </c>
      <c r="Q12" s="5">
        <f t="shared" si="31"/>
        <v>12.5</v>
      </c>
      <c r="R12">
        <f t="shared" si="0"/>
        <v>250000</v>
      </c>
      <c r="S12">
        <f t="shared" si="1"/>
        <v>3101.9518873877328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2616.7110145070724</v>
      </c>
      <c r="AC12">
        <f t="shared" si="2"/>
        <v>2787.1383545532813</v>
      </c>
      <c r="AE12">
        <f t="shared" si="3"/>
        <v>979.00708616749</v>
      </c>
      <c r="AF12">
        <f t="shared" si="4"/>
        <v>-48.9503543083745</v>
      </c>
      <c r="AG12">
        <f t="shared" si="5"/>
        <v>-11.231389362797438</v>
      </c>
      <c r="AH12">
        <f t="shared" si="6"/>
        <v>-509.01247273931739</v>
      </c>
      <c r="AI12">
        <f t="shared" si="7"/>
        <v>409.81286975700067</v>
      </c>
      <c r="AJ12">
        <f t="shared" si="8"/>
        <v>-170.42734004620888</v>
      </c>
      <c r="AK12">
        <f t="shared" si="32"/>
        <v>74.482122673689943</v>
      </c>
      <c r="AL12">
        <f t="shared" si="9"/>
        <v>313.86765238448174</v>
      </c>
      <c r="AN12">
        <f t="shared" si="10"/>
        <v>580.29929173675487</v>
      </c>
      <c r="AO12">
        <f t="shared" si="11"/>
        <v>-29.014964586837745</v>
      </c>
      <c r="AP12">
        <f t="shared" si="12"/>
        <v>-6.657323919855715</v>
      </c>
      <c r="AQ12">
        <f t="shared" si="13"/>
        <v>-301.71342127064662</v>
      </c>
      <c r="AR12">
        <f t="shared" si="14"/>
        <v>242.91358195941481</v>
      </c>
      <c r="AS12">
        <f t="shared" si="15"/>
        <v>-101.01955963214992</v>
      </c>
      <c r="AT12">
        <f t="shared" si="16"/>
        <v>44.148733594761637</v>
      </c>
      <c r="AU12">
        <f t="shared" si="17"/>
        <v>186.04275592202654</v>
      </c>
      <c r="AW12">
        <v>9</v>
      </c>
      <c r="AX12">
        <f>(R12*SUMPRODUCT(K13:$K$23, X13:$X$23)-$AZ$3*SUMPRODUCT(K12:$K$22, W13:$W$23))/Z12</f>
        <v>3101.9518873877328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1089.5881339159246</v>
      </c>
      <c r="P13">
        <f t="shared" si="30"/>
        <v>54.479406695796229</v>
      </c>
      <c r="Q13" s="5">
        <f t="shared" si="31"/>
        <v>12.5</v>
      </c>
      <c r="R13">
        <f t="shared" si="0"/>
        <v>250000</v>
      </c>
      <c r="S13">
        <f t="shared" si="1"/>
        <v>3309.2759608400434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2787.1383545532813</v>
      </c>
      <c r="AC13">
        <f t="shared" si="2"/>
        <v>2936.6276266711347</v>
      </c>
      <c r="AE13">
        <f t="shared" si="3"/>
        <v>966.89265374481511</v>
      </c>
      <c r="AF13">
        <f t="shared" si="4"/>
        <v>-48.344632687240754</v>
      </c>
      <c r="AG13">
        <f t="shared" si="5"/>
        <v>-11.092409870850142</v>
      </c>
      <c r="AH13">
        <f t="shared" si="6"/>
        <v>-533.3119663864353</v>
      </c>
      <c r="AI13">
        <f t="shared" si="7"/>
        <v>374.14364480028894</v>
      </c>
      <c r="AJ13">
        <f t="shared" si="8"/>
        <v>-149.48927211785349</v>
      </c>
      <c r="AK13">
        <f t="shared" si="32"/>
        <v>259.39804629275989</v>
      </c>
      <c r="AL13">
        <f t="shared" si="9"/>
        <v>484.05241897519534</v>
      </c>
      <c r="AN13">
        <f t="shared" si="10"/>
        <v>519.17614865481301</v>
      </c>
      <c r="AO13">
        <f t="shared" si="11"/>
        <v>-25.958807432740649</v>
      </c>
      <c r="AP13">
        <f t="shared" si="12"/>
        <v>-5.9561054825932276</v>
      </c>
      <c r="AQ13">
        <f t="shared" si="13"/>
        <v>-286.3635913124956</v>
      </c>
      <c r="AR13">
        <f t="shared" si="14"/>
        <v>200.89764442698353</v>
      </c>
      <c r="AS13">
        <f t="shared" si="15"/>
        <v>-80.268749858391075</v>
      </c>
      <c r="AT13">
        <f t="shared" si="16"/>
        <v>139.28462288058847</v>
      </c>
      <c r="AU13">
        <f t="shared" si="17"/>
        <v>259.91351744918092</v>
      </c>
      <c r="AW13">
        <v>10</v>
      </c>
      <c r="AX13">
        <f>(R13*SUMPRODUCT(K14:$K$23, X14:$X$23)-$AZ$3*SUMPRODUCT(K13:$K$22, W14:$W$23))/Z13</f>
        <v>3309.2759608400434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1089.5881339159246</v>
      </c>
      <c r="P14">
        <f t="shared" si="30"/>
        <v>54.479406695796229</v>
      </c>
      <c r="Q14" s="5">
        <f t="shared" si="31"/>
        <v>12.5</v>
      </c>
      <c r="R14">
        <f t="shared" si="0"/>
        <v>250000</v>
      </c>
      <c r="S14">
        <f t="shared" si="1"/>
        <v>3480.4090740404667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2936.6276266711347</v>
      </c>
      <c r="AC14">
        <f t="shared" si="2"/>
        <v>3049.8155223615236</v>
      </c>
      <c r="AE14">
        <f t="shared" si="3"/>
        <v>954.7851224108939</v>
      </c>
      <c r="AF14">
        <f t="shared" si="4"/>
        <v>-47.739256120544695</v>
      </c>
      <c r="AG14">
        <f t="shared" si="5"/>
        <v>-10.953509549744322</v>
      </c>
      <c r="AH14">
        <f t="shared" si="6"/>
        <v>-559.52444794641008</v>
      </c>
      <c r="AI14">
        <f t="shared" si="7"/>
        <v>336.56790879419475</v>
      </c>
      <c r="AJ14">
        <f t="shared" si="8"/>
        <v>-113.18789569038881</v>
      </c>
      <c r="AK14">
        <f t="shared" si="32"/>
        <v>269.05714450730392</v>
      </c>
      <c r="AL14">
        <f t="shared" si="9"/>
        <v>492.43715761110985</v>
      </c>
      <c r="AN14">
        <f t="shared" si="10"/>
        <v>472.26339195801455</v>
      </c>
      <c r="AO14">
        <f t="shared" si="11"/>
        <v>-23.613169597900729</v>
      </c>
      <c r="AP14">
        <f t="shared" si="12"/>
        <v>-5.4179117922834275</v>
      </c>
      <c r="AQ14">
        <f t="shared" si="13"/>
        <v>-276.75642138555406</v>
      </c>
      <c r="AR14">
        <f t="shared" si="14"/>
        <v>166.47588918227629</v>
      </c>
      <c r="AS14">
        <f t="shared" si="15"/>
        <v>-55.985894933466184</v>
      </c>
      <c r="AT14">
        <f t="shared" si="16"/>
        <v>133.08317935946425</v>
      </c>
      <c r="AU14">
        <f t="shared" si="17"/>
        <v>243.57317360827437</v>
      </c>
      <c r="AW14">
        <v>11</v>
      </c>
      <c r="AX14">
        <f>(R14*SUMPRODUCT(K15:$K$23, X15:$X$23)-$AZ$3*SUMPRODUCT(K14:$K$22, W15:$W$23))/Z14</f>
        <v>3480.4090740404667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1089.5881339159246</v>
      </c>
      <c r="P15">
        <f t="shared" si="30"/>
        <v>54.479406695796229</v>
      </c>
      <c r="Q15" s="5">
        <f t="shared" si="31"/>
        <v>12.5</v>
      </c>
      <c r="R15">
        <f t="shared" si="0"/>
        <v>250000</v>
      </c>
      <c r="S15">
        <f t="shared" si="1"/>
        <v>3626.0082246556522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3049.8155223615236</v>
      </c>
      <c r="AC15">
        <f t="shared" si="2"/>
        <v>3137.1149867560976</v>
      </c>
      <c r="AE15">
        <f t="shared" si="3"/>
        <v>942.67940184384622</v>
      </c>
      <c r="AF15">
        <f t="shared" si="4"/>
        <v>-47.133970092192307</v>
      </c>
      <c r="AG15">
        <f t="shared" si="5"/>
        <v>-10.814630002163113</v>
      </c>
      <c r="AH15">
        <f t="shared" si="6"/>
        <v>-586.88904167530075</v>
      </c>
      <c r="AI15">
        <f t="shared" si="7"/>
        <v>297.84176007419012</v>
      </c>
      <c r="AJ15">
        <f t="shared" si="8"/>
        <v>-87.299464394573988</v>
      </c>
      <c r="AK15">
        <f t="shared" si="32"/>
        <v>276.17526678792245</v>
      </c>
      <c r="AL15">
        <f t="shared" si="9"/>
        <v>486.71756246753858</v>
      </c>
      <c r="AN15">
        <f t="shared" si="10"/>
        <v>429.52141677771021</v>
      </c>
      <c r="AO15">
        <f t="shared" si="11"/>
        <v>-21.476070838885509</v>
      </c>
      <c r="AP15">
        <f t="shared" si="12"/>
        <v>-4.9275662450777622</v>
      </c>
      <c r="AQ15">
        <f t="shared" si="13"/>
        <v>-267.40948426222724</v>
      </c>
      <c r="AR15">
        <f t="shared" si="14"/>
        <v>135.70829543151973</v>
      </c>
      <c r="AS15">
        <f t="shared" si="15"/>
        <v>-39.777032952401377</v>
      </c>
      <c r="AT15">
        <f t="shared" si="16"/>
        <v>125.83619800929984</v>
      </c>
      <c r="AU15">
        <f t="shared" si="17"/>
        <v>221.76746048841818</v>
      </c>
      <c r="AW15">
        <v>12</v>
      </c>
      <c r="AX15">
        <f>(R15*SUMPRODUCT(K16:$K$23, X16:$X$23)-$AZ$3*SUMPRODUCT(K15:$K$22, W16:$W$23))/Z15</f>
        <v>3626.0082246556522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1089.5881339159246</v>
      </c>
      <c r="P16">
        <f t="shared" si="30"/>
        <v>54.479406695796229</v>
      </c>
      <c r="Q16" s="5">
        <f t="shared" si="31"/>
        <v>12.5</v>
      </c>
      <c r="R16">
        <f t="shared" si="0"/>
        <v>250000</v>
      </c>
      <c r="S16">
        <f t="shared" si="1"/>
        <v>3625.4657822664199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3137.1149867560976</v>
      </c>
      <c r="AC16">
        <f t="shared" si="2"/>
        <v>3092.5946297039418</v>
      </c>
      <c r="AE16">
        <f t="shared" si="3"/>
        <v>929.44041232435109</v>
      </c>
      <c r="AF16">
        <f t="shared" si="4"/>
        <v>-46.472020616217556</v>
      </c>
      <c r="AG16">
        <f t="shared" si="5"/>
        <v>-10.662749338412732</v>
      </c>
      <c r="AH16">
        <f t="shared" si="6"/>
        <v>-874.68727457495243</v>
      </c>
      <c r="AI16">
        <f t="shared" si="7"/>
        <v>-2.3816322052316536</v>
      </c>
      <c r="AJ16">
        <f t="shared" si="8"/>
        <v>44.520357052155759</v>
      </c>
      <c r="AK16">
        <f t="shared" si="32"/>
        <v>281.40583649249623</v>
      </c>
      <c r="AL16">
        <f t="shared" si="9"/>
        <v>323.54456133942034</v>
      </c>
      <c r="AN16">
        <f t="shared" si="10"/>
        <v>390.10770194504636</v>
      </c>
      <c r="AO16">
        <f t="shared" si="11"/>
        <v>-19.505385097252319</v>
      </c>
      <c r="AP16">
        <f t="shared" si="12"/>
        <v>-4.4754032487374271</v>
      </c>
      <c r="AQ16">
        <f t="shared" si="13"/>
        <v>-367.12653988401422</v>
      </c>
      <c r="AR16">
        <f t="shared" si="14"/>
        <v>-0.9996262849575811</v>
      </c>
      <c r="AS16">
        <f t="shared" si="15"/>
        <v>18.686226625283133</v>
      </c>
      <c r="AT16">
        <f t="shared" si="16"/>
        <v>118.11255754790791</v>
      </c>
      <c r="AU16">
        <f t="shared" si="17"/>
        <v>135.79915788823345</v>
      </c>
      <c r="AW16">
        <v>13</v>
      </c>
      <c r="AX16">
        <f>(R16*SUMPRODUCT(K17:$K$23, X17:$X$23)-$AZ$3*SUMPRODUCT(K16:$K$22, W17:$W$23))/Z16</f>
        <v>3625.4657822664199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1089.5881339159246</v>
      </c>
      <c r="P17">
        <f t="shared" si="30"/>
        <v>54.479406695796229</v>
      </c>
      <c r="Q17" s="5">
        <f t="shared" si="31"/>
        <v>12.5</v>
      </c>
      <c r="R17">
        <f t="shared" si="0"/>
        <v>250000</v>
      </c>
      <c r="S17">
        <f t="shared" si="1"/>
        <v>3481.3174230929935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3092.5946297039418</v>
      </c>
      <c r="AC17">
        <f t="shared" si="2"/>
        <v>2923.2861385764727</v>
      </c>
      <c r="AE17">
        <f t="shared" si="3"/>
        <v>914.93463580920491</v>
      </c>
      <c r="AF17">
        <f t="shared" si="4"/>
        <v>-45.746731790460245</v>
      </c>
      <c r="AG17">
        <f t="shared" si="5"/>
        <v>-10.496335809488125</v>
      </c>
      <c r="AH17">
        <f t="shared" si="6"/>
        <v>-1195.7207108096038</v>
      </c>
      <c r="AI17">
        <f t="shared" si="7"/>
        <v>-337.0291426003472</v>
      </c>
      <c r="AJ17">
        <f t="shared" si="8"/>
        <v>169.3084911274691</v>
      </c>
      <c r="AK17">
        <f t="shared" si="32"/>
        <v>277.32477736058809</v>
      </c>
      <c r="AL17">
        <f t="shared" si="9"/>
        <v>109.60412588770998</v>
      </c>
      <c r="AN17">
        <f t="shared" si="10"/>
        <v>353.74898996913146</v>
      </c>
      <c r="AO17">
        <f t="shared" si="11"/>
        <v>-17.687449498456573</v>
      </c>
      <c r="AP17">
        <f t="shared" si="12"/>
        <v>-4.0582879319015648</v>
      </c>
      <c r="AQ17">
        <f t="shared" si="13"/>
        <v>-462.311707502432</v>
      </c>
      <c r="AR17">
        <f t="shared" si="14"/>
        <v>-130.30845496365865</v>
      </c>
      <c r="AS17">
        <f t="shared" si="15"/>
        <v>65.461187483156465</v>
      </c>
      <c r="AT17">
        <f t="shared" si="16"/>
        <v>107.22444647420713</v>
      </c>
      <c r="AU17">
        <f t="shared" si="17"/>
        <v>42.377178993704966</v>
      </c>
      <c r="AW17">
        <v>14</v>
      </c>
      <c r="AX17">
        <f>(R17*SUMPRODUCT(K18:$K$23, X18:$X$23)-$AZ$3*SUMPRODUCT(K17:$K$22, W18:$W$23))/Z17</f>
        <v>3481.3174230929935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1089.5881339159246</v>
      </c>
      <c r="P18">
        <f t="shared" si="30"/>
        <v>54.479406695796229</v>
      </c>
      <c r="Q18" s="5">
        <f t="shared" si="31"/>
        <v>12.5</v>
      </c>
      <c r="R18">
        <f t="shared" si="0"/>
        <v>250000</v>
      </c>
      <c r="S18">
        <f t="shared" si="1"/>
        <v>3206.7315871212718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2923.2861385764727</v>
      </c>
      <c r="AC18">
        <f t="shared" si="2"/>
        <v>2646.2409671214127</v>
      </c>
      <c r="AE18">
        <f t="shared" si="3"/>
        <v>899.14377892977382</v>
      </c>
      <c r="AF18">
        <f t="shared" si="4"/>
        <v>-44.957188946488692</v>
      </c>
      <c r="AG18">
        <f t="shared" si="5"/>
        <v>-10.31517954975217</v>
      </c>
      <c r="AH18">
        <f t="shared" si="6"/>
        <v>-1523.8580328214859</v>
      </c>
      <c r="AI18">
        <f t="shared" si="7"/>
        <v>-679.98662238795305</v>
      </c>
      <c r="AJ18">
        <f t="shared" si="8"/>
        <v>277.04517145505997</v>
      </c>
      <c r="AK18">
        <f t="shared" si="32"/>
        <v>264.42309099918305</v>
      </c>
      <c r="AL18">
        <f t="shared" si="9"/>
        <v>-138.51835993371003</v>
      </c>
      <c r="AN18">
        <f t="shared" si="10"/>
        <v>320.24064422492717</v>
      </c>
      <c r="AO18">
        <f t="shared" si="11"/>
        <v>-16.01203221124636</v>
      </c>
      <c r="AP18">
        <f t="shared" si="12"/>
        <v>-3.6738726572076201</v>
      </c>
      <c r="AQ18">
        <f t="shared" si="13"/>
        <v>-542.73998171787093</v>
      </c>
      <c r="AR18">
        <f t="shared" si="14"/>
        <v>-242.18524236139783</v>
      </c>
      <c r="AS18">
        <f t="shared" si="15"/>
        <v>98.672900002462484</v>
      </c>
      <c r="AT18">
        <f t="shared" si="16"/>
        <v>94.177397423931509</v>
      </c>
      <c r="AU18">
        <f t="shared" si="17"/>
        <v>-49.334944935003819</v>
      </c>
      <c r="AW18">
        <v>15</v>
      </c>
      <c r="AX18">
        <f>(R18*SUMPRODUCT(K19:$K$23, X19:$X$23)-$AZ$3*SUMPRODUCT(K18:$K$22, W19:$W$23))/Z18</f>
        <v>3206.7315871212718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1089.5881339159246</v>
      </c>
      <c r="P19">
        <f t="shared" si="30"/>
        <v>54.479406695796229</v>
      </c>
      <c r="Q19" s="5">
        <f t="shared" si="31"/>
        <v>12.5</v>
      </c>
      <c r="R19">
        <f t="shared" si="0"/>
        <v>250000</v>
      </c>
      <c r="S19">
        <f t="shared" si="1"/>
        <v>2807.4879445067759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2646.2409671214127</v>
      </c>
      <c r="AC19">
        <f t="shared" si="2"/>
        <v>2272.589128642499</v>
      </c>
      <c r="AE19">
        <f t="shared" si="3"/>
        <v>881.99351049046732</v>
      </c>
      <c r="AF19">
        <f t="shared" si="4"/>
        <v>-44.09967552452337</v>
      </c>
      <c r="AG19">
        <f t="shared" si="5"/>
        <v>-10.118427815020196</v>
      </c>
      <c r="AH19">
        <f t="shared" si="6"/>
        <v>-1871.9987846890238</v>
      </c>
      <c r="AI19">
        <f t="shared" si="7"/>
        <v>-1044.2233775381001</v>
      </c>
      <c r="AJ19">
        <f t="shared" si="8"/>
        <v>373.65183847891376</v>
      </c>
      <c r="AK19">
        <f t="shared" si="32"/>
        <v>243.88943614611497</v>
      </c>
      <c r="AL19">
        <f t="shared" si="9"/>
        <v>-426.68210291307133</v>
      </c>
      <c r="AN19">
        <f t="shared" si="10"/>
        <v>289.37090577022292</v>
      </c>
      <c r="AO19">
        <f t="shared" si="11"/>
        <v>-14.468545288511148</v>
      </c>
      <c r="AP19">
        <f t="shared" si="12"/>
        <v>-3.3197280784694141</v>
      </c>
      <c r="AQ19">
        <f t="shared" si="13"/>
        <v>-614.17910390858162</v>
      </c>
      <c r="AR19">
        <f t="shared" si="14"/>
        <v>-342.5964715053392</v>
      </c>
      <c r="AS19">
        <f t="shared" si="15"/>
        <v>122.5904382031402</v>
      </c>
      <c r="AT19">
        <f t="shared" si="16"/>
        <v>80.01703664026337</v>
      </c>
      <c r="AU19">
        <f t="shared" si="17"/>
        <v>-139.98899666193566</v>
      </c>
      <c r="AW19">
        <v>16</v>
      </c>
      <c r="AX19">
        <f>(R19*SUMPRODUCT(K20:$K$23, X20:$X$23)-$AZ$3*SUMPRODUCT(K19:$K$22, W20:$W$23))/Z19</f>
        <v>2807.4879445067759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1089.5881339159246</v>
      </c>
      <c r="P20">
        <f t="shared" si="30"/>
        <v>54.479406695796229</v>
      </c>
      <c r="Q20" s="5">
        <f t="shared" si="31"/>
        <v>12.5</v>
      </c>
      <c r="R20">
        <f t="shared" si="0"/>
        <v>250000</v>
      </c>
      <c r="S20">
        <f t="shared" si="1"/>
        <v>2291.4457520289943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2272.589128642499</v>
      </c>
      <c r="AC20">
        <f t="shared" si="2"/>
        <v>1815.8751307544155</v>
      </c>
      <c r="AE20">
        <f t="shared" si="3"/>
        <v>863.45312490644721</v>
      </c>
      <c r="AF20">
        <f t="shared" si="4"/>
        <v>-43.172656245322365</v>
      </c>
      <c r="AG20">
        <f t="shared" si="5"/>
        <v>-9.9057283439206572</v>
      </c>
      <c r="AH20">
        <f t="shared" si="6"/>
        <v>-2230.3038589867515</v>
      </c>
      <c r="AI20">
        <f t="shared" si="7"/>
        <v>-1419.9291186695473</v>
      </c>
      <c r="AJ20">
        <f t="shared" si="8"/>
        <v>456.71399788808344</v>
      </c>
      <c r="AK20">
        <f t="shared" si="32"/>
        <v>216.50087181125369</v>
      </c>
      <c r="AL20">
        <f t="shared" si="9"/>
        <v>-746.71424897021018</v>
      </c>
      <c r="AN20">
        <f t="shared" si="10"/>
        <v>260.95787462810057</v>
      </c>
      <c r="AO20">
        <f t="shared" si="11"/>
        <v>-13.047893731405029</v>
      </c>
      <c r="AP20">
        <f t="shared" si="12"/>
        <v>-2.9937673982625799</v>
      </c>
      <c r="AQ20">
        <f t="shared" si="13"/>
        <v>-674.05553124738913</v>
      </c>
      <c r="AR20">
        <f t="shared" si="14"/>
        <v>-429.13931774895622</v>
      </c>
      <c r="AS20">
        <f t="shared" si="15"/>
        <v>138.03078680697371</v>
      </c>
      <c r="AT20">
        <f t="shared" si="16"/>
        <v>65.432165028202277</v>
      </c>
      <c r="AU20">
        <f t="shared" si="17"/>
        <v>-225.67636591378022</v>
      </c>
      <c r="AW20">
        <v>17</v>
      </c>
      <c r="AX20">
        <f>(R20*SUMPRODUCT(K21:$K$23, X21:$X$23)-$AZ$3*SUMPRODUCT(K20:$K$22, W21:$W$23))/Z20</f>
        <v>2291.4457520289943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1089.5881339159246</v>
      </c>
      <c r="P21">
        <f t="shared" si="30"/>
        <v>54.479406695796229</v>
      </c>
      <c r="Q21" s="5">
        <f t="shared" si="31"/>
        <v>12.5</v>
      </c>
      <c r="R21">
        <f t="shared" si="0"/>
        <v>250000</v>
      </c>
      <c r="S21">
        <f t="shared" si="1"/>
        <v>1654.1444743689037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1815.8751307544155</v>
      </c>
      <c r="AC21">
        <f t="shared" si="2"/>
        <v>1280.3463826528919</v>
      </c>
      <c r="AE21">
        <f t="shared" si="3"/>
        <v>843.36661486174853</v>
      </c>
      <c r="AF21">
        <f t="shared" si="4"/>
        <v>-42.168330743087431</v>
      </c>
      <c r="AG21">
        <f t="shared" si="5"/>
        <v>-9.6752913854560312</v>
      </c>
      <c r="AH21">
        <f t="shared" si="6"/>
        <v>-2627.5935005083934</v>
      </c>
      <c r="AI21">
        <f t="shared" si="7"/>
        <v>-1836.0705077751882</v>
      </c>
      <c r="AJ21">
        <f t="shared" si="8"/>
        <v>535.52874810152366</v>
      </c>
      <c r="AK21">
        <f t="shared" si="32"/>
        <v>183.19513904111534</v>
      </c>
      <c r="AL21">
        <f t="shared" si="9"/>
        <v>-1117.3466206325493</v>
      </c>
      <c r="AN21">
        <f t="shared" si="10"/>
        <v>234.79574010946052</v>
      </c>
      <c r="AO21">
        <f t="shared" si="11"/>
        <v>-11.739787005473028</v>
      </c>
      <c r="AP21">
        <f t="shared" si="12"/>
        <v>-2.6936295100977348</v>
      </c>
      <c r="AQ21">
        <f t="shared" si="13"/>
        <v>-731.52974019467376</v>
      </c>
      <c r="AR21">
        <f t="shared" si="14"/>
        <v>-511.16741660078395</v>
      </c>
      <c r="AS21">
        <f t="shared" si="15"/>
        <v>149.09277477269171</v>
      </c>
      <c r="AT21">
        <f t="shared" si="16"/>
        <v>51.002064224068576</v>
      </c>
      <c r="AU21">
        <f t="shared" si="17"/>
        <v>-311.07257760402371</v>
      </c>
      <c r="AW21">
        <v>18</v>
      </c>
      <c r="AX21">
        <f>(R21*SUMPRODUCT(K22:$K$23, X22:$X$23)-$AZ$3*SUMPRODUCT(K21:$K$22, W22:$W$23))/Z21</f>
        <v>1654.1444743689037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1089.5881339159246</v>
      </c>
      <c r="P22">
        <f t="shared" si="30"/>
        <v>54.479406695796229</v>
      </c>
      <c r="Q22" s="5">
        <f t="shared" si="31"/>
        <v>12.5</v>
      </c>
      <c r="R22">
        <f t="shared" si="0"/>
        <v>250000</v>
      </c>
      <c r="S22">
        <f t="shared" si="1"/>
        <v>891.01267954197237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1280.3463826528919</v>
      </c>
      <c r="AC22">
        <f t="shared" si="2"/>
        <v>671.86089297481783</v>
      </c>
      <c r="AE22">
        <f t="shared" si="3"/>
        <v>821.59510569909264</v>
      </c>
      <c r="AF22">
        <f t="shared" si="4"/>
        <v>-41.079755284954629</v>
      </c>
      <c r="AG22">
        <f t="shared" si="5"/>
        <v>-9.425523738340484</v>
      </c>
      <c r="AH22">
        <f t="shared" si="6"/>
        <v>-3060.2946652197425</v>
      </c>
      <c r="AI22">
        <f t="shared" si="7"/>
        <v>-2289.2048385439448</v>
      </c>
      <c r="AJ22">
        <f t="shared" si="8"/>
        <v>608.48548967807403</v>
      </c>
      <c r="AK22">
        <f t="shared" si="32"/>
        <v>144.26032131469211</v>
      </c>
      <c r="AL22">
        <f t="shared" si="9"/>
        <v>-1536.4590275511787</v>
      </c>
      <c r="AN22">
        <f t="shared" si="10"/>
        <v>210.70450369716818</v>
      </c>
      <c r="AO22">
        <f t="shared" si="11"/>
        <v>-10.535225184858408</v>
      </c>
      <c r="AP22">
        <f t="shared" si="12"/>
        <v>-2.4172494305245742</v>
      </c>
      <c r="AQ22">
        <f t="shared" si="13"/>
        <v>-784.83655042412136</v>
      </c>
      <c r="AR22">
        <f t="shared" si="14"/>
        <v>-587.08452134233619</v>
      </c>
      <c r="AS22">
        <f t="shared" si="15"/>
        <v>156.05087252857101</v>
      </c>
      <c r="AT22">
        <f t="shared" si="16"/>
        <v>36.996689969254497</v>
      </c>
      <c r="AU22">
        <f t="shared" si="17"/>
        <v>-394.03695884451065</v>
      </c>
      <c r="AW22">
        <v>19</v>
      </c>
      <c r="AX22">
        <f>(R22*SUMPRODUCT(K23:$K$23, X23:$X$23)-$AZ$3*SUMPRODUCT(K22:$K$22, W23:$W$23))/Z22</f>
        <v>891.01267954197237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1089.5881339159246</v>
      </c>
      <c r="P23">
        <f t="shared" si="30"/>
        <v>54.479406695796229</v>
      </c>
      <c r="Q23" s="5">
        <f t="shared" si="31"/>
        <v>12.5</v>
      </c>
      <c r="R23">
        <f t="shared" si="0"/>
        <v>250000</v>
      </c>
      <c r="S23">
        <f t="shared" si="1"/>
        <v>917.2836842591546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671.86089297481783</v>
      </c>
      <c r="AC23">
        <f t="shared" si="2"/>
        <v>671.86089297481783</v>
      </c>
      <c r="AE23">
        <f t="shared" si="3"/>
        <v>798.06462187187049</v>
      </c>
      <c r="AF23">
        <f t="shared" si="4"/>
        <v>-39.903231093593526</v>
      </c>
      <c r="AG23">
        <f t="shared" si="5"/>
        <v>-9.1555767384744122</v>
      </c>
      <c r="AH23">
        <f t="shared" si="6"/>
        <v>-3513.8352496533325</v>
      </c>
      <c r="AI23">
        <f t="shared" si="7"/>
        <v>-2764.8294356135302</v>
      </c>
      <c r="AJ23">
        <f t="shared" si="8"/>
        <v>0</v>
      </c>
      <c r="AK23">
        <f t="shared" si="32"/>
        <v>100.10155986271663</v>
      </c>
      <c r="AL23">
        <f t="shared" si="9"/>
        <v>-2664.7278757508134</v>
      </c>
      <c r="AN23">
        <f t="shared" si="10"/>
        <v>188.53683015492439</v>
      </c>
      <c r="AO23">
        <f t="shared" si="11"/>
        <v>-9.4268415077462198</v>
      </c>
      <c r="AP23">
        <f t="shared" si="12"/>
        <v>-2.1629368965928961</v>
      </c>
      <c r="AQ23">
        <f t="shared" si="13"/>
        <v>-830.11743848813182</v>
      </c>
      <c r="AR23">
        <f t="shared" si="14"/>
        <v>-653.17038673754666</v>
      </c>
      <c r="AS23">
        <f t="shared" si="15"/>
        <v>0</v>
      </c>
      <c r="AT23">
        <f t="shared" si="16"/>
        <v>23.648248867132516</v>
      </c>
      <c r="AU23">
        <f t="shared" si="17"/>
        <v>-629.5221378704141</v>
      </c>
      <c r="AW23">
        <v>20</v>
      </c>
      <c r="AX23">
        <f>(R23*SUMPRODUCT(K$23:$K24, X$23:$X24)-$AZ$3*SUMPRODUCT(K$22:$K23, W$23:$W24))/Z23</f>
        <v>917.2836842591546</v>
      </c>
    </row>
    <row r="25" spans="5:50" x14ac:dyDescent="0.3">
      <c r="AN25" s="6">
        <f t="shared" ref="AN25:AU25" si="33">SUM(AN3:AN23)</f>
        <v>10830.715064244927</v>
      </c>
      <c r="AO25" s="6">
        <f t="shared" si="33"/>
        <v>-1358.7268536491904</v>
      </c>
      <c r="AP25" s="6">
        <f t="shared" si="33"/>
        <v>-211.75239784550385</v>
      </c>
      <c r="AQ25" s="6">
        <f t="shared" si="33"/>
        <v>-8762.5832223977777</v>
      </c>
      <c r="AR25" s="6">
        <f t="shared" si="33"/>
        <v>497.65259035245447</v>
      </c>
      <c r="AS25" s="6">
        <f t="shared" si="33"/>
        <v>-1658.9737566471292</v>
      </c>
      <c r="AT25" s="6">
        <f t="shared" si="33"/>
        <v>1161.3211662946762</v>
      </c>
      <c r="AU25" s="7">
        <f t="shared" si="33"/>
        <v>1.7053025658242404E-12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4319.7305876902437</v>
      </c>
      <c r="K3">
        <v>1</v>
      </c>
      <c r="L3" s="2">
        <v>0</v>
      </c>
      <c r="O3">
        <f>$C$3</f>
        <v>4319.7305876902437</v>
      </c>
      <c r="P3">
        <f>O3*B5</f>
        <v>3455.7844701521954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4319.7305876902437</v>
      </c>
      <c r="AF3">
        <f t="shared" ref="AF3:AF23" si="4">-$Z3*P3</f>
        <v>-3455.7844701521954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763.94611753804838</v>
      </c>
      <c r="AJ3">
        <f t="shared" ref="AJ3:AJ23" si="8">AB3-AC3</f>
        <v>0</v>
      </c>
      <c r="AL3">
        <f t="shared" ref="AL3:AL23" si="9">SUM(AI3:AK3)</f>
        <v>763.94611753804838</v>
      </c>
      <c r="AN3">
        <f t="shared" ref="AN3:AN23" si="10">AE3*$K3</f>
        <v>4319.7305876902437</v>
      </c>
      <c r="AO3">
        <f t="shared" ref="AO3:AO23" si="11">AF3*$K3</f>
        <v>-3455.7844701521954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763.94611753804838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763.94611753804838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3625.3843910350752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3064.0511731927895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3025.6828026766962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-3025.6828026766962</v>
      </c>
      <c r="AK4">
        <f>H4*SUM(AB4, AE4:AF4)</f>
        <v>0</v>
      </c>
      <c r="AL4">
        <f t="shared" si="9"/>
        <v>-3656.209052676696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-599.70158835837924</v>
      </c>
      <c r="AR4">
        <f t="shared" si="14"/>
        <v>-599.70158835837924</v>
      </c>
      <c r="AS4">
        <f t="shared" si="15"/>
        <v>-2877.765648351432</v>
      </c>
      <c r="AT4">
        <f t="shared" si="16"/>
        <v>0</v>
      </c>
      <c r="AU4">
        <f t="shared" si="17"/>
        <v>-3477.467236709811</v>
      </c>
      <c r="AW4">
        <v>1</v>
      </c>
      <c r="AX4">
        <f>(R4*SUMPRODUCT(K5:$K$23, X5:$X$23)-$AZ$3*SUMPRODUCT(K4:$K$22, W5:$W$23))/Z4</f>
        <v>3064.0511731927895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4319.7305876902437</v>
      </c>
      <c r="P5">
        <f t="shared" ref="P5:P23" si="30">O5*$C$5</f>
        <v>215.98652938451221</v>
      </c>
      <c r="Q5" s="5">
        <f t="shared" ref="Q5:Q23" si="31">$C$8</f>
        <v>12.5</v>
      </c>
      <c r="R5">
        <f t="shared" si="0"/>
        <v>250000</v>
      </c>
      <c r="S5">
        <f t="shared" si="1"/>
        <v>5982.4741836961321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3025.6828026766962</v>
      </c>
      <c r="AC5">
        <f t="shared" si="2"/>
        <v>5832.6590477140271</v>
      </c>
      <c r="AE5">
        <f t="shared" si="3"/>
        <v>4211.5544375675127</v>
      </c>
      <c r="AF5">
        <f t="shared" si="4"/>
        <v>-210.57772187837568</v>
      </c>
      <c r="AG5">
        <f t="shared" si="5"/>
        <v>-12.186970784616188</v>
      </c>
      <c r="AH5">
        <f t="shared" si="6"/>
        <v>-661.36332017625</v>
      </c>
      <c r="AI5">
        <f t="shared" si="7"/>
        <v>3327.4264247282708</v>
      </c>
      <c r="AJ5">
        <f t="shared" si="8"/>
        <v>-2806.976245037331</v>
      </c>
      <c r="AK5">
        <f>H5*SUM(AB5, AE5:AF5)</f>
        <v>364.68362900318675</v>
      </c>
      <c r="AL5">
        <f t="shared" si="9"/>
        <v>885.13380869412663</v>
      </c>
      <c r="AN5">
        <f t="shared" si="10"/>
        <v>3808.0267533026345</v>
      </c>
      <c r="AO5">
        <f t="shared" si="11"/>
        <v>-190.40133766513176</v>
      </c>
      <c r="AP5">
        <f t="shared" si="12"/>
        <v>-11.019283135834357</v>
      </c>
      <c r="AQ5">
        <f t="shared" si="13"/>
        <v>-597.99517119356801</v>
      </c>
      <c r="AR5">
        <f t="shared" si="14"/>
        <v>3008.6109613081003</v>
      </c>
      <c r="AS5">
        <f t="shared" si="15"/>
        <v>-2538.0274184846694</v>
      </c>
      <c r="AT5">
        <f t="shared" si="16"/>
        <v>329.74167527031187</v>
      </c>
      <c r="AU5">
        <f t="shared" si="17"/>
        <v>800.32521809374282</v>
      </c>
      <c r="AW5">
        <v>2</v>
      </c>
      <c r="AX5">
        <f>(R5*SUMPRODUCT(K6:$K$23, X6:$X$23)-$AZ$3*SUMPRODUCT(K5:$K$22, W6:$W$23))/Z5</f>
        <v>5982.4741836961321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4319.7305876902437</v>
      </c>
      <c r="P6">
        <f t="shared" si="30"/>
        <v>215.98652938451221</v>
      </c>
      <c r="Q6" s="5">
        <f t="shared" si="31"/>
        <v>12.5</v>
      </c>
      <c r="R6">
        <f t="shared" si="0"/>
        <v>250000</v>
      </c>
      <c r="S6">
        <f t="shared" si="1"/>
        <v>8513.3337754561071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5832.6590477140271</v>
      </c>
      <c r="AC6">
        <f t="shared" si="2"/>
        <v>8183.5728339322704</v>
      </c>
      <c r="AE6">
        <f t="shared" si="3"/>
        <v>4152.4073670463149</v>
      </c>
      <c r="AF6">
        <f t="shared" si="4"/>
        <v>-207.62036835231578</v>
      </c>
      <c r="AG6">
        <f t="shared" si="5"/>
        <v>-12.015816966917038</v>
      </c>
      <c r="AH6">
        <f t="shared" si="6"/>
        <v>-985.6821970597573</v>
      </c>
      <c r="AI6">
        <f t="shared" si="7"/>
        <v>2947.0889846673244</v>
      </c>
      <c r="AJ6">
        <f t="shared" si="8"/>
        <v>-2350.9137862182433</v>
      </c>
      <c r="AK6">
        <f>H6*SUM(AB6, AE6:AF6)</f>
        <v>534.82629873851909</v>
      </c>
      <c r="AL6">
        <f t="shared" si="9"/>
        <v>1131.0014971876003</v>
      </c>
      <c r="AN6">
        <f t="shared" si="10"/>
        <v>3559.8244292967224</v>
      </c>
      <c r="AO6">
        <f t="shared" si="11"/>
        <v>-177.99122146483614</v>
      </c>
      <c r="AP6">
        <f t="shared" si="12"/>
        <v>-10.301060323764768</v>
      </c>
      <c r="AQ6">
        <f t="shared" si="13"/>
        <v>-845.01718026574656</v>
      </c>
      <c r="AR6">
        <f t="shared" si="14"/>
        <v>2526.5149672423745</v>
      </c>
      <c r="AS6">
        <f t="shared" si="15"/>
        <v>-2015.41890946578</v>
      </c>
      <c r="AT6">
        <f t="shared" si="16"/>
        <v>458.50215438616709</v>
      </c>
      <c r="AU6">
        <f t="shared" si="17"/>
        <v>969.5982121627618</v>
      </c>
      <c r="AW6">
        <v>3</v>
      </c>
      <c r="AX6">
        <f>(R6*SUMPRODUCT(K7:$K$23, X7:$X$23)-$AZ$3*SUMPRODUCT(K6:$K$22, W7:$W$23))/Z6</f>
        <v>8513.3337754561071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4319.7305876902437</v>
      </c>
      <c r="P7">
        <f t="shared" si="30"/>
        <v>215.98652938451221</v>
      </c>
      <c r="Q7" s="5">
        <f t="shared" si="31"/>
        <v>12.5</v>
      </c>
      <c r="R7">
        <f t="shared" si="0"/>
        <v>250000</v>
      </c>
      <c r="S7">
        <f t="shared" si="1"/>
        <v>10655.778358469533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8183.5728339322704</v>
      </c>
      <c r="AC7">
        <f t="shared" si="2"/>
        <v>10083.167613188842</v>
      </c>
      <c r="AE7">
        <f t="shared" si="3"/>
        <v>4087.6007452688236</v>
      </c>
      <c r="AF7">
        <f t="shared" si="4"/>
        <v>-204.38003726344121</v>
      </c>
      <c r="AG7">
        <f t="shared" si="5"/>
        <v>-11.828286111514364</v>
      </c>
      <c r="AH7">
        <f t="shared" si="6"/>
        <v>-1347.4537146700766</v>
      </c>
      <c r="AI7">
        <f t="shared" si="7"/>
        <v>2523.9387072237914</v>
      </c>
      <c r="AJ7">
        <f t="shared" si="8"/>
        <v>-1899.5947792565712</v>
      </c>
      <c r="AK7">
        <f>H7*SUM(AB7, AE7:AF7)</f>
        <v>744.52116153755333</v>
      </c>
      <c r="AL7">
        <f t="shared" si="9"/>
        <v>1368.8650895047736</v>
      </c>
      <c r="AN7">
        <f t="shared" si="10"/>
        <v>3300.6181119230373</v>
      </c>
      <c r="AO7">
        <f t="shared" si="11"/>
        <v>-165.03090559615188</v>
      </c>
      <c r="AP7">
        <f t="shared" si="12"/>
        <v>-9.5509952672993972</v>
      </c>
      <c r="AQ7">
        <f t="shared" si="13"/>
        <v>-1088.0294854544418</v>
      </c>
      <c r="AR7">
        <f t="shared" si="14"/>
        <v>2038.0067256051441</v>
      </c>
      <c r="AS7">
        <f t="shared" si="15"/>
        <v>-1533.8672547669141</v>
      </c>
      <c r="AT7">
        <f t="shared" si="16"/>
        <v>601.17907389196705</v>
      </c>
      <c r="AU7">
        <f t="shared" si="17"/>
        <v>1105.3185447301971</v>
      </c>
      <c r="AW7">
        <v>4</v>
      </c>
      <c r="AX7">
        <f>(R7*SUMPRODUCT(K8:$K$23, X8:$X$23)-$AZ$3*SUMPRODUCT(K7:$K$22, W8:$W$23))/Z7</f>
        <v>10655.778358469533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4319.7305876902437</v>
      </c>
      <c r="P8">
        <f t="shared" si="30"/>
        <v>215.98652938451221</v>
      </c>
      <c r="Q8" s="5">
        <f t="shared" si="31"/>
        <v>12.5</v>
      </c>
      <c r="R8">
        <f t="shared" si="0"/>
        <v>250000</v>
      </c>
      <c r="S8">
        <f t="shared" si="1"/>
        <v>12428.305314021929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10083.167613188842</v>
      </c>
      <c r="AC8">
        <f t="shared" si="2"/>
        <v>11557.470586276646</v>
      </c>
      <c r="AE8">
        <f t="shared" si="3"/>
        <v>4017.0528440062294</v>
      </c>
      <c r="AF8">
        <f t="shared" si="4"/>
        <v>-200.85264220031149</v>
      </c>
      <c r="AG8">
        <f t="shared" si="5"/>
        <v>-11.624141721515739</v>
      </c>
      <c r="AH8">
        <f t="shared" si="6"/>
        <v>-1717.2305776696555</v>
      </c>
      <c r="AI8">
        <f t="shared" si="7"/>
        <v>2087.3454824147466</v>
      </c>
      <c r="AJ8">
        <f t="shared" si="8"/>
        <v>-1474.3029730878043</v>
      </c>
      <c r="AK8">
        <f t="shared" ref="AK8:AK23" si="32">H8*SUM(AB8:AB8, AE8:AF8)</f>
        <v>974.34568383113253</v>
      </c>
      <c r="AL8">
        <f t="shared" si="9"/>
        <v>1587.388193158075</v>
      </c>
      <c r="AN8">
        <f t="shared" si="10"/>
        <v>3031.1678758334338</v>
      </c>
      <c r="AO8">
        <f t="shared" si="11"/>
        <v>-151.5583937916717</v>
      </c>
      <c r="AP8">
        <f t="shared" si="12"/>
        <v>-8.7712873936838402</v>
      </c>
      <c r="AQ8">
        <f t="shared" si="13"/>
        <v>-1295.7793597855589</v>
      </c>
      <c r="AR8">
        <f t="shared" si="14"/>
        <v>1575.0588348625195</v>
      </c>
      <c r="AS8">
        <f t="shared" si="15"/>
        <v>-1112.4722488869868</v>
      </c>
      <c r="AT8">
        <f t="shared" si="16"/>
        <v>735.21694921006838</v>
      </c>
      <c r="AU8">
        <f t="shared" si="17"/>
        <v>1197.803535185601</v>
      </c>
      <c r="AW8">
        <v>5</v>
      </c>
      <c r="AX8">
        <f>(R8*SUMPRODUCT(K9:$K$23, X9:$X$23)-$AZ$3*SUMPRODUCT(K8:$K$22, W9:$W$23))/Z8</f>
        <v>12428.305314021929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4319.7305876902437</v>
      </c>
      <c r="P9">
        <f t="shared" si="30"/>
        <v>215.98652938451221</v>
      </c>
      <c r="Q9" s="5">
        <f t="shared" si="31"/>
        <v>12.5</v>
      </c>
      <c r="R9">
        <f t="shared" si="0"/>
        <v>250000</v>
      </c>
      <c r="S9">
        <f t="shared" si="1"/>
        <v>13833.079746183907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11557.470586276646</v>
      </c>
      <c r="AC9">
        <f t="shared" si="2"/>
        <v>12618.449958201221</v>
      </c>
      <c r="AE9">
        <f t="shared" si="3"/>
        <v>3940.4315780596544</v>
      </c>
      <c r="AF9">
        <f t="shared" si="4"/>
        <v>-197.02157890298275</v>
      </c>
      <c r="AG9">
        <f t="shared" si="5"/>
        <v>-11.402422842319549</v>
      </c>
      <c r="AH9">
        <f t="shared" si="6"/>
        <v>-2109.5492396206769</v>
      </c>
      <c r="AI9">
        <f t="shared" si="7"/>
        <v>1622.4583366936754</v>
      </c>
      <c r="AJ9">
        <f t="shared" si="8"/>
        <v>-1060.9793719245754</v>
      </c>
      <c r="AK9">
        <f t="shared" si="32"/>
        <v>1123.0846349708056</v>
      </c>
      <c r="AL9">
        <f t="shared" si="9"/>
        <v>1684.5635997399056</v>
      </c>
      <c r="AN9">
        <f t="shared" si="10"/>
        <v>2770.0310972328925</v>
      </c>
      <c r="AO9">
        <f t="shared" si="11"/>
        <v>-138.50155486164465</v>
      </c>
      <c r="AP9">
        <f t="shared" si="12"/>
        <v>-8.0156361635333671</v>
      </c>
      <c r="AQ9">
        <f t="shared" si="13"/>
        <v>-1482.963700582955</v>
      </c>
      <c r="AR9">
        <f t="shared" si="14"/>
        <v>1140.5502056247599</v>
      </c>
      <c r="AS9">
        <f t="shared" si="15"/>
        <v>-745.84364568535193</v>
      </c>
      <c r="AT9">
        <f t="shared" si="16"/>
        <v>789.50219082994215</v>
      </c>
      <c r="AU9">
        <f t="shared" si="17"/>
        <v>1184.2087507693502</v>
      </c>
      <c r="AW9">
        <v>6</v>
      </c>
      <c r="AX9">
        <f>(R9*SUMPRODUCT(K10:$K$23, X10:$X$23)-$AZ$3*SUMPRODUCT(K9:$K$22, W10:$W$23))/Z9</f>
        <v>13833.079746183907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4319.7305876902437</v>
      </c>
      <c r="P10">
        <f t="shared" si="30"/>
        <v>215.98652938451221</v>
      </c>
      <c r="Q10" s="5">
        <f t="shared" si="31"/>
        <v>12.5</v>
      </c>
      <c r="R10">
        <f t="shared" si="0"/>
        <v>250000</v>
      </c>
      <c r="S10">
        <f t="shared" si="1"/>
        <v>14856.824801472574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12618.449958201221</v>
      </c>
      <c r="AC10">
        <f t="shared" si="2"/>
        <v>13267.420898623097</v>
      </c>
      <c r="AE10">
        <f t="shared" si="3"/>
        <v>3857.5997658572624</v>
      </c>
      <c r="AF10">
        <f t="shared" si="4"/>
        <v>-192.87998829286315</v>
      </c>
      <c r="AG10">
        <f t="shared" si="5"/>
        <v>-11.162732511751148</v>
      </c>
      <c r="AH10">
        <f t="shared" si="6"/>
        <v>-2513.3220429040748</v>
      </c>
      <c r="AI10">
        <f t="shared" si="7"/>
        <v>1140.2350021485731</v>
      </c>
      <c r="AJ10">
        <f t="shared" si="8"/>
        <v>-648.97094042187564</v>
      </c>
      <c r="AK10">
        <f t="shared" si="32"/>
        <v>884.17611665207323</v>
      </c>
      <c r="AL10">
        <f t="shared" si="9"/>
        <v>1375.4401783787707</v>
      </c>
      <c r="AN10">
        <f t="shared" si="10"/>
        <v>2572.1353253703501</v>
      </c>
      <c r="AO10">
        <f t="shared" si="11"/>
        <v>-128.60676626851753</v>
      </c>
      <c r="AP10">
        <f t="shared" si="12"/>
        <v>-7.4429853701410709</v>
      </c>
      <c r="AQ10">
        <f t="shared" si="13"/>
        <v>-1675.8100380973392</v>
      </c>
      <c r="AR10">
        <f t="shared" si="14"/>
        <v>760.2755356343522</v>
      </c>
      <c r="AS10">
        <f t="shared" si="15"/>
        <v>-432.714947717489</v>
      </c>
      <c r="AT10">
        <f t="shared" si="16"/>
        <v>589.54291827218105</v>
      </c>
      <c r="AU10">
        <f t="shared" si="17"/>
        <v>917.10350618904431</v>
      </c>
      <c r="AW10">
        <v>7</v>
      </c>
      <c r="AX10">
        <f>(R10*SUMPRODUCT(K11:$K$23, X11:$X$23)-$AZ$3*SUMPRODUCT(K10:$K$22, W11:$W$23))/Z10</f>
        <v>14856.824801472574</v>
      </c>
    </row>
    <row r="11" spans="1:52" x14ac:dyDescent="0.3">
      <c r="A11" t="s">
        <v>33</v>
      </c>
      <c r="C11" s="24">
        <f>AU25</f>
        <v>-3.1832314562052488E-12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4319.7305876902437</v>
      </c>
      <c r="P11">
        <f t="shared" si="30"/>
        <v>215.98652938451221</v>
      </c>
      <c r="Q11" s="5">
        <f t="shared" si="31"/>
        <v>12.5</v>
      </c>
      <c r="R11">
        <f t="shared" si="0"/>
        <v>250000</v>
      </c>
      <c r="S11">
        <f t="shared" si="1"/>
        <v>15532.494460386291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13267.420898623097</v>
      </c>
      <c r="AC11">
        <f t="shared" si="2"/>
        <v>13548.129901162876</v>
      </c>
      <c r="AE11">
        <f t="shared" si="3"/>
        <v>3767.8604225041254</v>
      </c>
      <c r="AF11">
        <f t="shared" si="4"/>
        <v>-188.39302112520627</v>
      </c>
      <c r="AG11">
        <f t="shared" si="5"/>
        <v>-10.903053865330282</v>
      </c>
      <c r="AH11">
        <f t="shared" si="6"/>
        <v>-2961.0264260671097</v>
      </c>
      <c r="AI11">
        <f t="shared" si="7"/>
        <v>607.53792144647923</v>
      </c>
      <c r="AJ11">
        <f t="shared" si="8"/>
        <v>-280.70900253977925</v>
      </c>
      <c r="AK11">
        <f t="shared" si="32"/>
        <v>864.24536979010361</v>
      </c>
      <c r="AL11">
        <f t="shared" si="9"/>
        <v>1191.0742886968037</v>
      </c>
      <c r="AN11">
        <f t="shared" si="10"/>
        <v>2389.7077345156094</v>
      </c>
      <c r="AO11">
        <f t="shared" si="11"/>
        <v>-119.48538672578047</v>
      </c>
      <c r="AP11">
        <f t="shared" si="12"/>
        <v>-6.9150948363697138</v>
      </c>
      <c r="AQ11">
        <f t="shared" si="13"/>
        <v>-1877.9856361491684</v>
      </c>
      <c r="AR11">
        <f t="shared" si="14"/>
        <v>385.3216168042909</v>
      </c>
      <c r="AS11">
        <f t="shared" si="15"/>
        <v>-178.03538329364372</v>
      </c>
      <c r="AT11">
        <f t="shared" si="16"/>
        <v>548.13438214733981</v>
      </c>
      <c r="AU11">
        <f t="shared" si="17"/>
        <v>755.42061565798701</v>
      </c>
      <c r="AW11">
        <v>8</v>
      </c>
      <c r="AX11">
        <f>(R11*SUMPRODUCT(K12:$K$23, X12:$X$23)-$AZ$3*SUMPRODUCT(K11:$K$22, W12:$W$23))/Z11</f>
        <v>15532.494460386291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4319.7305876902437</v>
      </c>
      <c r="P12">
        <f t="shared" si="30"/>
        <v>215.98652938451221</v>
      </c>
      <c r="Q12" s="5">
        <f t="shared" si="31"/>
        <v>12.5</v>
      </c>
      <c r="R12">
        <f t="shared" si="0"/>
        <v>250000</v>
      </c>
      <c r="S12">
        <f t="shared" si="1"/>
        <v>15898.707691985341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13548.129901162876</v>
      </c>
      <c r="AC12">
        <f t="shared" si="2"/>
        <v>13509.566316472514</v>
      </c>
      <c r="AE12">
        <f t="shared" si="3"/>
        <v>3670.5931056971813</v>
      </c>
      <c r="AF12">
        <f t="shared" si="4"/>
        <v>-183.52965528485907</v>
      </c>
      <c r="AG12">
        <f t="shared" si="5"/>
        <v>-10.621591529796781</v>
      </c>
      <c r="AH12">
        <f t="shared" si="6"/>
        <v>-3448.6359376039682</v>
      </c>
      <c r="AI12">
        <f t="shared" si="7"/>
        <v>27.805921278557435</v>
      </c>
      <c r="AJ12">
        <f t="shared" si="8"/>
        <v>38.563584690362404</v>
      </c>
      <c r="AK12">
        <f t="shared" si="32"/>
        <v>1192.4635346102641</v>
      </c>
      <c r="AL12">
        <f t="shared" si="9"/>
        <v>1258.8330405791839</v>
      </c>
      <c r="AN12">
        <f t="shared" si="10"/>
        <v>2175.7172236907372</v>
      </c>
      <c r="AO12">
        <f t="shared" si="11"/>
        <v>-108.78586118453687</v>
      </c>
      <c r="AP12">
        <f t="shared" si="12"/>
        <v>-6.2958707132418974</v>
      </c>
      <c r="AQ12">
        <f t="shared" si="13"/>
        <v>-2044.1537352745238</v>
      </c>
      <c r="AR12">
        <f t="shared" si="14"/>
        <v>16.481756518434754</v>
      </c>
      <c r="AS12">
        <f t="shared" si="15"/>
        <v>22.858282844767004</v>
      </c>
      <c r="AT12">
        <f t="shared" si="16"/>
        <v>706.82404073820726</v>
      </c>
      <c r="AU12">
        <f t="shared" si="17"/>
        <v>746.16408010140901</v>
      </c>
      <c r="AW12">
        <v>9</v>
      </c>
      <c r="AX12">
        <f>(R12*SUMPRODUCT(K13:$K$23, X13:$X$23)-$AZ$3*SUMPRODUCT(K12:$K$22, W13:$W$23))/Z12</f>
        <v>15898.707691985341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4319.7305876902437</v>
      </c>
      <c r="P13">
        <f t="shared" si="30"/>
        <v>215.98652938451221</v>
      </c>
      <c r="Q13" s="5">
        <f t="shared" si="31"/>
        <v>12.5</v>
      </c>
      <c r="R13">
        <f t="shared" si="0"/>
        <v>250000</v>
      </c>
      <c r="S13">
        <f t="shared" si="1"/>
        <v>16003.773735535791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13509.566316472514</v>
      </c>
      <c r="AC13">
        <f t="shared" si="2"/>
        <v>13209.372917776021</v>
      </c>
      <c r="AE13">
        <f t="shared" si="3"/>
        <v>3565.4673191500142</v>
      </c>
      <c r="AF13">
        <f t="shared" si="4"/>
        <v>-178.27336595750072</v>
      </c>
      <c r="AG13">
        <f t="shared" si="5"/>
        <v>-10.317389148383402</v>
      </c>
      <c r="AH13">
        <f t="shared" si="6"/>
        <v>-3959.7293223082402</v>
      </c>
      <c r="AI13">
        <f t="shared" si="7"/>
        <v>-582.85275826410998</v>
      </c>
      <c r="AJ13">
        <f t="shared" si="8"/>
        <v>300.1933986964923</v>
      </c>
      <c r="AK13">
        <f t="shared" si="32"/>
        <v>1755.5733920181963</v>
      </c>
      <c r="AL13">
        <f t="shared" si="9"/>
        <v>1472.9140324505786</v>
      </c>
      <c r="AN13">
        <f t="shared" si="10"/>
        <v>1914.4892493923676</v>
      </c>
      <c r="AO13">
        <f t="shared" si="11"/>
        <v>-95.724462469618373</v>
      </c>
      <c r="AP13">
        <f t="shared" si="12"/>
        <v>-5.5399555901935402</v>
      </c>
      <c r="AQ13">
        <f t="shared" si="13"/>
        <v>-2126.1895116374485</v>
      </c>
      <c r="AR13">
        <f t="shared" si="14"/>
        <v>-312.96468030489268</v>
      </c>
      <c r="AS13">
        <f t="shared" si="15"/>
        <v>161.18981976253264</v>
      </c>
      <c r="AT13">
        <f t="shared" si="16"/>
        <v>942.66083087794993</v>
      </c>
      <c r="AU13">
        <f t="shared" si="17"/>
        <v>790.88597033558995</v>
      </c>
      <c r="AW13">
        <v>10</v>
      </c>
      <c r="AX13">
        <f>(R13*SUMPRODUCT(K14:$K$23, X14:$X$23)-$AZ$3*SUMPRODUCT(K13:$K$22, W14:$W$23))/Z13</f>
        <v>16003.773735535791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4319.7305876902437</v>
      </c>
      <c r="P14">
        <f t="shared" si="30"/>
        <v>215.98652938451221</v>
      </c>
      <c r="Q14" s="5">
        <f t="shared" si="31"/>
        <v>12.5</v>
      </c>
      <c r="R14">
        <f t="shared" si="0"/>
        <v>250000</v>
      </c>
      <c r="S14">
        <f t="shared" si="1"/>
        <v>15750.396506757219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13209.372917776021</v>
      </c>
      <c r="AC14">
        <f t="shared" si="2"/>
        <v>12586.206033035465</v>
      </c>
      <c r="AE14">
        <f t="shared" si="3"/>
        <v>3451.9143159697242</v>
      </c>
      <c r="AF14">
        <f t="shared" si="4"/>
        <v>-172.59571579848622</v>
      </c>
      <c r="AG14">
        <f t="shared" si="5"/>
        <v>-9.9888009387856869</v>
      </c>
      <c r="AH14">
        <f t="shared" si="6"/>
        <v>-4508.2863622776113</v>
      </c>
      <c r="AI14">
        <f t="shared" si="7"/>
        <v>-1238.9565630451589</v>
      </c>
      <c r="AJ14">
        <f t="shared" si="8"/>
        <v>623.16688474055627</v>
      </c>
      <c r="AK14">
        <f t="shared" si="32"/>
        <v>1410.937333190747</v>
      </c>
      <c r="AL14">
        <f t="shared" si="9"/>
        <v>795.14765488614444</v>
      </c>
      <c r="AN14">
        <f t="shared" si="10"/>
        <v>1707.4132444501224</v>
      </c>
      <c r="AO14">
        <f t="shared" si="11"/>
        <v>-85.370662222506127</v>
      </c>
      <c r="AP14">
        <f t="shared" si="12"/>
        <v>-4.94073996569273</v>
      </c>
      <c r="AQ14">
        <f t="shared" si="13"/>
        <v>-2229.9243666377752</v>
      </c>
      <c r="AR14">
        <f t="shared" si="14"/>
        <v>-612.82252437585157</v>
      </c>
      <c r="AS14">
        <f t="shared" si="15"/>
        <v>308.23574837483909</v>
      </c>
      <c r="AT14">
        <f t="shared" si="16"/>
        <v>697.88901730089924</v>
      </c>
      <c r="AU14">
        <f t="shared" si="17"/>
        <v>393.30224129988676</v>
      </c>
      <c r="AW14">
        <v>11</v>
      </c>
      <c r="AX14">
        <f>(R14*SUMPRODUCT(K15:$K$23, X15:$X$23)-$AZ$3*SUMPRODUCT(K14:$K$22, W15:$W$23))/Z14</f>
        <v>15750.396506757219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4319.7305876902437</v>
      </c>
      <c r="P15">
        <f t="shared" si="30"/>
        <v>215.98652938451221</v>
      </c>
      <c r="Q15" s="5">
        <f t="shared" si="31"/>
        <v>12.5</v>
      </c>
      <c r="R15">
        <f t="shared" si="0"/>
        <v>250000</v>
      </c>
      <c r="S15">
        <f t="shared" si="1"/>
        <v>15179.361865680745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12586.206033035465</v>
      </c>
      <c r="AC15">
        <f t="shared" si="2"/>
        <v>11699.472910251563</v>
      </c>
      <c r="AE15">
        <f t="shared" si="3"/>
        <v>3329.4265883818548</v>
      </c>
      <c r="AF15">
        <f t="shared" si="4"/>
        <v>-166.47132941909277</v>
      </c>
      <c r="AG15">
        <f t="shared" si="5"/>
        <v>-9.6343583262738157</v>
      </c>
      <c r="AH15">
        <f t="shared" si="6"/>
        <v>-5091.0920624802893</v>
      </c>
      <c r="AI15">
        <f t="shared" si="7"/>
        <v>-1937.7711618438011</v>
      </c>
      <c r="AJ15">
        <f t="shared" si="8"/>
        <v>886.73312278390222</v>
      </c>
      <c r="AK15">
        <f t="shared" si="32"/>
        <v>1347.6557317562883</v>
      </c>
      <c r="AL15">
        <f t="shared" si="9"/>
        <v>296.61769269638944</v>
      </c>
      <c r="AN15">
        <f t="shared" si="10"/>
        <v>1517.0163074551197</v>
      </c>
      <c r="AO15">
        <f t="shared" si="11"/>
        <v>-75.850815372756003</v>
      </c>
      <c r="AP15">
        <f t="shared" si="12"/>
        <v>-4.3897885431156798</v>
      </c>
      <c r="AQ15">
        <f t="shared" si="13"/>
        <v>-2319.6996469267488</v>
      </c>
      <c r="AR15">
        <f t="shared" si="14"/>
        <v>-882.92394338750069</v>
      </c>
      <c r="AS15">
        <f t="shared" si="15"/>
        <v>404.03011507082425</v>
      </c>
      <c r="AT15">
        <f t="shared" si="16"/>
        <v>614.04439102027618</v>
      </c>
      <c r="AU15">
        <f t="shared" si="17"/>
        <v>135.15056270359977</v>
      </c>
      <c r="AW15">
        <v>12</v>
      </c>
      <c r="AX15">
        <f>(R15*SUMPRODUCT(K16:$K$23, X16:$X$23)-$AZ$3*SUMPRODUCT(K15:$K$22, W16:$W$23))/Z15</f>
        <v>15179.361865680745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4319.7305876902437</v>
      </c>
      <c r="P16">
        <f t="shared" si="30"/>
        <v>215.98652938451221</v>
      </c>
      <c r="Q16" s="5">
        <f t="shared" si="31"/>
        <v>12.5</v>
      </c>
      <c r="R16">
        <f t="shared" si="0"/>
        <v>250000</v>
      </c>
      <c r="S16">
        <f t="shared" si="1"/>
        <v>14321.870369764229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11699.472910251563</v>
      </c>
      <c r="AC16">
        <f t="shared" si="2"/>
        <v>10605.022942037569</v>
      </c>
      <c r="AE16">
        <f t="shared" si="3"/>
        <v>3198.6633591231575</v>
      </c>
      <c r="AF16">
        <f t="shared" si="4"/>
        <v>-159.93316795615789</v>
      </c>
      <c r="AG16">
        <f t="shared" si="5"/>
        <v>-9.2559689030094123</v>
      </c>
      <c r="AH16">
        <f t="shared" si="6"/>
        <v>-5640.9168000333193</v>
      </c>
      <c r="AI16">
        <f t="shared" si="7"/>
        <v>-2611.4425777693291</v>
      </c>
      <c r="AJ16">
        <f t="shared" si="8"/>
        <v>1094.449968213994</v>
      </c>
      <c r="AK16">
        <f t="shared" si="32"/>
        <v>1261.1480393883865</v>
      </c>
      <c r="AL16">
        <f t="shared" si="9"/>
        <v>-255.84457016694864</v>
      </c>
      <c r="AN16">
        <f t="shared" si="10"/>
        <v>1342.5532135005756</v>
      </c>
      <c r="AO16">
        <f t="shared" si="11"/>
        <v>-67.127660675028793</v>
      </c>
      <c r="AP16">
        <f t="shared" si="12"/>
        <v>-3.8849448659089805</v>
      </c>
      <c r="AQ16">
        <f t="shared" si="13"/>
        <v>-2367.6236373464913</v>
      </c>
      <c r="AR16">
        <f t="shared" si="14"/>
        <v>-1096.0830293868537</v>
      </c>
      <c r="AS16">
        <f t="shared" si="15"/>
        <v>459.36604039635233</v>
      </c>
      <c r="AT16">
        <f t="shared" si="16"/>
        <v>529.33308788236172</v>
      </c>
      <c r="AU16">
        <f t="shared" si="17"/>
        <v>-107.38390110813948</v>
      </c>
      <c r="AW16">
        <v>13</v>
      </c>
      <c r="AX16">
        <f>(R16*SUMPRODUCT(K17:$K$23, X17:$X$23)-$AZ$3*SUMPRODUCT(K16:$K$22, W17:$W$23))/Z16</f>
        <v>14321.870369764229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4319.7305876902437</v>
      </c>
      <c r="P17">
        <f t="shared" si="30"/>
        <v>215.98652938451221</v>
      </c>
      <c r="Q17" s="5">
        <f t="shared" si="31"/>
        <v>12.5</v>
      </c>
      <c r="R17">
        <f t="shared" si="0"/>
        <v>250000</v>
      </c>
      <c r="S17">
        <f t="shared" si="1"/>
        <v>13193.451467185425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10605.022942037569</v>
      </c>
      <c r="AC17">
        <f t="shared" si="2"/>
        <v>9346.1339038042643</v>
      </c>
      <c r="AE17">
        <f t="shared" si="3"/>
        <v>3060.0620771089921</v>
      </c>
      <c r="AF17">
        <f t="shared" si="4"/>
        <v>-153.00310385544961</v>
      </c>
      <c r="AG17">
        <f t="shared" si="5"/>
        <v>-8.8548985144731116</v>
      </c>
      <c r="AH17">
        <f t="shared" si="6"/>
        <v>-6170.2139901241344</v>
      </c>
      <c r="AI17">
        <f t="shared" si="7"/>
        <v>-3272.0099153850651</v>
      </c>
      <c r="AJ17">
        <f t="shared" si="8"/>
        <v>1258.8890382333047</v>
      </c>
      <c r="AK17">
        <f t="shared" si="32"/>
        <v>1156.2288494914606</v>
      </c>
      <c r="AL17">
        <f t="shared" si="9"/>
        <v>-856.89202766029985</v>
      </c>
      <c r="AN17">
        <f t="shared" si="10"/>
        <v>1183.1379277304848</v>
      </c>
      <c r="AO17">
        <f t="shared" si="11"/>
        <v>-59.156896386524238</v>
      </c>
      <c r="AP17">
        <f t="shared" si="12"/>
        <v>-3.4236450159126344</v>
      </c>
      <c r="AQ17">
        <f t="shared" si="13"/>
        <v>-2385.6425163851659</v>
      </c>
      <c r="AR17">
        <f t="shared" si="14"/>
        <v>-1265.0851300571182</v>
      </c>
      <c r="AS17">
        <f t="shared" si="15"/>
        <v>486.73501726642417</v>
      </c>
      <c r="AT17">
        <f t="shared" si="16"/>
        <v>447.04263197886917</v>
      </c>
      <c r="AU17">
        <f t="shared" si="17"/>
        <v>-331.30748081182486</v>
      </c>
      <c r="AW17">
        <v>14</v>
      </c>
      <c r="AX17">
        <f>(R17*SUMPRODUCT(K18:$K$23, X18:$X$23)-$AZ$3*SUMPRODUCT(K17:$K$22, W18:$W$23))/Z17</f>
        <v>13193.451467185425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4319.7305876902437</v>
      </c>
      <c r="P18">
        <f t="shared" si="30"/>
        <v>215.98652938451221</v>
      </c>
      <c r="Q18" s="5">
        <f t="shared" si="31"/>
        <v>12.5</v>
      </c>
      <c r="R18">
        <f t="shared" si="0"/>
        <v>250000</v>
      </c>
      <c r="S18">
        <f t="shared" si="1"/>
        <v>11793.067388545142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9346.1339038042643</v>
      </c>
      <c r="AC18">
        <f t="shared" si="2"/>
        <v>7954.7782273023277</v>
      </c>
      <c r="AE18">
        <f t="shared" si="3"/>
        <v>2913.788049761105</v>
      </c>
      <c r="AF18">
        <f t="shared" si="4"/>
        <v>-145.68940248805526</v>
      </c>
      <c r="AG18">
        <f t="shared" si="5"/>
        <v>-8.4316255105827818</v>
      </c>
      <c r="AH18">
        <f t="shared" si="6"/>
        <v>-6694.4803749119619</v>
      </c>
      <c r="AI18">
        <f t="shared" si="7"/>
        <v>-3934.813353149495</v>
      </c>
      <c r="AJ18">
        <f t="shared" si="8"/>
        <v>1391.3556765019366</v>
      </c>
      <c r="AK18">
        <f t="shared" si="32"/>
        <v>1036.6148793956859</v>
      </c>
      <c r="AL18">
        <f t="shared" si="9"/>
        <v>-1506.8427972518725</v>
      </c>
      <c r="AN18">
        <f t="shared" si="10"/>
        <v>1037.7799235858026</v>
      </c>
      <c r="AO18">
        <f t="shared" si="11"/>
        <v>-51.888996179290132</v>
      </c>
      <c r="AP18">
        <f t="shared" si="12"/>
        <v>-3.0030227074320348</v>
      </c>
      <c r="AQ18">
        <f t="shared" si="13"/>
        <v>-2384.3180125927115</v>
      </c>
      <c r="AR18">
        <f t="shared" si="14"/>
        <v>-1401.4301078936312</v>
      </c>
      <c r="AS18">
        <f t="shared" si="15"/>
        <v>495.54770730809889</v>
      </c>
      <c r="AT18">
        <f t="shared" si="16"/>
        <v>369.20259536906315</v>
      </c>
      <c r="AU18">
        <f t="shared" si="17"/>
        <v>-536.67980521646916</v>
      </c>
      <c r="AW18">
        <v>15</v>
      </c>
      <c r="AX18">
        <f>(R18*SUMPRODUCT(K19:$K$23, X19:$X$23)-$AZ$3*SUMPRODUCT(K18:$K$22, W19:$W$23))/Z18</f>
        <v>11793.067388545142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4319.7305876902437</v>
      </c>
      <c r="P19">
        <f t="shared" si="30"/>
        <v>215.98652938451221</v>
      </c>
      <c r="Q19" s="5">
        <f t="shared" si="31"/>
        <v>12.5</v>
      </c>
      <c r="R19">
        <f t="shared" si="0"/>
        <v>250000</v>
      </c>
      <c r="S19">
        <f t="shared" si="1"/>
        <v>10080.997430504745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7954.7782273023277</v>
      </c>
      <c r="AC19">
        <f t="shared" si="2"/>
        <v>6438.5326308486228</v>
      </c>
      <c r="AE19">
        <f t="shared" si="3"/>
        <v>2758.9260424924023</v>
      </c>
      <c r="AF19">
        <f t="shared" si="4"/>
        <v>-137.94630212462013</v>
      </c>
      <c r="AG19">
        <f t="shared" si="5"/>
        <v>-7.9835014779463291</v>
      </c>
      <c r="AH19">
        <f t="shared" si="6"/>
        <v>-7276.1555506125178</v>
      </c>
      <c r="AI19">
        <f t="shared" si="7"/>
        <v>-4663.1593117226821</v>
      </c>
      <c r="AJ19">
        <f t="shared" si="8"/>
        <v>1516.2455964537048</v>
      </c>
      <c r="AK19">
        <f t="shared" si="32"/>
        <v>904.96760929353138</v>
      </c>
      <c r="AL19">
        <f t="shared" si="9"/>
        <v>-2241.9461059754458</v>
      </c>
      <c r="AN19">
        <f t="shared" si="10"/>
        <v>905.16870971661388</v>
      </c>
      <c r="AO19">
        <f t="shared" si="11"/>
        <v>-45.258435485830702</v>
      </c>
      <c r="AP19">
        <f t="shared" si="12"/>
        <v>-2.6192857729832602</v>
      </c>
      <c r="AQ19">
        <f t="shared" si="13"/>
        <v>-2387.2145284095445</v>
      </c>
      <c r="AR19">
        <f t="shared" si="14"/>
        <v>-1529.9235399517445</v>
      </c>
      <c r="AS19">
        <f t="shared" si="15"/>
        <v>497.46098627407378</v>
      </c>
      <c r="AT19">
        <f t="shared" si="16"/>
        <v>296.90841676188586</v>
      </c>
      <c r="AU19">
        <f t="shared" si="17"/>
        <v>-735.55413691578497</v>
      </c>
      <c r="AW19">
        <v>16</v>
      </c>
      <c r="AX19">
        <f>(R19*SUMPRODUCT(K20:$K$23, X20:$X$23)-$AZ$3*SUMPRODUCT(K19:$K$22, W20:$W$23))/Z19</f>
        <v>10080.997430504745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4319.7305876902437</v>
      </c>
      <c r="P20">
        <f t="shared" si="30"/>
        <v>215.98652938451221</v>
      </c>
      <c r="Q20" s="5">
        <f t="shared" si="31"/>
        <v>12.5</v>
      </c>
      <c r="R20">
        <f t="shared" si="0"/>
        <v>250000</v>
      </c>
      <c r="S20">
        <f t="shared" si="1"/>
        <v>8053.5240744846942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6438.5326308486228</v>
      </c>
      <c r="AC20">
        <f t="shared" si="2"/>
        <v>4840.9284788096629</v>
      </c>
      <c r="AE20">
        <f t="shared" si="3"/>
        <v>2596.5660038177671</v>
      </c>
      <c r="AF20">
        <f t="shared" si="4"/>
        <v>-129.82830019088837</v>
      </c>
      <c r="AG20">
        <f t="shared" si="5"/>
        <v>-7.5136803994706662</v>
      </c>
      <c r="AH20">
        <f t="shared" si="6"/>
        <v>-7799.721273924004</v>
      </c>
      <c r="AI20">
        <f t="shared" si="7"/>
        <v>-5340.497250696596</v>
      </c>
      <c r="AJ20">
        <f t="shared" si="8"/>
        <v>1597.6041520389599</v>
      </c>
      <c r="AK20">
        <f t="shared" si="32"/>
        <v>762.02398252106889</v>
      </c>
      <c r="AL20">
        <f t="shared" si="9"/>
        <v>-2980.8691161365673</v>
      </c>
      <c r="AN20">
        <f t="shared" si="10"/>
        <v>784.74942778310105</v>
      </c>
      <c r="AO20">
        <f t="shared" si="11"/>
        <v>-39.237471389155054</v>
      </c>
      <c r="AP20">
        <f t="shared" si="12"/>
        <v>-2.2708286195537539</v>
      </c>
      <c r="AQ20">
        <f t="shared" si="13"/>
        <v>-2357.2775726016612</v>
      </c>
      <c r="AR20">
        <f t="shared" si="14"/>
        <v>-1614.036444827269</v>
      </c>
      <c r="AS20">
        <f t="shared" si="15"/>
        <v>482.83730985198133</v>
      </c>
      <c r="AT20">
        <f t="shared" si="16"/>
        <v>230.30336350439927</v>
      </c>
      <c r="AU20">
        <f t="shared" si="17"/>
        <v>-900.89577147088846</v>
      </c>
      <c r="AW20">
        <v>17</v>
      </c>
      <c r="AX20">
        <f>(R20*SUMPRODUCT(K21:$K$23, X21:$X$23)-$AZ$3*SUMPRODUCT(K20:$K$22, W21:$W$23))/Z20</f>
        <v>8053.5240744846942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4319.7305876902437</v>
      </c>
      <c r="P21">
        <f t="shared" si="30"/>
        <v>215.98652938451221</v>
      </c>
      <c r="Q21" s="5">
        <f t="shared" si="31"/>
        <v>12.5</v>
      </c>
      <c r="R21">
        <f t="shared" si="0"/>
        <v>250000</v>
      </c>
      <c r="S21">
        <f t="shared" si="1"/>
        <v>5723.3356421996423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4840.9284788096629</v>
      </c>
      <c r="AC21">
        <f t="shared" si="2"/>
        <v>3218.2717547803177</v>
      </c>
      <c r="AE21">
        <f t="shared" si="3"/>
        <v>2429.0147927234143</v>
      </c>
      <c r="AF21">
        <f t="shared" si="4"/>
        <v>-121.45073963617074</v>
      </c>
      <c r="AG21">
        <f t="shared" si="5"/>
        <v>-7.0288376306536238</v>
      </c>
      <c r="AH21">
        <f t="shared" si="6"/>
        <v>-8194.11929644673</v>
      </c>
      <c r="AI21">
        <f t="shared" si="7"/>
        <v>-5893.5840809901401</v>
      </c>
      <c r="AJ21">
        <f t="shared" si="8"/>
        <v>1622.6567240293452</v>
      </c>
      <c r="AK21">
        <f t="shared" si="32"/>
        <v>611.69650595441829</v>
      </c>
      <c r="AL21">
        <f t="shared" si="9"/>
        <v>-3659.2308510063767</v>
      </c>
      <c r="AN21">
        <f t="shared" si="10"/>
        <v>676.24484529520271</v>
      </c>
      <c r="AO21">
        <f t="shared" si="11"/>
        <v>-33.812242264760144</v>
      </c>
      <c r="AP21">
        <f t="shared" si="12"/>
        <v>-1.9568490197695125</v>
      </c>
      <c r="AQ21">
        <f t="shared" si="13"/>
        <v>-2281.2668545930178</v>
      </c>
      <c r="AR21">
        <f t="shared" si="14"/>
        <v>-1640.7911005823446</v>
      </c>
      <c r="AS21">
        <f t="shared" si="15"/>
        <v>451.75239302603671</v>
      </c>
      <c r="AT21">
        <f t="shared" si="16"/>
        <v>170.29810204365586</v>
      </c>
      <c r="AU21">
        <f t="shared" si="17"/>
        <v>-1018.740605512652</v>
      </c>
      <c r="AW21">
        <v>18</v>
      </c>
      <c r="AX21">
        <f>(R21*SUMPRODUCT(K22:$K$23, X22:$X$23)-$AZ$3*SUMPRODUCT(K21:$K$22, W22:$W$23))/Z21</f>
        <v>5723.3356421996423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4319.7305876902437</v>
      </c>
      <c r="P22">
        <f t="shared" si="30"/>
        <v>215.98652938451221</v>
      </c>
      <c r="Q22" s="5">
        <f t="shared" si="31"/>
        <v>12.5</v>
      </c>
      <c r="R22">
        <f t="shared" si="0"/>
        <v>250000</v>
      </c>
      <c r="S22">
        <f t="shared" si="1"/>
        <v>3052.1101272910996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3218.2717547803177</v>
      </c>
      <c r="AC22">
        <f t="shared" si="2"/>
        <v>1594.7572439968737</v>
      </c>
      <c r="AE22">
        <f t="shared" si="3"/>
        <v>2257.1012707684149</v>
      </c>
      <c r="AF22">
        <f t="shared" si="4"/>
        <v>-112.85506353842075</v>
      </c>
      <c r="AG22">
        <f t="shared" si="5"/>
        <v>-6.5313716473441144</v>
      </c>
      <c r="AH22">
        <f t="shared" si="6"/>
        <v>-8543.5521400594807</v>
      </c>
      <c r="AI22">
        <f t="shared" si="7"/>
        <v>-6405.8373044768305</v>
      </c>
      <c r="AJ22">
        <f t="shared" si="8"/>
        <v>1623.5145107834439</v>
      </c>
      <c r="AK22">
        <f t="shared" si="32"/>
        <v>458.87066200922243</v>
      </c>
      <c r="AL22">
        <f t="shared" si="9"/>
        <v>-4323.4521316841638</v>
      </c>
      <c r="AN22">
        <f t="shared" si="10"/>
        <v>578.851309790649</v>
      </c>
      <c r="AO22">
        <f t="shared" si="11"/>
        <v>-28.942565489532448</v>
      </c>
      <c r="AP22">
        <f t="shared" si="12"/>
        <v>-1.6750214453193488</v>
      </c>
      <c r="AQ22">
        <f t="shared" si="13"/>
        <v>-2191.0609021342179</v>
      </c>
      <c r="AR22">
        <f t="shared" si="14"/>
        <v>-1642.8271792784205</v>
      </c>
      <c r="AS22">
        <f t="shared" si="15"/>
        <v>416.36301977322518</v>
      </c>
      <c r="AT22">
        <f t="shared" si="16"/>
        <v>117.68097744152738</v>
      </c>
      <c r="AU22">
        <f t="shared" si="17"/>
        <v>-1108.7831820636679</v>
      </c>
      <c r="AW22">
        <v>19</v>
      </c>
      <c r="AX22">
        <f>(R22*SUMPRODUCT(K23:$K$23, X23:$X$23)-$AZ$3*SUMPRODUCT(K22:$K$22, W23:$W$23))/Z22</f>
        <v>3052.1101272910996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4319.7305876902437</v>
      </c>
      <c r="P23">
        <f t="shared" si="30"/>
        <v>215.98652938451221</v>
      </c>
      <c r="Q23" s="5">
        <f t="shared" si="31"/>
        <v>12.5</v>
      </c>
      <c r="R23">
        <f t="shared" si="0"/>
        <v>250000</v>
      </c>
      <c r="S23">
        <f t="shared" si="1"/>
        <v>3308.233570304038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1594.7572439968737</v>
      </c>
      <c r="AC23">
        <f t="shared" si="2"/>
        <v>1594.7572439968737</v>
      </c>
      <c r="AE23">
        <f t="shared" si="3"/>
        <v>2082.356490385524</v>
      </c>
      <c r="AF23">
        <f t="shared" si="4"/>
        <v>-104.11782451927621</v>
      </c>
      <c r="AG23">
        <f t="shared" si="5"/>
        <v>-6.0257128544067324</v>
      </c>
      <c r="AH23">
        <f t="shared" si="6"/>
        <v>-8806.9015292788026</v>
      </c>
      <c r="AI23">
        <f t="shared" si="7"/>
        <v>-6834.6885762669617</v>
      </c>
      <c r="AJ23">
        <f t="shared" si="8"/>
        <v>0</v>
      </c>
      <c r="AK23">
        <f t="shared" si="32"/>
        <v>305.74126000698732</v>
      </c>
      <c r="AL23">
        <f t="shared" si="9"/>
        <v>-6528.9473162599743</v>
      </c>
      <c r="AN23">
        <f t="shared" si="10"/>
        <v>491.94123030910663</v>
      </c>
      <c r="AO23">
        <f t="shared" si="11"/>
        <v>-24.597061515455337</v>
      </c>
      <c r="AP23">
        <f t="shared" si="12"/>
        <v>-1.423529836880832</v>
      </c>
      <c r="AQ23">
        <f t="shared" si="13"/>
        <v>-2080.5649721976565</v>
      </c>
      <c r="AR23">
        <f t="shared" si="14"/>
        <v>-1614.644333240886</v>
      </c>
      <c r="AS23">
        <f t="shared" si="15"/>
        <v>0</v>
      </c>
      <c r="AT23">
        <f t="shared" si="16"/>
        <v>72.229098282901475</v>
      </c>
      <c r="AU23">
        <f t="shared" si="17"/>
        <v>-1542.4152349579845</v>
      </c>
      <c r="AW23">
        <v>20</v>
      </c>
      <c r="AX23">
        <f>(R23*SUMPRODUCT(K$23:$K24, X$23:$X24)-$AZ$3*SUMPRODUCT(K$22:$K23, W$23:$W24))/Z23</f>
        <v>3308.233570304038</v>
      </c>
    </row>
    <row r="25" spans="5:50" x14ac:dyDescent="0.3">
      <c r="AN25" s="6">
        <f t="shared" ref="AN25:AU25" si="33">SUM(AN3:AN23)</f>
        <v>40066.304527864806</v>
      </c>
      <c r="AO25" s="6">
        <f t="shared" si="33"/>
        <v>-5243.1131671609246</v>
      </c>
      <c r="AP25" s="6">
        <f t="shared" si="33"/>
        <v>-203.43982458663072</v>
      </c>
      <c r="AQ25" s="6">
        <f t="shared" si="33"/>
        <v>-36618.218416624128</v>
      </c>
      <c r="AR25" s="6">
        <f t="shared" si="33"/>
        <v>-1998.4668805068688</v>
      </c>
      <c r="AS25" s="6">
        <f t="shared" si="33"/>
        <v>-7247.7690167031124</v>
      </c>
      <c r="AT25" s="6">
        <f t="shared" si="33"/>
        <v>9246.2358972099737</v>
      </c>
      <c r="AU25" s="7">
        <f t="shared" si="33"/>
        <v>-3.1832314562052488E-12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14672.127424296603</v>
      </c>
      <c r="K3">
        <v>1</v>
      </c>
      <c r="L3" s="2">
        <v>0</v>
      </c>
      <c r="O3">
        <f>$C$3</f>
        <v>14672.127424296603</v>
      </c>
      <c r="P3">
        <f>O3*B5</f>
        <v>11737.701939437284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14672.127424296603</v>
      </c>
      <c r="AF3">
        <f t="shared" ref="AF3:AF23" si="4">-$Z3*P3</f>
        <v>-11737.701939437284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2834.4254848593191</v>
      </c>
      <c r="AJ3">
        <f t="shared" ref="AJ3:AJ23" si="8">AB3-AC3</f>
        <v>0</v>
      </c>
      <c r="AL3">
        <f t="shared" ref="AL3:AL23" si="9">SUM(AI3:AK3)</f>
        <v>2834.4254848593191</v>
      </c>
      <c r="AN3">
        <f t="shared" ref="AN3:AN23" si="10">AE3*$K3</f>
        <v>14672.127424296603</v>
      </c>
      <c r="AO3">
        <f t="shared" ref="AO3:AO23" si="11">AF3*$K3</f>
        <v>-11737.701939437284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2834.4254848593191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2834.4254848593191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11745.884564831502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6766.4028380109276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6550.9064404259552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-6550.9064404259552</v>
      </c>
      <c r="AK4">
        <f>H4*SUM(AB4, AE4:AF4)</f>
        <v>0</v>
      </c>
      <c r="AL4">
        <f t="shared" si="9"/>
        <v>-12012.906440425955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-5194.9781244055539</v>
      </c>
      <c r="AR4">
        <f t="shared" si="14"/>
        <v>-5194.9781244055539</v>
      </c>
      <c r="AS4">
        <f t="shared" si="15"/>
        <v>-6230.6509800513168</v>
      </c>
      <c r="AT4">
        <f t="shared" si="16"/>
        <v>0</v>
      </c>
      <c r="AU4">
        <f t="shared" si="17"/>
        <v>-11425.62910445687</v>
      </c>
      <c r="AW4">
        <v>1</v>
      </c>
      <c r="AX4">
        <f>(R4*SUMPRODUCT(K5:$K$23, X5:$X$23)-$AZ$3*SUMPRODUCT(K4:$K$22, W5:$W$23))/Z4</f>
        <v>6766.4028380109276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14672.127424296603</v>
      </c>
      <c r="P5">
        <f t="shared" ref="P5:P23" si="30">O5*$C$5</f>
        <v>733.60637121483023</v>
      </c>
      <c r="Q5" s="5">
        <f t="shared" ref="Q5:Q23" si="31">$C$8</f>
        <v>12.5</v>
      </c>
      <c r="R5">
        <f t="shared" si="0"/>
        <v>250000</v>
      </c>
      <c r="S5">
        <f t="shared" si="1"/>
        <v>12625.50102464763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6550.9064404259552</v>
      </c>
      <c r="AC5">
        <f t="shared" si="2"/>
        <v>11789.66879806522</v>
      </c>
      <c r="AE5">
        <f t="shared" si="3"/>
        <v>13700.804630071656</v>
      </c>
      <c r="AF5">
        <f t="shared" si="4"/>
        <v>-685.04023150358285</v>
      </c>
      <c r="AG5">
        <f t="shared" si="5"/>
        <v>-11.6724761804</v>
      </c>
      <c r="AH5">
        <f t="shared" si="6"/>
        <v>-6168.0963919999995</v>
      </c>
      <c r="AI5">
        <f t="shared" si="7"/>
        <v>6835.9955303876741</v>
      </c>
      <c r="AJ5">
        <f t="shared" si="8"/>
        <v>-5238.7623576392652</v>
      </c>
      <c r="AK5">
        <f>H5*SUM(AB5, AE5:AF5)</f>
        <v>1015.5102165437901</v>
      </c>
      <c r="AL5">
        <f t="shared" si="9"/>
        <v>2612.743389292199</v>
      </c>
      <c r="AN5">
        <f t="shared" si="10"/>
        <v>12388.069855561285</v>
      </c>
      <c r="AO5">
        <f t="shared" si="11"/>
        <v>-619.40349277806433</v>
      </c>
      <c r="AP5">
        <f t="shared" si="12"/>
        <v>-10.554084538421312</v>
      </c>
      <c r="AQ5">
        <f t="shared" si="13"/>
        <v>-5577.1037572653786</v>
      </c>
      <c r="AR5">
        <f t="shared" si="14"/>
        <v>6181.0085209794224</v>
      </c>
      <c r="AS5">
        <f t="shared" si="15"/>
        <v>-4736.8133328955246</v>
      </c>
      <c r="AT5">
        <f t="shared" si="16"/>
        <v>918.20968485081187</v>
      </c>
      <c r="AU5">
        <f t="shared" si="17"/>
        <v>2362.4048729347101</v>
      </c>
      <c r="AW5">
        <v>2</v>
      </c>
      <c r="AX5">
        <f>(R5*SUMPRODUCT(K6:$K$23, X6:$X$23)-$AZ$3*SUMPRODUCT(K5:$K$22, W6:$W$23))/Z5</f>
        <v>12625.50102464763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14672.127424296603</v>
      </c>
      <c r="P6">
        <f t="shared" si="30"/>
        <v>733.60637121483023</v>
      </c>
      <c r="Q6" s="5">
        <f t="shared" si="31"/>
        <v>12.5</v>
      </c>
      <c r="R6">
        <f t="shared" si="0"/>
        <v>250000</v>
      </c>
      <c r="S6">
        <f t="shared" si="1"/>
        <v>17665.467883683988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11789.66879806522</v>
      </c>
      <c r="AC6">
        <f t="shared" si="2"/>
        <v>15848.100622831553</v>
      </c>
      <c r="AE6">
        <f t="shared" si="3"/>
        <v>13162.705528225591</v>
      </c>
      <c r="AF6">
        <f t="shared" si="4"/>
        <v>-658.13527641127973</v>
      </c>
      <c r="AG6">
        <f t="shared" si="5"/>
        <v>-11.214039678414791</v>
      </c>
      <c r="AH6">
        <f t="shared" si="6"/>
        <v>-6834.2348036242001</v>
      </c>
      <c r="AI6">
        <f t="shared" si="7"/>
        <v>5659.1214085116972</v>
      </c>
      <c r="AJ6">
        <f t="shared" si="8"/>
        <v>-4058.4318247663323</v>
      </c>
      <c r="AK6">
        <f>H6*SUM(AB6, AE6:AF6)</f>
        <v>1328.8948760284106</v>
      </c>
      <c r="AL6">
        <f t="shared" si="9"/>
        <v>2929.5844597737755</v>
      </c>
      <c r="AN6">
        <f t="shared" si="10"/>
        <v>11284.278384359644</v>
      </c>
      <c r="AO6">
        <f t="shared" si="11"/>
        <v>-564.21391921798238</v>
      </c>
      <c r="AP6">
        <f t="shared" si="12"/>
        <v>-9.6137032977859267</v>
      </c>
      <c r="AQ6">
        <f t="shared" si="13"/>
        <v>-5858.9328692952295</v>
      </c>
      <c r="AR6">
        <f t="shared" si="14"/>
        <v>4851.5178925486471</v>
      </c>
      <c r="AS6">
        <f t="shared" si="15"/>
        <v>-3479.2599755729416</v>
      </c>
      <c r="AT6">
        <f t="shared" si="16"/>
        <v>1139.25056611634</v>
      </c>
      <c r="AU6">
        <f t="shared" si="17"/>
        <v>2511.5084830920459</v>
      </c>
      <c r="AW6">
        <v>3</v>
      </c>
      <c r="AX6">
        <f>(R6*SUMPRODUCT(K7:$K$23, X7:$X$23)-$AZ$3*SUMPRODUCT(K6:$K$22, W7:$W$23))/Z6</f>
        <v>17665.467883683988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14672.127424296603</v>
      </c>
      <c r="P7">
        <f t="shared" si="30"/>
        <v>733.60637121483023</v>
      </c>
      <c r="Q7" s="5">
        <f t="shared" si="31"/>
        <v>12.5</v>
      </c>
      <c r="R7">
        <f t="shared" si="0"/>
        <v>250000</v>
      </c>
      <c r="S7">
        <f t="shared" si="1"/>
        <v>21958.13322689585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15848.100622831553</v>
      </c>
      <c r="AC7">
        <f t="shared" si="2"/>
        <v>18845.566305106215</v>
      </c>
      <c r="AE7">
        <f t="shared" si="3"/>
        <v>12592.35233498205</v>
      </c>
      <c r="AF7">
        <f t="shared" si="4"/>
        <v>-629.61761674910258</v>
      </c>
      <c r="AG7">
        <f t="shared" si="5"/>
        <v>-10.7281241251094</v>
      </c>
      <c r="AH7">
        <f t="shared" si="6"/>
        <v>-7475.5031304248678</v>
      </c>
      <c r="AI7">
        <f t="shared" si="7"/>
        <v>4476.5034636829696</v>
      </c>
      <c r="AJ7">
        <f t="shared" si="8"/>
        <v>-2997.465682274662</v>
      </c>
      <c r="AK7">
        <f>H7*SUM(AB7, AE7:AF7)</f>
        <v>1715.9285405436797</v>
      </c>
      <c r="AL7">
        <f t="shared" si="9"/>
        <v>3194.9663219519871</v>
      </c>
      <c r="AN7">
        <f t="shared" si="10"/>
        <v>10167.956407353262</v>
      </c>
      <c r="AO7">
        <f t="shared" si="11"/>
        <v>-508.39782036766314</v>
      </c>
      <c r="AP7">
        <f t="shared" si="12"/>
        <v>-8.6626466235184729</v>
      </c>
      <c r="AQ7">
        <f t="shared" si="13"/>
        <v>-6036.250251832018</v>
      </c>
      <c r="AR7">
        <f t="shared" si="14"/>
        <v>3614.6456885300613</v>
      </c>
      <c r="AS7">
        <f t="shared" si="15"/>
        <v>-2420.3659156865237</v>
      </c>
      <c r="AT7">
        <f t="shared" si="16"/>
        <v>1385.5621359888123</v>
      </c>
      <c r="AU7">
        <f t="shared" si="17"/>
        <v>2579.8419088323499</v>
      </c>
      <c r="AW7">
        <v>4</v>
      </c>
      <c r="AX7">
        <f>(R7*SUMPRODUCT(K8:$K$23, X8:$X$23)-$AZ$3*SUMPRODUCT(K7:$K$22, W8:$W$23))/Z7</f>
        <v>21958.13322689585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14672.127424296603</v>
      </c>
      <c r="P8">
        <f t="shared" si="30"/>
        <v>733.60637121483023</v>
      </c>
      <c r="Q8" s="5">
        <f t="shared" si="31"/>
        <v>12.5</v>
      </c>
      <c r="R8">
        <f t="shared" si="0"/>
        <v>250000</v>
      </c>
      <c r="S8">
        <f t="shared" si="1"/>
        <v>25532.130078326765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18845.566305106215</v>
      </c>
      <c r="AC8">
        <f t="shared" si="2"/>
        <v>20865.487984590465</v>
      </c>
      <c r="AE8">
        <f t="shared" si="3"/>
        <v>11990.425301017573</v>
      </c>
      <c r="AF8">
        <f t="shared" si="4"/>
        <v>-599.5212650508787</v>
      </c>
      <c r="AG8">
        <f t="shared" si="5"/>
        <v>-10.215309063805044</v>
      </c>
      <c r="AH8">
        <f t="shared" si="6"/>
        <v>-8110.6764010652078</v>
      </c>
      <c r="AI8">
        <f t="shared" si="7"/>
        <v>3270.0123258376807</v>
      </c>
      <c r="AJ8">
        <f t="shared" si="8"/>
        <v>-2019.9216794842505</v>
      </c>
      <c r="AK8">
        <f t="shared" ref="AK8:AK23" si="32">H8*SUM(AB8:AB8, AE8:AF8)</f>
        <v>2119.5765709092107</v>
      </c>
      <c r="AL8">
        <f t="shared" si="9"/>
        <v>3369.6672172626409</v>
      </c>
      <c r="AN8">
        <f t="shared" si="10"/>
        <v>9047.675846299755</v>
      </c>
      <c r="AO8">
        <f t="shared" si="11"/>
        <v>-452.38379231498777</v>
      </c>
      <c r="AP8">
        <f t="shared" si="12"/>
        <v>-7.7082174117070048</v>
      </c>
      <c r="AQ8">
        <f t="shared" si="13"/>
        <v>-6120.1141017778109</v>
      </c>
      <c r="AR8">
        <f t="shared" si="14"/>
        <v>2467.4697347952483</v>
      </c>
      <c r="AS8">
        <f t="shared" si="15"/>
        <v>-1524.1825149718352</v>
      </c>
      <c r="AT8">
        <f t="shared" si="16"/>
        <v>1599.3796102770966</v>
      </c>
      <c r="AU8">
        <f t="shared" si="17"/>
        <v>2542.6668301005097</v>
      </c>
      <c r="AW8">
        <v>5</v>
      </c>
      <c r="AX8">
        <f>(R8*SUMPRODUCT(K9:$K$23, X9:$X$23)-$AZ$3*SUMPRODUCT(K8:$K$22, W9:$W$23))/Z8</f>
        <v>25532.130078326765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14672.127424296603</v>
      </c>
      <c r="P9">
        <f t="shared" si="30"/>
        <v>733.60637121483023</v>
      </c>
      <c r="Q9" s="5">
        <f t="shared" si="31"/>
        <v>12.5</v>
      </c>
      <c r="R9">
        <f t="shared" si="0"/>
        <v>250000</v>
      </c>
      <c r="S9">
        <f t="shared" si="1"/>
        <v>28317.280064444469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20865.487984590465</v>
      </c>
      <c r="AC9">
        <f t="shared" si="2"/>
        <v>21911.652647252806</v>
      </c>
      <c r="AE9">
        <f t="shared" si="3"/>
        <v>11353.15817711909</v>
      </c>
      <c r="AF9">
        <f t="shared" si="4"/>
        <v>-567.65790885595459</v>
      </c>
      <c r="AG9">
        <f t="shared" si="5"/>
        <v>-9.6723858176819348</v>
      </c>
      <c r="AH9">
        <f t="shared" si="6"/>
        <v>-8815.4031097012012</v>
      </c>
      <c r="AI9">
        <f t="shared" si="7"/>
        <v>1960.4247727442544</v>
      </c>
      <c r="AJ9">
        <f t="shared" si="8"/>
        <v>-1046.1646626623406</v>
      </c>
      <c r="AK9">
        <f t="shared" si="32"/>
        <v>2323.1825377594546</v>
      </c>
      <c r="AL9">
        <f t="shared" si="9"/>
        <v>3237.4426478413684</v>
      </c>
      <c r="AN9">
        <f t="shared" si="10"/>
        <v>7981.0042578913881</v>
      </c>
      <c r="AO9">
        <f t="shared" si="11"/>
        <v>-399.05021289456943</v>
      </c>
      <c r="AP9">
        <f t="shared" si="12"/>
        <v>-6.7994606602474406</v>
      </c>
      <c r="AQ9">
        <f t="shared" si="13"/>
        <v>-6197.0218908204561</v>
      </c>
      <c r="AR9">
        <f t="shared" si="14"/>
        <v>1378.132693516116</v>
      </c>
      <c r="AS9">
        <f t="shared" si="15"/>
        <v>-735.42925209929138</v>
      </c>
      <c r="AT9">
        <f t="shared" si="16"/>
        <v>1633.1429049482392</v>
      </c>
      <c r="AU9">
        <f t="shared" si="17"/>
        <v>2275.8463463650637</v>
      </c>
      <c r="AW9">
        <v>6</v>
      </c>
      <c r="AX9">
        <f>(R9*SUMPRODUCT(K10:$K$23, X10:$X$23)-$AZ$3*SUMPRODUCT(K9:$K$22, W10:$W$23))/Z9</f>
        <v>28317.280064444469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14672.127424296603</v>
      </c>
      <c r="P10">
        <f t="shared" si="30"/>
        <v>733.60637121483023</v>
      </c>
      <c r="Q10" s="5">
        <f t="shared" si="31"/>
        <v>12.5</v>
      </c>
      <c r="R10">
        <f t="shared" si="0"/>
        <v>250000</v>
      </c>
      <c r="S10">
        <f t="shared" si="1"/>
        <v>30209.380500575218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21911.652647252806</v>
      </c>
      <c r="AC10">
        <f t="shared" si="2"/>
        <v>22000.10360013305</v>
      </c>
      <c r="AE10">
        <f t="shared" si="3"/>
        <v>10685.036171553809</v>
      </c>
      <c r="AF10">
        <f t="shared" si="4"/>
        <v>-534.25180857769055</v>
      </c>
      <c r="AG10">
        <f t="shared" si="5"/>
        <v>-9.1031755846971709</v>
      </c>
      <c r="AH10">
        <f t="shared" si="6"/>
        <v>-9449.7274961588973</v>
      </c>
      <c r="AI10">
        <f t="shared" si="7"/>
        <v>691.95369123252385</v>
      </c>
      <c r="AJ10">
        <f t="shared" si="8"/>
        <v>-88.450952880244586</v>
      </c>
      <c r="AK10">
        <f t="shared" si="32"/>
        <v>1740.9903296554307</v>
      </c>
      <c r="AL10">
        <f t="shared" si="9"/>
        <v>2344.49306800771</v>
      </c>
      <c r="AN10">
        <f t="shared" si="10"/>
        <v>7124.4713443220498</v>
      </c>
      <c r="AO10">
        <f t="shared" si="11"/>
        <v>-356.22356721610259</v>
      </c>
      <c r="AP10">
        <f t="shared" si="12"/>
        <v>-6.0697327135089996</v>
      </c>
      <c r="AQ10">
        <f t="shared" si="13"/>
        <v>-6300.8034485901017</v>
      </c>
      <c r="AR10">
        <f t="shared" si="14"/>
        <v>461.37459580233656</v>
      </c>
      <c r="AS10">
        <f t="shared" si="15"/>
        <v>-58.976522779673864</v>
      </c>
      <c r="AT10">
        <f t="shared" si="16"/>
        <v>1160.8417150138846</v>
      </c>
      <c r="AU10">
        <f t="shared" si="17"/>
        <v>1563.2397880365472</v>
      </c>
      <c r="AW10">
        <v>7</v>
      </c>
      <c r="AX10">
        <f>(R10*SUMPRODUCT(K11:$K$23, X11:$X$23)-$AZ$3*SUMPRODUCT(K10:$K$22, W11:$W$23))/Z10</f>
        <v>30209.380500575218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14672.127424296603</v>
      </c>
      <c r="P11">
        <f t="shared" si="30"/>
        <v>733.60637121483023</v>
      </c>
      <c r="Q11" s="5">
        <f t="shared" si="31"/>
        <v>12.5</v>
      </c>
      <c r="R11">
        <f t="shared" si="0"/>
        <v>250000</v>
      </c>
      <c r="S11">
        <f t="shared" si="1"/>
        <v>31422.968933988908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22000.10360013305</v>
      </c>
      <c r="AC11">
        <f t="shared" si="2"/>
        <v>21407.251711998077</v>
      </c>
      <c r="AE11">
        <f t="shared" si="3"/>
        <v>9995.552157475784</v>
      </c>
      <c r="AF11">
        <f t="shared" si="4"/>
        <v>-499.77760787378924</v>
      </c>
      <c r="AG11">
        <f t="shared" si="5"/>
        <v>-8.5157658705678312</v>
      </c>
      <c r="AH11">
        <f t="shared" si="6"/>
        <v>-9927.559165647348</v>
      </c>
      <c r="AI11">
        <f t="shared" si="7"/>
        <v>-440.30038191592212</v>
      </c>
      <c r="AJ11">
        <f t="shared" si="8"/>
        <v>592.85188813497371</v>
      </c>
      <c r="AK11">
        <f t="shared" si="32"/>
        <v>1615.7385490814081</v>
      </c>
      <c r="AL11">
        <f t="shared" si="9"/>
        <v>1768.2900553004597</v>
      </c>
      <c r="AN11">
        <f t="shared" si="10"/>
        <v>6339.5257846624527</v>
      </c>
      <c r="AO11">
        <f t="shared" si="11"/>
        <v>-316.97628923312266</v>
      </c>
      <c r="AP11">
        <f t="shared" si="12"/>
        <v>-5.4009940083436616</v>
      </c>
      <c r="AQ11">
        <f t="shared" si="13"/>
        <v>-6296.4022715156252</v>
      </c>
      <c r="AR11">
        <f t="shared" si="14"/>
        <v>-279.25377009463887</v>
      </c>
      <c r="AS11">
        <f t="shared" si="15"/>
        <v>376.00722522432511</v>
      </c>
      <c r="AT11">
        <f t="shared" si="16"/>
        <v>1024.7574152783368</v>
      </c>
      <c r="AU11">
        <f t="shared" si="17"/>
        <v>1121.510870408023</v>
      </c>
      <c r="AW11">
        <v>8</v>
      </c>
      <c r="AX11">
        <f>(R11*SUMPRODUCT(K12:$K$23, X12:$X$23)-$AZ$3*SUMPRODUCT(K11:$K$22, W12:$W$23))/Z11</f>
        <v>31422.968933988908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14672.127424296603</v>
      </c>
      <c r="P12">
        <f t="shared" si="30"/>
        <v>733.60637121483023</v>
      </c>
      <c r="Q12" s="5">
        <f t="shared" si="31"/>
        <v>12.5</v>
      </c>
      <c r="R12">
        <f t="shared" si="0"/>
        <v>250000</v>
      </c>
      <c r="S12">
        <f t="shared" si="1"/>
        <v>32141.442612517767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21407.251711998077</v>
      </c>
      <c r="AC12">
        <f t="shared" si="2"/>
        <v>20346.979644266812</v>
      </c>
      <c r="AE12">
        <f t="shared" si="3"/>
        <v>9288.1169535304343</v>
      </c>
      <c r="AF12">
        <f t="shared" si="4"/>
        <v>-464.40584767652177</v>
      </c>
      <c r="AG12">
        <f t="shared" si="5"/>
        <v>-7.9130625410783919</v>
      </c>
      <c r="AH12">
        <f t="shared" si="6"/>
        <v>-10350.913415675199</v>
      </c>
      <c r="AI12">
        <f t="shared" si="7"/>
        <v>-1535.1153723623647</v>
      </c>
      <c r="AJ12">
        <f t="shared" si="8"/>
        <v>1060.2720677312645</v>
      </c>
      <c r="AK12">
        <f t="shared" si="32"/>
        <v>2116.1673972496396</v>
      </c>
      <c r="AL12">
        <f t="shared" si="9"/>
        <v>1641.3240926185395</v>
      </c>
      <c r="AN12">
        <f t="shared" si="10"/>
        <v>5505.4634086476335</v>
      </c>
      <c r="AO12">
        <f t="shared" si="11"/>
        <v>-275.27317043238168</v>
      </c>
      <c r="AP12">
        <f t="shared" si="12"/>
        <v>-4.6904099601898492</v>
      </c>
      <c r="AQ12">
        <f t="shared" si="13"/>
        <v>-6135.4282403193647</v>
      </c>
      <c r="AR12">
        <f t="shared" si="14"/>
        <v>-909.92841206430353</v>
      </c>
      <c r="AS12">
        <f t="shared" si="15"/>
        <v>628.46851534173186</v>
      </c>
      <c r="AT12">
        <f t="shared" si="16"/>
        <v>1254.3427511108821</v>
      </c>
      <c r="AU12">
        <f t="shared" si="17"/>
        <v>972.88285438831053</v>
      </c>
      <c r="AW12">
        <v>9</v>
      </c>
      <c r="AX12">
        <f>(R12*SUMPRODUCT(K13:$K$23, X13:$X$23)-$AZ$3*SUMPRODUCT(K12:$K$22, W13:$W$23))/Z12</f>
        <v>32141.442612517767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14672.127424296603</v>
      </c>
      <c r="P13">
        <f t="shared" si="30"/>
        <v>733.60637121483023</v>
      </c>
      <c r="Q13" s="5">
        <f t="shared" si="31"/>
        <v>12.5</v>
      </c>
      <c r="R13">
        <f t="shared" si="0"/>
        <v>250000</v>
      </c>
      <c r="S13">
        <f t="shared" si="1"/>
        <v>32575.367822156732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20346.979644266812</v>
      </c>
      <c r="AC13">
        <f t="shared" si="2"/>
        <v>19025.143842107886</v>
      </c>
      <c r="AE13">
        <f t="shared" si="3"/>
        <v>8569.0309389881095</v>
      </c>
      <c r="AF13">
        <f t="shared" si="4"/>
        <v>-428.4515469494055</v>
      </c>
      <c r="AG13">
        <f t="shared" si="5"/>
        <v>-7.300433239148103</v>
      </c>
      <c r="AH13">
        <f t="shared" si="6"/>
        <v>-10669.973530390103</v>
      </c>
      <c r="AI13">
        <f t="shared" si="7"/>
        <v>-2536.6945715905476</v>
      </c>
      <c r="AJ13">
        <f t="shared" si="8"/>
        <v>1321.8358021589265</v>
      </c>
      <c r="AK13">
        <f t="shared" si="32"/>
        <v>2959.8573838721431</v>
      </c>
      <c r="AL13">
        <f t="shared" si="9"/>
        <v>1744.998614440522</v>
      </c>
      <c r="AN13">
        <f t="shared" si="10"/>
        <v>4601.1689750431506</v>
      </c>
      <c r="AO13">
        <f t="shared" si="11"/>
        <v>-230.05844875215752</v>
      </c>
      <c r="AP13">
        <f t="shared" si="12"/>
        <v>-3.9199913226487459</v>
      </c>
      <c r="AQ13">
        <f t="shared" si="13"/>
        <v>-5729.2769184889858</v>
      </c>
      <c r="AR13">
        <f t="shared" si="14"/>
        <v>-1362.0863835206419</v>
      </c>
      <c r="AS13">
        <f t="shared" si="15"/>
        <v>709.76402422852402</v>
      </c>
      <c r="AT13">
        <f t="shared" si="16"/>
        <v>1589.3050290273654</v>
      </c>
      <c r="AU13">
        <f t="shared" si="17"/>
        <v>936.98266973524755</v>
      </c>
      <c r="AW13">
        <v>10</v>
      </c>
      <c r="AX13">
        <f>(R13*SUMPRODUCT(K14:$K$23, X14:$X$23)-$AZ$3*SUMPRODUCT(K13:$K$22, W14:$W$23))/Z13</f>
        <v>32575.367822156732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14672.127424296603</v>
      </c>
      <c r="P14">
        <f t="shared" si="30"/>
        <v>733.60637121483023</v>
      </c>
      <c r="Q14" s="5">
        <f t="shared" si="31"/>
        <v>12.5</v>
      </c>
      <c r="R14">
        <f t="shared" si="0"/>
        <v>250000</v>
      </c>
      <c r="S14">
        <f t="shared" si="1"/>
        <v>32376.719037311785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19025.143842107886</v>
      </c>
      <c r="AC14">
        <f t="shared" si="2"/>
        <v>17305.291812033222</v>
      </c>
      <c r="AE14">
        <f t="shared" si="3"/>
        <v>7842.2228728050168</v>
      </c>
      <c r="AF14">
        <f t="shared" si="4"/>
        <v>-392.11114364025087</v>
      </c>
      <c r="AG14">
        <f t="shared" si="5"/>
        <v>-6.6812250926700401</v>
      </c>
      <c r="AH14">
        <f t="shared" si="6"/>
        <v>-10924.076281731655</v>
      </c>
      <c r="AI14">
        <f t="shared" si="7"/>
        <v>-3480.6457776595589</v>
      </c>
      <c r="AJ14">
        <f t="shared" si="8"/>
        <v>1719.8520300746641</v>
      </c>
      <c r="AK14">
        <f t="shared" si="32"/>
        <v>2265.4876192338011</v>
      </c>
      <c r="AL14">
        <f t="shared" si="9"/>
        <v>504.69387164890622</v>
      </c>
      <c r="AN14">
        <f t="shared" si="10"/>
        <v>3878.9824929925671</v>
      </c>
      <c r="AO14">
        <f t="shared" si="11"/>
        <v>-193.94912464962837</v>
      </c>
      <c r="AP14">
        <f t="shared" si="12"/>
        <v>-3.3047205602994971</v>
      </c>
      <c r="AQ14">
        <f t="shared" si="13"/>
        <v>-5403.3532757525336</v>
      </c>
      <c r="AR14">
        <f t="shared" si="14"/>
        <v>-1721.6246279698937</v>
      </c>
      <c r="AS14">
        <f t="shared" si="15"/>
        <v>850.68685542357673</v>
      </c>
      <c r="AT14">
        <f t="shared" si="16"/>
        <v>1120.5734592896233</v>
      </c>
      <c r="AU14">
        <f t="shared" si="17"/>
        <v>249.63568674330631</v>
      </c>
      <c r="AW14">
        <v>11</v>
      </c>
      <c r="AX14">
        <f>(R14*SUMPRODUCT(K15:$K$23, X15:$X$23)-$AZ$3*SUMPRODUCT(K14:$K$22, W15:$W$23))/Z14</f>
        <v>32376.719037311785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14672.127424296603</v>
      </c>
      <c r="P15">
        <f t="shared" si="30"/>
        <v>733.60637121483023</v>
      </c>
      <c r="Q15" s="5">
        <f t="shared" si="31"/>
        <v>12.5</v>
      </c>
      <c r="R15">
        <f t="shared" si="0"/>
        <v>250000</v>
      </c>
      <c r="S15">
        <f t="shared" si="1"/>
        <v>31646.284187871806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17305.291812033222</v>
      </c>
      <c r="AC15">
        <f t="shared" si="2"/>
        <v>15335.855265879121</v>
      </c>
      <c r="AE15">
        <f t="shared" si="3"/>
        <v>7110.1435254057951</v>
      </c>
      <c r="AF15">
        <f t="shared" si="4"/>
        <v>-355.50717627028979</v>
      </c>
      <c r="AG15">
        <f t="shared" si="5"/>
        <v>-6.0575260490441991</v>
      </c>
      <c r="AH15">
        <f t="shared" si="6"/>
        <v>-11137.735853982809</v>
      </c>
      <c r="AI15">
        <f t="shared" si="7"/>
        <v>-4389.1570308963483</v>
      </c>
      <c r="AJ15">
        <f t="shared" si="8"/>
        <v>1969.4365461541001</v>
      </c>
      <c r="AK15">
        <f t="shared" si="32"/>
        <v>2058.8080527512079</v>
      </c>
      <c r="AL15">
        <f t="shared" si="9"/>
        <v>-360.91243199104019</v>
      </c>
      <c r="AN15">
        <f t="shared" si="10"/>
        <v>3239.6580582451779</v>
      </c>
      <c r="AO15">
        <f t="shared" si="11"/>
        <v>-161.98290291225891</v>
      </c>
      <c r="AP15">
        <f t="shared" si="12"/>
        <v>-2.7600445768351913</v>
      </c>
      <c r="AQ15">
        <f t="shared" si="13"/>
        <v>-5074.7858437783534</v>
      </c>
      <c r="AR15">
        <f t="shared" si="14"/>
        <v>-1999.8707330222699</v>
      </c>
      <c r="AS15">
        <f t="shared" si="15"/>
        <v>897.35192463453689</v>
      </c>
      <c r="AT15">
        <f t="shared" si="16"/>
        <v>938.07306064118427</v>
      </c>
      <c r="AU15">
        <f t="shared" si="17"/>
        <v>-164.44574774654873</v>
      </c>
      <c r="AW15">
        <v>12</v>
      </c>
      <c r="AX15">
        <f>(R15*SUMPRODUCT(K16:$K$23, X16:$X$23)-$AZ$3*SUMPRODUCT(K15:$K$22, W16:$W$23))/Z15</f>
        <v>31646.284187871806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14672.127424296603</v>
      </c>
      <c r="P16">
        <f t="shared" si="30"/>
        <v>733.60637121483023</v>
      </c>
      <c r="Q16" s="5">
        <f t="shared" si="31"/>
        <v>12.5</v>
      </c>
      <c r="R16">
        <f t="shared" si="0"/>
        <v>250000</v>
      </c>
      <c r="S16">
        <f t="shared" si="1"/>
        <v>30411.147423134389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15335.855265879121</v>
      </c>
      <c r="AC16">
        <f t="shared" si="2"/>
        <v>13227.114780582533</v>
      </c>
      <c r="AE16">
        <f t="shared" si="3"/>
        <v>6381.5386777833619</v>
      </c>
      <c r="AF16">
        <f t="shared" si="4"/>
        <v>-319.07693388916817</v>
      </c>
      <c r="AG16">
        <f t="shared" si="5"/>
        <v>-5.4367871246944439</v>
      </c>
      <c r="AH16">
        <f t="shared" si="6"/>
        <v>-11203.273277186265</v>
      </c>
      <c r="AI16">
        <f t="shared" si="7"/>
        <v>-5146.2483204167647</v>
      </c>
      <c r="AJ16">
        <f t="shared" si="8"/>
        <v>2108.7404852965883</v>
      </c>
      <c r="AK16">
        <f t="shared" si="32"/>
        <v>1831.0539865263024</v>
      </c>
      <c r="AL16">
        <f t="shared" si="9"/>
        <v>-1206.453848593874</v>
      </c>
      <c r="AN16">
        <f t="shared" si="10"/>
        <v>2678.4798201724084</v>
      </c>
      <c r="AO16">
        <f t="shared" si="11"/>
        <v>-133.92399100862045</v>
      </c>
      <c r="AP16">
        <f t="shared" si="12"/>
        <v>-2.2819456772650146</v>
      </c>
      <c r="AQ16">
        <f t="shared" si="13"/>
        <v>-4702.2736847602173</v>
      </c>
      <c r="AR16">
        <f t="shared" si="14"/>
        <v>-2159.9998012736942</v>
      </c>
      <c r="AS16">
        <f t="shared" si="15"/>
        <v>885.0872996368646</v>
      </c>
      <c r="AT16">
        <f t="shared" si="16"/>
        <v>768.5358344110997</v>
      </c>
      <c r="AU16">
        <f t="shared" si="17"/>
        <v>-506.37666722572988</v>
      </c>
      <c r="AW16">
        <v>13</v>
      </c>
      <c r="AX16">
        <f>(R16*SUMPRODUCT(K17:$K$23, X17:$X$23)-$AZ$3*SUMPRODUCT(K16:$K$22, W17:$W$23))/Z16</f>
        <v>30411.147423134389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14672.127424296603</v>
      </c>
      <c r="P17">
        <f t="shared" si="30"/>
        <v>733.60637121483023</v>
      </c>
      <c r="Q17" s="5">
        <f t="shared" si="31"/>
        <v>12.5</v>
      </c>
      <c r="R17">
        <f t="shared" si="0"/>
        <v>250000</v>
      </c>
      <c r="S17">
        <f t="shared" si="1"/>
        <v>28683.185607200587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13227.114780582533</v>
      </c>
      <c r="AC17">
        <f t="shared" si="2"/>
        <v>11076.229877744569</v>
      </c>
      <c r="AE17">
        <f t="shared" si="3"/>
        <v>5665.7533919897915</v>
      </c>
      <c r="AF17">
        <f t="shared" si="4"/>
        <v>-283.28766959948962</v>
      </c>
      <c r="AG17">
        <f t="shared" si="5"/>
        <v>-4.8269698968530923</v>
      </c>
      <c r="AH17">
        <f t="shared" si="6"/>
        <v>-11108.98713188816</v>
      </c>
      <c r="AI17">
        <f t="shared" si="7"/>
        <v>-5731.3483793947116</v>
      </c>
      <c r="AJ17">
        <f t="shared" si="8"/>
        <v>2150.8849028379645</v>
      </c>
      <c r="AK17">
        <f t="shared" si="32"/>
        <v>1592.4218036393856</v>
      </c>
      <c r="AL17">
        <f t="shared" si="9"/>
        <v>-1988.0416729173614</v>
      </c>
      <c r="AN17">
        <f t="shared" si="10"/>
        <v>2190.5986082360146</v>
      </c>
      <c r="AO17">
        <f t="shared" si="11"/>
        <v>-109.52993041180075</v>
      </c>
      <c r="AP17">
        <f t="shared" si="12"/>
        <v>-1.8662925839647233</v>
      </c>
      <c r="AQ17">
        <f t="shared" si="13"/>
        <v>-4295.1625435076558</v>
      </c>
      <c r="AR17">
        <f t="shared" si="14"/>
        <v>-2215.9601582674063</v>
      </c>
      <c r="AS17">
        <f t="shared" si="15"/>
        <v>831.61499427315528</v>
      </c>
      <c r="AT17">
        <f t="shared" si="16"/>
        <v>615.69163806334052</v>
      </c>
      <c r="AU17">
        <f t="shared" si="17"/>
        <v>-768.65352593091063</v>
      </c>
      <c r="AW17">
        <v>14</v>
      </c>
      <c r="AX17">
        <f>(R17*SUMPRODUCT(K18:$K$23, X18:$X$23)-$AZ$3*SUMPRODUCT(K17:$K$22, W18:$W$23))/Z17</f>
        <v>28683.185607200587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14672.127424296603</v>
      </c>
      <c r="P18">
        <f t="shared" si="30"/>
        <v>733.60637121483023</v>
      </c>
      <c r="Q18" s="5">
        <f t="shared" si="31"/>
        <v>12.5</v>
      </c>
      <c r="R18">
        <f t="shared" si="0"/>
        <v>250000</v>
      </c>
      <c r="S18">
        <f t="shared" si="1"/>
        <v>26405.876512204402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11076.229877744569</v>
      </c>
      <c r="AC18">
        <f t="shared" si="2"/>
        <v>8941.7936878698256</v>
      </c>
      <c r="AE18">
        <f t="shared" si="3"/>
        <v>4968.4067987502967</v>
      </c>
      <c r="AF18">
        <f t="shared" si="4"/>
        <v>-248.42033993751485</v>
      </c>
      <c r="AG18">
        <f t="shared" si="5"/>
        <v>-4.2328616149785168</v>
      </c>
      <c r="AH18">
        <f t="shared" si="6"/>
        <v>-10916.77165812089</v>
      </c>
      <c r="AI18">
        <f t="shared" si="7"/>
        <v>-6201.0180609230865</v>
      </c>
      <c r="AJ18">
        <f t="shared" si="8"/>
        <v>2134.4361898747429</v>
      </c>
      <c r="AK18">
        <f t="shared" si="32"/>
        <v>1351.6822319192127</v>
      </c>
      <c r="AL18">
        <f t="shared" si="9"/>
        <v>-2714.8996391291312</v>
      </c>
      <c r="AN18">
        <f t="shared" si="10"/>
        <v>1769.5565840394613</v>
      </c>
      <c r="AO18">
        <f t="shared" si="11"/>
        <v>-88.477829201973066</v>
      </c>
      <c r="AP18">
        <f t="shared" si="12"/>
        <v>-1.5075835058427931</v>
      </c>
      <c r="AQ18">
        <f t="shared" si="13"/>
        <v>-3888.1367703108017</v>
      </c>
      <c r="AR18">
        <f t="shared" si="14"/>
        <v>-2208.5655989791562</v>
      </c>
      <c r="AS18">
        <f t="shared" si="15"/>
        <v>760.20458187018482</v>
      </c>
      <c r="AT18">
        <f t="shared" si="16"/>
        <v>481.41754286775108</v>
      </c>
      <c r="AU18">
        <f t="shared" si="17"/>
        <v>-966.94347424122031</v>
      </c>
      <c r="AW18">
        <v>15</v>
      </c>
      <c r="AX18">
        <f>(R18*SUMPRODUCT(K19:$K$23, X19:$X$23)-$AZ$3*SUMPRODUCT(K18:$K$22, W19:$W$23))/Z18</f>
        <v>26405.876512204402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14672.127424296603</v>
      </c>
      <c r="P19">
        <f t="shared" si="30"/>
        <v>733.60637121483023</v>
      </c>
      <c r="Q19" s="5">
        <f t="shared" si="31"/>
        <v>12.5</v>
      </c>
      <c r="R19">
        <f t="shared" si="0"/>
        <v>250000</v>
      </c>
      <c r="S19">
        <f t="shared" si="1"/>
        <v>23484.106915516757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8941.7936878698256</v>
      </c>
      <c r="AC19">
        <f t="shared" si="2"/>
        <v>6875.7228157407626</v>
      </c>
      <c r="AE19">
        <f t="shared" si="3"/>
        <v>4295.7342022674939</v>
      </c>
      <c r="AF19">
        <f t="shared" si="4"/>
        <v>-214.78671011337471</v>
      </c>
      <c r="AG19">
        <f t="shared" si="5"/>
        <v>-3.6597744809265755</v>
      </c>
      <c r="AH19">
        <f t="shared" si="6"/>
        <v>-10615.170358043124</v>
      </c>
      <c r="AI19">
        <f t="shared" si="7"/>
        <v>-6537.8826403699313</v>
      </c>
      <c r="AJ19">
        <f t="shared" si="8"/>
        <v>2066.070872129063</v>
      </c>
      <c r="AK19">
        <f t="shared" si="32"/>
        <v>1114.3559627746492</v>
      </c>
      <c r="AL19">
        <f t="shared" si="9"/>
        <v>-3357.4558054662193</v>
      </c>
      <c r="AN19">
        <f t="shared" si="10"/>
        <v>1409.3760127180731</v>
      </c>
      <c r="AO19">
        <f t="shared" si="11"/>
        <v>-70.468800635903662</v>
      </c>
      <c r="AP19">
        <f t="shared" si="12"/>
        <v>-1.2007256786635017</v>
      </c>
      <c r="AQ19">
        <f t="shared" si="13"/>
        <v>-3482.7030186469383</v>
      </c>
      <c r="AR19">
        <f t="shared" si="14"/>
        <v>-2144.9965322434323</v>
      </c>
      <c r="AS19">
        <f t="shared" si="15"/>
        <v>677.85169906862166</v>
      </c>
      <c r="AT19">
        <f t="shared" si="16"/>
        <v>365.60608492372154</v>
      </c>
      <c r="AU19">
        <f t="shared" si="17"/>
        <v>-1101.5387482510894</v>
      </c>
      <c r="AW19">
        <v>16</v>
      </c>
      <c r="AX19">
        <f>(R19*SUMPRODUCT(K20:$K$23, X20:$X$23)-$AZ$3*SUMPRODUCT(K19:$K$22, W20:$W$23))/Z19</f>
        <v>23484.106915516757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14672.127424296603</v>
      </c>
      <c r="P20">
        <f t="shared" si="30"/>
        <v>733.60637121483023</v>
      </c>
      <c r="Q20" s="5">
        <f t="shared" si="31"/>
        <v>12.5</v>
      </c>
      <c r="R20">
        <f t="shared" si="0"/>
        <v>250000</v>
      </c>
      <c r="S20">
        <f t="shared" si="1"/>
        <v>19751.839072381154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6875.7228157407626</v>
      </c>
      <c r="AC20">
        <f t="shared" si="2"/>
        <v>4918.5593076683526</v>
      </c>
      <c r="AE20">
        <f t="shared" si="3"/>
        <v>3653.6207409151557</v>
      </c>
      <c r="AF20">
        <f t="shared" si="4"/>
        <v>-182.68103704575782</v>
      </c>
      <c r="AG20">
        <f t="shared" si="5"/>
        <v>-3.1127223708411136</v>
      </c>
      <c r="AH20">
        <f t="shared" si="6"/>
        <v>-10209.087305523917</v>
      </c>
      <c r="AI20">
        <f t="shared" si="7"/>
        <v>-6741.2603240253611</v>
      </c>
      <c r="AJ20">
        <f t="shared" si="8"/>
        <v>1957.16350807241</v>
      </c>
      <c r="AK20">
        <f t="shared" si="32"/>
        <v>885.36391180304156</v>
      </c>
      <c r="AL20">
        <f t="shared" si="9"/>
        <v>-3898.7329041499097</v>
      </c>
      <c r="AN20">
        <f t="shared" si="10"/>
        <v>1104.2187187053933</v>
      </c>
      <c r="AO20">
        <f t="shared" si="11"/>
        <v>-55.210935935269674</v>
      </c>
      <c r="AP20">
        <f t="shared" si="12"/>
        <v>-0.94074523650609121</v>
      </c>
      <c r="AQ20">
        <f t="shared" si="13"/>
        <v>-3085.4503253212451</v>
      </c>
      <c r="AR20">
        <f t="shared" si="14"/>
        <v>-2037.3832877876278</v>
      </c>
      <c r="AS20">
        <f t="shared" si="15"/>
        <v>591.50545019058256</v>
      </c>
      <c r="AT20">
        <f t="shared" si="16"/>
        <v>267.57988133006717</v>
      </c>
      <c r="AU20">
        <f t="shared" si="17"/>
        <v>-1178.297956266978</v>
      </c>
      <c r="AW20">
        <v>17</v>
      </c>
      <c r="AX20">
        <f>(R20*SUMPRODUCT(K21:$K$23, X21:$X$23)-$AZ$3*SUMPRODUCT(K20:$K$22, W21:$W$23))/Z20</f>
        <v>19751.839072381154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14672.127424296603</v>
      </c>
      <c r="P21">
        <f t="shared" si="30"/>
        <v>733.60637121483023</v>
      </c>
      <c r="Q21" s="5">
        <f t="shared" si="31"/>
        <v>12.5</v>
      </c>
      <c r="R21">
        <f t="shared" si="0"/>
        <v>250000</v>
      </c>
      <c r="S21">
        <f t="shared" si="1"/>
        <v>14938.404919281465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4918.5593076683526</v>
      </c>
      <c r="AC21">
        <f t="shared" si="2"/>
        <v>3103.4136517740931</v>
      </c>
      <c r="AE21">
        <f t="shared" si="3"/>
        <v>3048.0952146610643</v>
      </c>
      <c r="AF21">
        <f t="shared" si="4"/>
        <v>-152.40476073305322</v>
      </c>
      <c r="AG21">
        <f t="shared" si="5"/>
        <v>-2.5968415541545036</v>
      </c>
      <c r="AH21">
        <f t="shared" si="6"/>
        <v>-9695.0718595639846</v>
      </c>
      <c r="AI21">
        <f t="shared" si="7"/>
        <v>-6801.9782471901281</v>
      </c>
      <c r="AJ21">
        <f t="shared" si="8"/>
        <v>1815.1456558942596</v>
      </c>
      <c r="AK21">
        <f t="shared" si="32"/>
        <v>668.66535209980088</v>
      </c>
      <c r="AL21">
        <f t="shared" si="9"/>
        <v>-4318.1672391960674</v>
      </c>
      <c r="AN21">
        <f t="shared" si="10"/>
        <v>848.59865121382541</v>
      </c>
      <c r="AO21">
        <f t="shared" si="11"/>
        <v>-42.42993256069127</v>
      </c>
      <c r="AP21">
        <f t="shared" si="12"/>
        <v>-0.72296830810010171</v>
      </c>
      <c r="AQ21">
        <f t="shared" si="13"/>
        <v>-2699.1364521275118</v>
      </c>
      <c r="AR21">
        <f t="shared" si="14"/>
        <v>-1893.6907017824776</v>
      </c>
      <c r="AS21">
        <f t="shared" si="15"/>
        <v>505.34187644127826</v>
      </c>
      <c r="AT21">
        <f t="shared" si="16"/>
        <v>186.158395963495</v>
      </c>
      <c r="AU21">
        <f t="shared" si="17"/>
        <v>-1202.1904293777045</v>
      </c>
      <c r="AW21">
        <v>18</v>
      </c>
      <c r="AX21">
        <f>(R21*SUMPRODUCT(K22:$K$23, X22:$X$23)-$AZ$3*SUMPRODUCT(K21:$K$22, W22:$W$23))/Z21</f>
        <v>14938.404919281465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14672.127424296603</v>
      </c>
      <c r="P22">
        <f t="shared" si="30"/>
        <v>733.60637121483023</v>
      </c>
      <c r="Q22" s="5">
        <f t="shared" si="31"/>
        <v>12.5</v>
      </c>
      <c r="R22">
        <f t="shared" si="0"/>
        <v>250000</v>
      </c>
      <c r="S22">
        <f t="shared" si="1"/>
        <v>8610.6917332657449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3103.4136517740931</v>
      </c>
      <c r="AC22">
        <f t="shared" si="2"/>
        <v>1458.8539800975975</v>
      </c>
      <c r="AE22">
        <f t="shared" si="3"/>
        <v>2485.8039461268936</v>
      </c>
      <c r="AF22">
        <f t="shared" si="4"/>
        <v>-124.29019730634469</v>
      </c>
      <c r="AG22">
        <f t="shared" si="5"/>
        <v>-2.1177944021349595</v>
      </c>
      <c r="AH22">
        <f t="shared" si="6"/>
        <v>-9061.574729559974</v>
      </c>
      <c r="AI22">
        <f t="shared" si="7"/>
        <v>-6702.1787751415604</v>
      </c>
      <c r="AJ22">
        <f t="shared" si="8"/>
        <v>1644.5596716764956</v>
      </c>
      <c r="AK22">
        <f t="shared" si="32"/>
        <v>467.63383766888353</v>
      </c>
      <c r="AL22">
        <f t="shared" si="9"/>
        <v>-4589.985265796181</v>
      </c>
      <c r="AN22">
        <f t="shared" si="10"/>
        <v>637.50390322913984</v>
      </c>
      <c r="AO22">
        <f t="shared" si="11"/>
        <v>-31.875195161456997</v>
      </c>
      <c r="AP22">
        <f t="shared" si="12"/>
        <v>-0.54312497158170503</v>
      </c>
      <c r="AQ22">
        <f t="shared" si="13"/>
        <v>-2323.9118549545224</v>
      </c>
      <c r="AR22">
        <f t="shared" si="14"/>
        <v>-1718.8262718584213</v>
      </c>
      <c r="AS22">
        <f t="shared" si="15"/>
        <v>421.7602162151689</v>
      </c>
      <c r="AT22">
        <f t="shared" si="16"/>
        <v>119.92836251645289</v>
      </c>
      <c r="AU22">
        <f t="shared" si="17"/>
        <v>-1177.1376931267994</v>
      </c>
      <c r="AW22">
        <v>19</v>
      </c>
      <c r="AX22">
        <f>(R22*SUMPRODUCT(K23:$K$23, X23:$X$23)-$AZ$3*SUMPRODUCT(K22:$K$22, W23:$W$23))/Z22</f>
        <v>8610.6917332657449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14672.127424296603</v>
      </c>
      <c r="P23">
        <f t="shared" si="30"/>
        <v>733.60637121483023</v>
      </c>
      <c r="Q23" s="5">
        <f t="shared" si="31"/>
        <v>12.5</v>
      </c>
      <c r="R23">
        <f t="shared" si="0"/>
        <v>250000</v>
      </c>
      <c r="S23">
        <f t="shared" si="1"/>
        <v>10855.610214378865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1458.8539800975975</v>
      </c>
      <c r="AC23">
        <f t="shared" si="2"/>
        <v>1458.8539800975973</v>
      </c>
      <c r="AE23">
        <f t="shared" si="3"/>
        <v>1971.7446616757441</v>
      </c>
      <c r="AF23">
        <f t="shared" si="4"/>
        <v>-98.587233083787211</v>
      </c>
      <c r="AG23">
        <f t="shared" si="5"/>
        <v>-1.6798387553622542</v>
      </c>
      <c r="AH23">
        <f t="shared" si="6"/>
        <v>-8335.5540550271144</v>
      </c>
      <c r="AI23">
        <f t="shared" si="7"/>
        <v>-6464.0764651905192</v>
      </c>
      <c r="AJ23">
        <f t="shared" si="8"/>
        <v>0</v>
      </c>
      <c r="AK23">
        <f t="shared" si="32"/>
        <v>285.12021624156517</v>
      </c>
      <c r="AL23">
        <f t="shared" si="9"/>
        <v>-6178.9562489489545</v>
      </c>
      <c r="AN23">
        <f t="shared" si="10"/>
        <v>465.8100086122131</v>
      </c>
      <c r="AO23">
        <f t="shared" si="11"/>
        <v>-23.290500430610656</v>
      </c>
      <c r="AP23">
        <f t="shared" si="12"/>
        <v>-0.39684940971890498</v>
      </c>
      <c r="AQ23">
        <f t="shared" si="13"/>
        <v>-1969.2126377356851</v>
      </c>
      <c r="AR23">
        <f t="shared" si="14"/>
        <v>-1527.0899789638015</v>
      </c>
      <c r="AS23">
        <f t="shared" si="15"/>
        <v>0</v>
      </c>
      <c r="AT23">
        <f t="shared" si="16"/>
        <v>67.357530092220742</v>
      </c>
      <c r="AU23">
        <f t="shared" si="17"/>
        <v>-1459.7324488715808</v>
      </c>
      <c r="AW23">
        <v>20</v>
      </c>
      <c r="AX23">
        <f>(R23*SUMPRODUCT(K$23:$K24, X$23:$X24)-$AZ$3*SUMPRODUCT(K$22:$K23, W$23:$W24))/Z23</f>
        <v>10855.610214378865</v>
      </c>
    </row>
    <row r="25" spans="5:50" x14ac:dyDescent="0.3">
      <c r="AN25" s="6">
        <f t="shared" ref="AN25:AU25" si="33">SUM(AN3:AN23)</f>
        <v>107334.52454660149</v>
      </c>
      <c r="AO25" s="6">
        <f t="shared" si="33"/>
        <v>-16370.821795552529</v>
      </c>
      <c r="AP25" s="6">
        <f t="shared" si="33"/>
        <v>-178.94424104514897</v>
      </c>
      <c r="AQ25" s="6">
        <f t="shared" si="33"/>
        <v>-96370.438281205992</v>
      </c>
      <c r="AR25" s="6">
        <f t="shared" si="33"/>
        <v>-5585.6797712021689</v>
      </c>
      <c r="AS25" s="6">
        <f t="shared" si="33"/>
        <v>-11050.033831508561</v>
      </c>
      <c r="AT25" s="6">
        <f t="shared" si="33"/>
        <v>16635.713602710726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865.60166936406824</v>
      </c>
      <c r="K3">
        <v>1</v>
      </c>
      <c r="L3" s="2">
        <v>0</v>
      </c>
      <c r="O3">
        <f>$C$3</f>
        <v>865.60166936406824</v>
      </c>
      <c r="P3">
        <f>O3*B5</f>
        <v>692.48133549125464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865.60166936406824</v>
      </c>
      <c r="AF3">
        <f t="shared" ref="AF3:AF23" si="4">-$Z3*P3</f>
        <v>-692.48133549125464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73.120333872813603</v>
      </c>
      <c r="AJ3">
        <f t="shared" ref="AJ3:AJ23" si="8">AB3-AC3</f>
        <v>0</v>
      </c>
      <c r="AL3">
        <f t="shared" ref="AL3:AL23" si="9">SUM(AI3:AK3)</f>
        <v>73.120333872813603</v>
      </c>
      <c r="AN3">
        <f t="shared" ref="AN3:AN23" si="10">AE3*$K3</f>
        <v>865.60166936406824</v>
      </c>
      <c r="AO3">
        <f t="shared" ref="AO3:AO23" si="11">AF3*$K3</f>
        <v>-692.48133549125464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73.120333872813603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73.120333872813603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693.05964195812294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113.21351441741695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111.9430355286031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-111.9430355286031</v>
      </c>
      <c r="AK4">
        <f>G4*MAX(0, SUM(AB4, AE4:AF4))</f>
        <v>0</v>
      </c>
      <c r="AL4">
        <f t="shared" si="9"/>
        <v>-722.92903552860309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-581.11660642952245</v>
      </c>
      <c r="AR4">
        <f t="shared" si="14"/>
        <v>-581.11660642952245</v>
      </c>
      <c r="AS4">
        <f t="shared" si="15"/>
        <v>-106.47045418356771</v>
      </c>
      <c r="AT4">
        <f t="shared" si="16"/>
        <v>0</v>
      </c>
      <c r="AU4">
        <f t="shared" si="17"/>
        <v>-687.5870606130901</v>
      </c>
      <c r="AW4">
        <v>1</v>
      </c>
      <c r="AX4">
        <f>(R4*SUMPRODUCT(K5:$K$23, X5:$X$23)-$AZ$3*SUMPRODUCT(K4:$K$22, W5:$W$23))/Z4</f>
        <v>113.21351441741695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865.60166936406824</v>
      </c>
      <c r="P5">
        <f t="shared" ref="P5:P23" si="30">O5*$C$5</f>
        <v>43.280083468203415</v>
      </c>
      <c r="Q5" s="5">
        <f t="shared" ref="Q5:Q23" si="31">$C$8</f>
        <v>12.5</v>
      </c>
      <c r="R5">
        <f t="shared" si="0"/>
        <v>500000</v>
      </c>
      <c r="S5">
        <f t="shared" si="1"/>
        <v>216.96253990607141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111.9430355286031</v>
      </c>
      <c r="AC5">
        <f t="shared" si="2"/>
        <v>212.11779486184514</v>
      </c>
      <c r="AE5">
        <f t="shared" si="3"/>
        <v>846.27289767960565</v>
      </c>
      <c r="AF5">
        <f t="shared" si="4"/>
        <v>-42.313644883980288</v>
      </c>
      <c r="AG5">
        <f t="shared" si="5"/>
        <v>-12.220876640368212</v>
      </c>
      <c r="AH5">
        <f t="shared" si="6"/>
        <v>-610.05824527149593</v>
      </c>
      <c r="AI5">
        <f t="shared" si="7"/>
        <v>181.68013088376119</v>
      </c>
      <c r="AJ5">
        <f t="shared" si="8"/>
        <v>-100.17475933324204</v>
      </c>
      <c r="AK5">
        <f>G5*SUM(AB5, AE5:AF5)</f>
        <v>3.7551993821293372</v>
      </c>
      <c r="AL5">
        <f t="shared" si="9"/>
        <v>85.260570932648491</v>
      </c>
      <c r="AN5">
        <f t="shared" si="10"/>
        <v>765.18774308428283</v>
      </c>
      <c r="AO5">
        <f t="shared" si="11"/>
        <v>-38.259387154214146</v>
      </c>
      <c r="AP5">
        <f t="shared" si="12"/>
        <v>-11.049940321372697</v>
      </c>
      <c r="AQ5">
        <f t="shared" si="13"/>
        <v>-551.6058627532525</v>
      </c>
      <c r="AR5">
        <f t="shared" si="14"/>
        <v>164.27255285544351</v>
      </c>
      <c r="AS5">
        <f t="shared" si="15"/>
        <v>-90.576571952603047</v>
      </c>
      <c r="AT5">
        <f t="shared" si="16"/>
        <v>3.3953970969904641</v>
      </c>
      <c r="AU5">
        <f t="shared" si="17"/>
        <v>77.091377999830911</v>
      </c>
      <c r="AW5">
        <v>2</v>
      </c>
      <c r="AX5">
        <f>(R5*SUMPRODUCT(K6:$K$23, X6:$X$23)-$AZ$3*SUMPRODUCT(K5:$K$22, W6:$W$23))/Z5</f>
        <v>216.96253990607141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865.60166936406824</v>
      </c>
      <c r="P6">
        <f t="shared" si="30"/>
        <v>43.280083468203415</v>
      </c>
      <c r="Q6" s="5">
        <f t="shared" si="31"/>
        <v>12.5</v>
      </c>
      <c r="R6">
        <f t="shared" si="0"/>
        <v>500000</v>
      </c>
      <c r="S6">
        <f t="shared" si="1"/>
        <v>311.76514190391538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212.11779486184514</v>
      </c>
      <c r="AC6">
        <f t="shared" si="2"/>
        <v>301.37474701642077</v>
      </c>
      <c r="AE6">
        <f t="shared" si="3"/>
        <v>836.75321278216109</v>
      </c>
      <c r="AF6">
        <f t="shared" si="4"/>
        <v>-41.837660639108059</v>
      </c>
      <c r="AG6">
        <f t="shared" si="5"/>
        <v>-12.083404561201036</v>
      </c>
      <c r="AH6">
        <f t="shared" si="6"/>
        <v>-610.53251053977772</v>
      </c>
      <c r="AI6">
        <f t="shared" si="7"/>
        <v>172.29963704207421</v>
      </c>
      <c r="AJ6">
        <f t="shared" si="8"/>
        <v>-89.256952154575629</v>
      </c>
      <c r="AK6">
        <f>G6*SUM(AB6, AE6:AF6)</f>
        <v>7.1499367637347762</v>
      </c>
      <c r="AL6">
        <f t="shared" si="9"/>
        <v>90.192621651233353</v>
      </c>
      <c r="AN6">
        <f t="shared" si="10"/>
        <v>717.34159605666446</v>
      </c>
      <c r="AO6">
        <f t="shared" si="11"/>
        <v>-35.867079802833231</v>
      </c>
      <c r="AP6">
        <f t="shared" si="12"/>
        <v>-10.359002608319742</v>
      </c>
      <c r="AQ6">
        <f t="shared" si="13"/>
        <v>-523.40446246855868</v>
      </c>
      <c r="AR6">
        <f t="shared" si="14"/>
        <v>147.71105117695285</v>
      </c>
      <c r="AS6">
        <f t="shared" si="15"/>
        <v>-76.519245507080583</v>
      </c>
      <c r="AT6">
        <f t="shared" si="16"/>
        <v>6.1295815438201231</v>
      </c>
      <c r="AU6">
        <f t="shared" si="17"/>
        <v>77.321387213692375</v>
      </c>
      <c r="AW6">
        <v>3</v>
      </c>
      <c r="AX6">
        <f>(R6*SUMPRODUCT(K7:$K$23, X7:$X$23)-$AZ$3*SUMPRODUCT(K6:$K$22, W7:$W$23))/Z6</f>
        <v>311.76514190391538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865.60166936406824</v>
      </c>
      <c r="P7">
        <f t="shared" si="30"/>
        <v>43.280083468203415</v>
      </c>
      <c r="Q7" s="5">
        <f t="shared" si="31"/>
        <v>12.5</v>
      </c>
      <c r="R7">
        <f t="shared" si="0"/>
        <v>500000</v>
      </c>
      <c r="S7">
        <f t="shared" si="1"/>
        <v>399.72000573841922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301.37474701642077</v>
      </c>
      <c r="AC7">
        <f t="shared" si="2"/>
        <v>382.04552860739841</v>
      </c>
      <c r="AE7">
        <f t="shared" si="3"/>
        <v>827.32723553510311</v>
      </c>
      <c r="AF7">
        <f t="shared" si="4"/>
        <v>-41.366361776755163</v>
      </c>
      <c r="AG7">
        <f t="shared" si="5"/>
        <v>-11.947285697573166</v>
      </c>
      <c r="AH7">
        <f t="shared" si="6"/>
        <v>-611.39272063437284</v>
      </c>
      <c r="AI7">
        <f t="shared" si="7"/>
        <v>162.6208674264019</v>
      </c>
      <c r="AJ7">
        <f t="shared" si="8"/>
        <v>-80.67078159097764</v>
      </c>
      <c r="AK7">
        <f>G7*SUM(AB7, AE7:AF7)</f>
        <v>15.00523156669181</v>
      </c>
      <c r="AL7">
        <f t="shared" si="9"/>
        <v>96.955317402116066</v>
      </c>
      <c r="AN7">
        <f t="shared" si="10"/>
        <v>668.0425580348093</v>
      </c>
      <c r="AO7">
        <f t="shared" si="11"/>
        <v>-33.402127901740471</v>
      </c>
      <c r="AP7">
        <f t="shared" si="12"/>
        <v>-9.6470839544128921</v>
      </c>
      <c r="AQ7">
        <f t="shared" si="13"/>
        <v>-493.68174951024952</v>
      </c>
      <c r="AR7">
        <f t="shared" si="14"/>
        <v>131.31159666840639</v>
      </c>
      <c r="AS7">
        <f t="shared" si="15"/>
        <v>-65.139297943996567</v>
      </c>
      <c r="AT7">
        <f t="shared" si="16"/>
        <v>12.116285853002294</v>
      </c>
      <c r="AU7">
        <f t="shared" si="17"/>
        <v>78.288584577412124</v>
      </c>
      <c r="AW7">
        <v>4</v>
      </c>
      <c r="AX7">
        <f>(R7*SUMPRODUCT(K8:$K$23, X8:$X$23)-$AZ$3*SUMPRODUCT(K7:$K$22, W8:$W$23))/Z7</f>
        <v>399.72000573841922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865.60166936406824</v>
      </c>
      <c r="P8">
        <f t="shared" si="30"/>
        <v>43.280083468203415</v>
      </c>
      <c r="Q8" s="5">
        <f t="shared" si="31"/>
        <v>12.5</v>
      </c>
      <c r="R8">
        <f t="shared" si="0"/>
        <v>500000</v>
      </c>
      <c r="S8">
        <f t="shared" si="1"/>
        <v>479.97381427238082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382.04552860739841</v>
      </c>
      <c r="AC8">
        <f t="shared" si="2"/>
        <v>453.57377289601482</v>
      </c>
      <c r="AE8">
        <f t="shared" si="3"/>
        <v>817.99090559499598</v>
      </c>
      <c r="AF8">
        <f t="shared" si="4"/>
        <v>-40.899545279749802</v>
      </c>
      <c r="AG8">
        <f t="shared" si="5"/>
        <v>-11.812461414786052</v>
      </c>
      <c r="AH8">
        <f t="shared" si="6"/>
        <v>-614.05703245530765</v>
      </c>
      <c r="AI8">
        <f t="shared" si="7"/>
        <v>151.2218664451525</v>
      </c>
      <c r="AJ8">
        <f t="shared" si="8"/>
        <v>-71.528244288616406</v>
      </c>
      <c r="AK8">
        <f t="shared" ref="AK8:AK23" si="32">G8*SUM(AB8:AB8, AE8:AF8)</f>
        <v>25.037356800729125</v>
      </c>
      <c r="AL8">
        <f t="shared" si="9"/>
        <v>104.73097895726522</v>
      </c>
      <c r="AN8">
        <f t="shared" si="10"/>
        <v>617.23553362336747</v>
      </c>
      <c r="AO8">
        <f t="shared" si="11"/>
        <v>-30.861776681168376</v>
      </c>
      <c r="AP8">
        <f t="shared" si="12"/>
        <v>-8.913388736831342</v>
      </c>
      <c r="AQ8">
        <f t="shared" si="13"/>
        <v>-463.35211982221324</v>
      </c>
      <c r="AR8">
        <f t="shared" si="14"/>
        <v>114.10824838315453</v>
      </c>
      <c r="AS8">
        <f t="shared" si="15"/>
        <v>-53.973428959473289</v>
      </c>
      <c r="AT8">
        <f t="shared" si="16"/>
        <v>18.892564916935953</v>
      </c>
      <c r="AU8">
        <f t="shared" si="17"/>
        <v>79.027384340617203</v>
      </c>
      <c r="AW8">
        <v>5</v>
      </c>
      <c r="AX8">
        <f>(R8*SUMPRODUCT(K9:$K$23, X9:$X$23)-$AZ$3*SUMPRODUCT(K8:$K$22, W9:$W$23))/Z8</f>
        <v>479.97381427238082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865.60166936406824</v>
      </c>
      <c r="P9">
        <f t="shared" si="30"/>
        <v>43.280083468203415</v>
      </c>
      <c r="Q9" s="5">
        <f t="shared" si="31"/>
        <v>12.5</v>
      </c>
      <c r="R9">
        <f t="shared" si="0"/>
        <v>500000</v>
      </c>
      <c r="S9">
        <f t="shared" si="1"/>
        <v>546.59798432874163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453.57377289601482</v>
      </c>
      <c r="AC9">
        <f t="shared" si="2"/>
        <v>510.68836290290847</v>
      </c>
      <c r="AE9">
        <f t="shared" si="3"/>
        <v>808.73459494445547</v>
      </c>
      <c r="AF9">
        <f t="shared" si="4"/>
        <v>-40.436729747222778</v>
      </c>
      <c r="AG9">
        <f t="shared" si="5"/>
        <v>-11.678792676350321</v>
      </c>
      <c r="AH9">
        <f t="shared" si="6"/>
        <v>-621.76497151478804</v>
      </c>
      <c r="AI9">
        <f t="shared" si="7"/>
        <v>134.85410100609431</v>
      </c>
      <c r="AJ9">
        <f t="shared" si="8"/>
        <v>-57.11459000689365</v>
      </c>
      <c r="AK9">
        <f t="shared" si="32"/>
        <v>27.247737529479423</v>
      </c>
      <c r="AL9">
        <f t="shared" si="9"/>
        <v>104.98724852868008</v>
      </c>
      <c r="AN9">
        <f t="shared" si="10"/>
        <v>568.52147614432556</v>
      </c>
      <c r="AO9">
        <f t="shared" si="11"/>
        <v>-28.426073807216284</v>
      </c>
      <c r="AP9">
        <f t="shared" si="12"/>
        <v>-8.2099176830666423</v>
      </c>
      <c r="AQ9">
        <f t="shared" si="13"/>
        <v>-437.08621051965707</v>
      </c>
      <c r="AR9">
        <f t="shared" si="14"/>
        <v>94.799274134385584</v>
      </c>
      <c r="AS9">
        <f t="shared" si="15"/>
        <v>-40.1502189013285</v>
      </c>
      <c r="AT9">
        <f t="shared" si="16"/>
        <v>19.154521222029224</v>
      </c>
      <c r="AU9">
        <f t="shared" si="17"/>
        <v>73.803576455086315</v>
      </c>
      <c r="AW9">
        <v>6</v>
      </c>
      <c r="AX9">
        <f>(R9*SUMPRODUCT(K10:$K$23, X10:$X$23)-$AZ$3*SUMPRODUCT(K9:$K$22, W10:$W$23))/Z9</f>
        <v>546.59798432874163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865.60166936406824</v>
      </c>
      <c r="P10">
        <f t="shared" si="30"/>
        <v>43.280083468203415</v>
      </c>
      <c r="Q10" s="5">
        <f t="shared" si="31"/>
        <v>12.5</v>
      </c>
      <c r="R10">
        <f t="shared" si="0"/>
        <v>500000</v>
      </c>
      <c r="S10">
        <f t="shared" si="1"/>
        <v>589.46293117002119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510.68836290290847</v>
      </c>
      <c r="AC10">
        <f t="shared" si="2"/>
        <v>544.48477320602251</v>
      </c>
      <c r="AE10">
        <f t="shared" si="3"/>
        <v>799.55312490126403</v>
      </c>
      <c r="AF10">
        <f t="shared" si="4"/>
        <v>-39.977656245063208</v>
      </c>
      <c r="AG10">
        <f t="shared" si="5"/>
        <v>-11.546204697835668</v>
      </c>
      <c r="AH10">
        <f t="shared" si="6"/>
        <v>-632.00207004606114</v>
      </c>
      <c r="AI10">
        <f t="shared" si="7"/>
        <v>116.02719391230391</v>
      </c>
      <c r="AJ10">
        <f t="shared" si="8"/>
        <v>-33.796410303114044</v>
      </c>
      <c r="AK10">
        <f t="shared" si="32"/>
        <v>5.4621344757041701</v>
      </c>
      <c r="AL10">
        <f t="shared" si="9"/>
        <v>87.692918084894046</v>
      </c>
      <c r="AN10">
        <f t="shared" si="10"/>
        <v>533.11876863715281</v>
      </c>
      <c r="AO10">
        <f t="shared" si="11"/>
        <v>-26.655938431857649</v>
      </c>
      <c r="AP10">
        <f t="shared" si="12"/>
        <v>-7.6986734705124151</v>
      </c>
      <c r="AQ10">
        <f t="shared" si="13"/>
        <v>-421.4005984914325</v>
      </c>
      <c r="AR10">
        <f t="shared" si="14"/>
        <v>77.363558243350226</v>
      </c>
      <c r="AS10">
        <f t="shared" si="15"/>
        <v>-22.534463419647203</v>
      </c>
      <c r="AT10">
        <f t="shared" si="16"/>
        <v>3.6419924019151866</v>
      </c>
      <c r="AU10">
        <f t="shared" si="17"/>
        <v>58.47108722561822</v>
      </c>
      <c r="AW10">
        <v>7</v>
      </c>
      <c r="AX10">
        <f>(R10*SUMPRODUCT(K11:$K$23, X11:$X$23)-$AZ$3*SUMPRODUCT(K10:$K$22, W11:$W$23))/Z10</f>
        <v>589.46293117002119</v>
      </c>
    </row>
    <row r="11" spans="1:52" x14ac:dyDescent="0.3">
      <c r="A11" t="s">
        <v>33</v>
      </c>
      <c r="C11" s="24">
        <f>AU25</f>
        <v>-2.1316282072803006E-13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865.60166936406824</v>
      </c>
      <c r="P11">
        <f t="shared" si="30"/>
        <v>43.280083468203415</v>
      </c>
      <c r="Q11" s="5">
        <f t="shared" si="31"/>
        <v>12.5</v>
      </c>
      <c r="R11">
        <f t="shared" si="0"/>
        <v>500000</v>
      </c>
      <c r="S11">
        <f t="shared" si="1"/>
        <v>618.18376500538841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544.48477320602251</v>
      </c>
      <c r="AC11">
        <f t="shared" si="2"/>
        <v>564.5109036496201</v>
      </c>
      <c r="AE11">
        <f t="shared" si="3"/>
        <v>790.44712629920105</v>
      </c>
      <c r="AF11">
        <f t="shared" si="4"/>
        <v>-39.522356314960057</v>
      </c>
      <c r="AG11">
        <f t="shared" si="5"/>
        <v>-11.414706589000675</v>
      </c>
      <c r="AH11">
        <f t="shared" si="6"/>
        <v>-641.44247426544177</v>
      </c>
      <c r="AI11">
        <f t="shared" si="7"/>
        <v>98.067589129798534</v>
      </c>
      <c r="AJ11">
        <f t="shared" si="8"/>
        <v>-20.026130443597594</v>
      </c>
      <c r="AK11">
        <f t="shared" si="32"/>
        <v>2.072655269104422</v>
      </c>
      <c r="AL11">
        <f t="shared" si="9"/>
        <v>80.114113955305356</v>
      </c>
      <c r="AN11">
        <f t="shared" si="10"/>
        <v>501.32897709290592</v>
      </c>
      <c r="AO11">
        <f t="shared" si="11"/>
        <v>-25.066448854645298</v>
      </c>
      <c r="AP11">
        <f t="shared" si="12"/>
        <v>-7.2396027358232997</v>
      </c>
      <c r="AQ11">
        <f t="shared" si="13"/>
        <v>-406.8250598784694</v>
      </c>
      <c r="AR11">
        <f t="shared" si="14"/>
        <v>62.197865623967886</v>
      </c>
      <c r="AS11">
        <f t="shared" si="15"/>
        <v>-12.701266354680442</v>
      </c>
      <c r="AT11">
        <f t="shared" si="16"/>
        <v>1.3145498431896718</v>
      </c>
      <c r="AU11">
        <f t="shared" si="17"/>
        <v>50.811149112477111</v>
      </c>
      <c r="AW11">
        <v>8</v>
      </c>
      <c r="AX11">
        <f>(R11*SUMPRODUCT(K12:$K$23, X12:$X$23)-$AZ$3*SUMPRODUCT(K11:$K$22, W12:$W$23))/Z11</f>
        <v>618.18376500538841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865.60166936406824</v>
      </c>
      <c r="P12">
        <f t="shared" si="30"/>
        <v>43.280083468203415</v>
      </c>
      <c r="Q12" s="5">
        <f t="shared" si="31"/>
        <v>12.5</v>
      </c>
      <c r="R12">
        <f t="shared" si="0"/>
        <v>500000</v>
      </c>
      <c r="S12">
        <f t="shared" si="1"/>
        <v>639.8199595364481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564.5109036496201</v>
      </c>
      <c r="AC12">
        <f t="shared" si="2"/>
        <v>577.58755687494158</v>
      </c>
      <c r="AE12">
        <f t="shared" si="3"/>
        <v>781.40849778598113</v>
      </c>
      <c r="AF12">
        <f t="shared" si="4"/>
        <v>-39.070424889299062</v>
      </c>
      <c r="AG12">
        <f t="shared" si="5"/>
        <v>-11.284181359655571</v>
      </c>
      <c r="AH12">
        <f t="shared" si="6"/>
        <v>-655.12653820383355</v>
      </c>
      <c r="AI12">
        <f t="shared" si="7"/>
        <v>75.927353333192968</v>
      </c>
      <c r="AJ12">
        <f t="shared" si="8"/>
        <v>-13.076653225321479</v>
      </c>
      <c r="AK12">
        <f t="shared" si="32"/>
        <v>27.443828507472347</v>
      </c>
      <c r="AL12">
        <f t="shared" si="9"/>
        <v>90.294528615343836</v>
      </c>
      <c r="AN12">
        <f t="shared" si="10"/>
        <v>463.17417333249966</v>
      </c>
      <c r="AO12">
        <f t="shared" si="11"/>
        <v>-23.158708666624985</v>
      </c>
      <c r="AP12">
        <f t="shared" si="12"/>
        <v>-6.6886159899734814</v>
      </c>
      <c r="AQ12">
        <f t="shared" si="13"/>
        <v>-388.32146517537745</v>
      </c>
      <c r="AR12">
        <f t="shared" si="14"/>
        <v>45.005383500523777</v>
      </c>
      <c r="AS12">
        <f t="shared" si="15"/>
        <v>-7.7510905816293301</v>
      </c>
      <c r="AT12">
        <f t="shared" si="16"/>
        <v>16.267128676029404</v>
      </c>
      <c r="AU12">
        <f t="shared" si="17"/>
        <v>53.521421594923851</v>
      </c>
      <c r="AW12">
        <v>9</v>
      </c>
      <c r="AX12">
        <f>(R12*SUMPRODUCT(K13:$K$23, X13:$X$23)-$AZ$3*SUMPRODUCT(K12:$K$22, W13:$W$23))/Z12</f>
        <v>639.8199595364481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865.60166936406824</v>
      </c>
      <c r="P13">
        <f t="shared" si="30"/>
        <v>43.280083468203415</v>
      </c>
      <c r="Q13" s="5">
        <f t="shared" si="31"/>
        <v>12.5</v>
      </c>
      <c r="R13">
        <f t="shared" si="0"/>
        <v>500000</v>
      </c>
      <c r="S13">
        <f t="shared" si="1"/>
        <v>660.10929691047795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577.58755687494158</v>
      </c>
      <c r="AC13">
        <f t="shared" si="2"/>
        <v>589.06080303196222</v>
      </c>
      <c r="AE13">
        <f t="shared" si="3"/>
        <v>772.43574185042132</v>
      </c>
      <c r="AF13">
        <f t="shared" si="4"/>
        <v>-38.621787092521068</v>
      </c>
      <c r="AG13">
        <f t="shared" si="5"/>
        <v>-11.154607384507283</v>
      </c>
      <c r="AH13">
        <f t="shared" si="6"/>
        <v>-669.28646206938254</v>
      </c>
      <c r="AI13">
        <f t="shared" si="7"/>
        <v>53.372885304010424</v>
      </c>
      <c r="AJ13">
        <f t="shared" si="8"/>
        <v>-11.47324615702064</v>
      </c>
      <c r="AK13">
        <f t="shared" si="32"/>
        <v>91.798105814298935</v>
      </c>
      <c r="AL13">
        <f t="shared" si="9"/>
        <v>133.69774496128872</v>
      </c>
      <c r="AN13">
        <f t="shared" si="10"/>
        <v>414.76187866772858</v>
      </c>
      <c r="AO13">
        <f t="shared" si="11"/>
        <v>-20.73809393338643</v>
      </c>
      <c r="AP13">
        <f t="shared" si="12"/>
        <v>-5.989502639424809</v>
      </c>
      <c r="AQ13">
        <f t="shared" si="13"/>
        <v>-359.37553809949083</v>
      </c>
      <c r="AR13">
        <f t="shared" si="14"/>
        <v>28.658743995426487</v>
      </c>
      <c r="AS13">
        <f t="shared" si="15"/>
        <v>-6.1605967625261338</v>
      </c>
      <c r="AT13">
        <f t="shared" si="16"/>
        <v>49.291290864490435</v>
      </c>
      <c r="AU13">
        <f t="shared" si="17"/>
        <v>71.789438097390786</v>
      </c>
      <c r="AW13">
        <v>10</v>
      </c>
      <c r="AX13">
        <f>(R13*SUMPRODUCT(K14:$K$23, X14:$X$23)-$AZ$3*SUMPRODUCT(K13:$K$22, W14:$W$23))/Z13</f>
        <v>660.10929691047795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865.60166936406824</v>
      </c>
      <c r="P14">
        <f t="shared" si="30"/>
        <v>43.280083468203415</v>
      </c>
      <c r="Q14" s="5">
        <f t="shared" si="31"/>
        <v>12.5</v>
      </c>
      <c r="R14">
        <f t="shared" si="0"/>
        <v>500000</v>
      </c>
      <c r="S14">
        <f t="shared" si="1"/>
        <v>659.30059300751304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589.06080303196222</v>
      </c>
      <c r="AC14">
        <f t="shared" si="2"/>
        <v>581.55043692232107</v>
      </c>
      <c r="AE14">
        <f t="shared" si="3"/>
        <v>763.52279120978733</v>
      </c>
      <c r="AF14">
        <f t="shared" si="4"/>
        <v>-38.176139560489368</v>
      </c>
      <c r="AG14">
        <f t="shared" si="5"/>
        <v>-11.025897047003225</v>
      </c>
      <c r="AH14">
        <f t="shared" si="6"/>
        <v>-686.57054635937698</v>
      </c>
      <c r="AI14">
        <f t="shared" si="7"/>
        <v>27.750208242917779</v>
      </c>
      <c r="AJ14">
        <f t="shared" si="8"/>
        <v>7.5103661096411543</v>
      </c>
      <c r="AK14">
        <f t="shared" si="32"/>
        <v>92.008521827688213</v>
      </c>
      <c r="AL14">
        <f t="shared" si="9"/>
        <v>127.26909618024715</v>
      </c>
      <c r="AN14">
        <f t="shared" si="10"/>
        <v>377.65970033496922</v>
      </c>
      <c r="AO14">
        <f t="shared" si="11"/>
        <v>-18.882985016748464</v>
      </c>
      <c r="AP14">
        <f t="shared" si="12"/>
        <v>-5.453716670458026</v>
      </c>
      <c r="AQ14">
        <f t="shared" si="13"/>
        <v>-339.59697049260086</v>
      </c>
      <c r="AR14">
        <f t="shared" si="14"/>
        <v>13.726028155161874</v>
      </c>
      <c r="AS14">
        <f t="shared" si="15"/>
        <v>3.7148368680374615</v>
      </c>
      <c r="AT14">
        <f t="shared" si="16"/>
        <v>45.509985008634523</v>
      </c>
      <c r="AU14">
        <f t="shared" si="17"/>
        <v>62.950850031833852</v>
      </c>
      <c r="AW14">
        <v>11</v>
      </c>
      <c r="AX14">
        <f>(R14*SUMPRODUCT(K15:$K$23, X15:$X$23)-$AZ$3*SUMPRODUCT(K14:$K$22, W15:$W$23))/Z14</f>
        <v>659.30059300751304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865.60166936406824</v>
      </c>
      <c r="P15">
        <f t="shared" si="30"/>
        <v>43.280083468203415</v>
      </c>
      <c r="Q15" s="5">
        <f t="shared" si="31"/>
        <v>12.5</v>
      </c>
      <c r="R15">
        <f t="shared" si="0"/>
        <v>500000</v>
      </c>
      <c r="S15">
        <f t="shared" si="1"/>
        <v>641.46841668087973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581.55043692232107</v>
      </c>
      <c r="AC15">
        <f t="shared" si="2"/>
        <v>559.248763552024</v>
      </c>
      <c r="AE15">
        <f t="shared" si="3"/>
        <v>754.65393265222667</v>
      </c>
      <c r="AF15">
        <f t="shared" si="4"/>
        <v>-37.732696632611336</v>
      </c>
      <c r="AG15">
        <f t="shared" si="5"/>
        <v>-10.897823435441275</v>
      </c>
      <c r="AH15">
        <f t="shared" si="6"/>
        <v>-712.58564367666133</v>
      </c>
      <c r="AI15">
        <f t="shared" si="7"/>
        <v>-6.5622310924873091</v>
      </c>
      <c r="AJ15">
        <f t="shared" si="8"/>
        <v>22.301673370297067</v>
      </c>
      <c r="AK15">
        <f t="shared" si="32"/>
        <v>90.89301710593557</v>
      </c>
      <c r="AL15">
        <f t="shared" si="9"/>
        <v>106.63245938374533</v>
      </c>
      <c r="AN15">
        <f t="shared" si="10"/>
        <v>343.84969661546563</v>
      </c>
      <c r="AO15">
        <f t="shared" si="11"/>
        <v>-17.192484830773282</v>
      </c>
      <c r="AP15">
        <f t="shared" si="12"/>
        <v>-4.965472410480702</v>
      </c>
      <c r="AQ15">
        <f t="shared" si="13"/>
        <v>-324.68174720779194</v>
      </c>
      <c r="AR15">
        <f t="shared" si="14"/>
        <v>-2.9900078335802984</v>
      </c>
      <c r="AS15">
        <f t="shared" si="15"/>
        <v>10.16151018446724</v>
      </c>
      <c r="AT15">
        <f t="shared" si="16"/>
        <v>41.414395399093607</v>
      </c>
      <c r="AU15">
        <f t="shared" si="17"/>
        <v>48.585897749980546</v>
      </c>
      <c r="AW15">
        <v>12</v>
      </c>
      <c r="AX15">
        <f>(R15*SUMPRODUCT(K16:$K$23, X16:$X$23)-$AZ$3*SUMPRODUCT(K15:$K$22, W16:$W$23))/Z15</f>
        <v>641.46841668087973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865.60166936406824</v>
      </c>
      <c r="P16">
        <f t="shared" si="30"/>
        <v>43.280083468203415</v>
      </c>
      <c r="Q16" s="5">
        <f t="shared" si="31"/>
        <v>12.5</v>
      </c>
      <c r="R16">
        <f t="shared" si="0"/>
        <v>500000</v>
      </c>
      <c r="S16">
        <f t="shared" si="1"/>
        <v>606.61297579078916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559.248763552024</v>
      </c>
      <c r="AC16">
        <f t="shared" si="2"/>
        <v>522.6707567089486</v>
      </c>
      <c r="AE16">
        <f t="shared" si="3"/>
        <v>745.82097249940875</v>
      </c>
      <c r="AF16">
        <f t="shared" si="4"/>
        <v>-37.291048624970443</v>
      </c>
      <c r="AG16">
        <f t="shared" si="5"/>
        <v>-10.770268226367637</v>
      </c>
      <c r="AH16">
        <f t="shared" si="6"/>
        <v>-743.0789887689989</v>
      </c>
      <c r="AI16">
        <f t="shared" si="7"/>
        <v>-45.319333120928263</v>
      </c>
      <c r="AJ16">
        <f t="shared" si="8"/>
        <v>36.5780068430754</v>
      </c>
      <c r="AK16">
        <f t="shared" si="32"/>
        <v>88.74450811985237</v>
      </c>
      <c r="AL16">
        <f t="shared" si="9"/>
        <v>80.003181841999506</v>
      </c>
      <c r="AN16">
        <f t="shared" si="10"/>
        <v>313.03836349933709</v>
      </c>
      <c r="AO16">
        <f t="shared" si="11"/>
        <v>-15.651918174966857</v>
      </c>
      <c r="AP16">
        <f t="shared" si="12"/>
        <v>-4.5205314202044731</v>
      </c>
      <c r="AQ16">
        <f t="shared" si="13"/>
        <v>-311.88748931993075</v>
      </c>
      <c r="AR16">
        <f t="shared" si="14"/>
        <v>-19.021575415764989</v>
      </c>
      <c r="AS16">
        <f t="shared" si="15"/>
        <v>15.352637998166449</v>
      </c>
      <c r="AT16">
        <f t="shared" si="16"/>
        <v>37.248128727587158</v>
      </c>
      <c r="AU16">
        <f t="shared" si="17"/>
        <v>33.579191309988623</v>
      </c>
      <c r="AW16">
        <v>13</v>
      </c>
      <c r="AX16">
        <f>(R16*SUMPRODUCT(K17:$K$23, X17:$X$23)-$AZ$3*SUMPRODUCT(K16:$K$22, W17:$W$23))/Z16</f>
        <v>606.61297579078916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865.60166936406824</v>
      </c>
      <c r="P17">
        <f t="shared" si="30"/>
        <v>43.280083468203415</v>
      </c>
      <c r="Q17" s="5">
        <f t="shared" si="31"/>
        <v>12.5</v>
      </c>
      <c r="R17">
        <f t="shared" si="0"/>
        <v>500000</v>
      </c>
      <c r="S17">
        <f t="shared" si="1"/>
        <v>556.95383047752966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522.6707567089486</v>
      </c>
      <c r="AC17">
        <f t="shared" si="2"/>
        <v>474.2228644973377</v>
      </c>
      <c r="AE17">
        <f t="shared" si="3"/>
        <v>737.02357484022548</v>
      </c>
      <c r="AF17">
        <f t="shared" si="4"/>
        <v>-36.851178742011278</v>
      </c>
      <c r="AG17">
        <f t="shared" si="5"/>
        <v>-10.643226568949647</v>
      </c>
      <c r="AH17">
        <f t="shared" si="6"/>
        <v>-773.55900617260966</v>
      </c>
      <c r="AI17">
        <f t="shared" si="7"/>
        <v>-84.029836643345106</v>
      </c>
      <c r="AJ17">
        <f t="shared" si="8"/>
        <v>48.447892211610906</v>
      </c>
      <c r="AK17">
        <f t="shared" si="32"/>
        <v>85.599020696501384</v>
      </c>
      <c r="AL17">
        <f t="shared" si="9"/>
        <v>50.017076264767184</v>
      </c>
      <c r="AN17">
        <f t="shared" si="10"/>
        <v>284.96171745927609</v>
      </c>
      <c r="AO17">
        <f t="shared" si="11"/>
        <v>-14.248085872963806</v>
      </c>
      <c r="AP17">
        <f t="shared" si="12"/>
        <v>-4.1150815603877735</v>
      </c>
      <c r="AQ17">
        <f t="shared" si="13"/>
        <v>-299.08772321539948</v>
      </c>
      <c r="AR17">
        <f t="shared" si="14"/>
        <v>-32.489173189474947</v>
      </c>
      <c r="AS17">
        <f t="shared" si="15"/>
        <v>18.73182221463594</v>
      </c>
      <c r="AT17">
        <f t="shared" si="16"/>
        <v>33.095880217664721</v>
      </c>
      <c r="AU17">
        <f t="shared" si="17"/>
        <v>19.338529242825722</v>
      </c>
      <c r="AW17">
        <v>14</v>
      </c>
      <c r="AX17">
        <f>(R17*SUMPRODUCT(K18:$K$23, X18:$X$23)-$AZ$3*SUMPRODUCT(K17:$K$22, W18:$W$23))/Z17</f>
        <v>556.95383047752966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865.60166936406824</v>
      </c>
      <c r="P18">
        <f t="shared" si="30"/>
        <v>43.280083468203415</v>
      </c>
      <c r="Q18" s="5">
        <f t="shared" si="31"/>
        <v>12.5</v>
      </c>
      <c r="R18">
        <f t="shared" si="0"/>
        <v>500000</v>
      </c>
      <c r="S18">
        <f t="shared" si="1"/>
        <v>493.94672638080345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474.2228644973377</v>
      </c>
      <c r="AC18">
        <f t="shared" si="2"/>
        <v>415.57367617207001</v>
      </c>
      <c r="AE18">
        <f t="shared" si="3"/>
        <v>728.25924057442353</v>
      </c>
      <c r="AF18">
        <f t="shared" si="4"/>
        <v>-36.412962028721182</v>
      </c>
      <c r="AG18">
        <f t="shared" si="5"/>
        <v>-10.516662374124317</v>
      </c>
      <c r="AH18">
        <f t="shared" si="6"/>
        <v>-805.27716543329927</v>
      </c>
      <c r="AI18">
        <f t="shared" si="7"/>
        <v>-123.94754926172118</v>
      </c>
      <c r="AJ18">
        <f t="shared" si="8"/>
        <v>58.649188325267687</v>
      </c>
      <c r="AK18">
        <f t="shared" si="32"/>
        <v>81.6248400130128</v>
      </c>
      <c r="AL18">
        <f t="shared" si="9"/>
        <v>16.326479076559309</v>
      </c>
      <c r="AN18">
        <f t="shared" si="10"/>
        <v>259.37810373542578</v>
      </c>
      <c r="AO18">
        <f t="shared" si="11"/>
        <v>-12.968905186771291</v>
      </c>
      <c r="AP18">
        <f t="shared" si="12"/>
        <v>-3.7456331375548171</v>
      </c>
      <c r="AQ18">
        <f t="shared" si="13"/>
        <v>-286.80894455493365</v>
      </c>
      <c r="AR18">
        <f t="shared" si="14"/>
        <v>-44.145379143833956</v>
      </c>
      <c r="AS18">
        <f t="shared" si="15"/>
        <v>20.888599012394131</v>
      </c>
      <c r="AT18">
        <f t="shared" si="16"/>
        <v>29.071647897777897</v>
      </c>
      <c r="AU18">
        <f t="shared" si="17"/>
        <v>5.8148677663380717</v>
      </c>
      <c r="AW18">
        <v>15</v>
      </c>
      <c r="AX18">
        <f>(R18*SUMPRODUCT(K19:$K$23, X19:$X$23)-$AZ$3*SUMPRODUCT(K18:$K$22, W19:$W$23))/Z18</f>
        <v>493.94672638080345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865.60166936406824</v>
      </c>
      <c r="P19">
        <f t="shared" si="30"/>
        <v>43.280083468203415</v>
      </c>
      <c r="Q19" s="5">
        <f t="shared" si="31"/>
        <v>12.5</v>
      </c>
      <c r="R19">
        <f t="shared" si="0"/>
        <v>500000</v>
      </c>
      <c r="S19">
        <f t="shared" si="1"/>
        <v>417.30737776089944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415.57367617207001</v>
      </c>
      <c r="AC19">
        <f t="shared" si="2"/>
        <v>346.88046975265502</v>
      </c>
      <c r="AE19">
        <f t="shared" si="3"/>
        <v>719.51834472413179</v>
      </c>
      <c r="AF19">
        <f t="shared" si="4"/>
        <v>-35.975917236206591</v>
      </c>
      <c r="AG19">
        <f t="shared" si="5"/>
        <v>-10.390436649295347</v>
      </c>
      <c r="AH19">
        <f t="shared" si="6"/>
        <v>-842.36404350910459</v>
      </c>
      <c r="AI19">
        <f t="shared" si="7"/>
        <v>-169.21205267047469</v>
      </c>
      <c r="AJ19">
        <f t="shared" si="8"/>
        <v>68.693206419414992</v>
      </c>
      <c r="AK19">
        <f t="shared" si="32"/>
        <v>76.938127256199664</v>
      </c>
      <c r="AL19">
        <f t="shared" si="9"/>
        <v>-23.580718994860035</v>
      </c>
      <c r="AN19">
        <f t="shared" si="10"/>
        <v>236.06486063069946</v>
      </c>
      <c r="AO19">
        <f t="shared" si="11"/>
        <v>-11.803243031534974</v>
      </c>
      <c r="AP19">
        <f t="shared" si="12"/>
        <v>-3.4089707336766302</v>
      </c>
      <c r="AQ19">
        <f t="shared" si="13"/>
        <v>-276.36897931703277</v>
      </c>
      <c r="AR19">
        <f t="shared" si="14"/>
        <v>-55.516332451544898</v>
      </c>
      <c r="AS19">
        <f t="shared" si="15"/>
        <v>22.53737144935813</v>
      </c>
      <c r="AT19">
        <f t="shared" si="16"/>
        <v>25.242425604708348</v>
      </c>
      <c r="AU19">
        <f t="shared" si="17"/>
        <v>-7.7365353974784146</v>
      </c>
      <c r="AW19">
        <v>16</v>
      </c>
      <c r="AX19">
        <f>(R19*SUMPRODUCT(K20:$K$23, X20:$X$23)-$AZ$3*SUMPRODUCT(K19:$K$22, W20:$W$23))/Z19</f>
        <v>417.30737776089944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865.60166936406824</v>
      </c>
      <c r="P20">
        <f t="shared" si="30"/>
        <v>43.280083468203415</v>
      </c>
      <c r="Q20" s="5">
        <f t="shared" si="31"/>
        <v>12.5</v>
      </c>
      <c r="R20">
        <f t="shared" si="0"/>
        <v>500000</v>
      </c>
      <c r="S20">
        <f t="shared" si="1"/>
        <v>329.47455047541735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346.88046975265502</v>
      </c>
      <c r="AC20">
        <f t="shared" si="2"/>
        <v>270.55352942732554</v>
      </c>
      <c r="AE20">
        <f t="shared" si="3"/>
        <v>710.80326655489887</v>
      </c>
      <c r="AF20">
        <f t="shared" si="4"/>
        <v>-35.540163327744942</v>
      </c>
      <c r="AG20">
        <f t="shared" si="5"/>
        <v>-10.264583753014028</v>
      </c>
      <c r="AH20">
        <f t="shared" si="6"/>
        <v>-877.94119153460815</v>
      </c>
      <c r="AI20">
        <f t="shared" si="7"/>
        <v>-212.94267206046823</v>
      </c>
      <c r="AJ20">
        <f t="shared" si="8"/>
        <v>76.326940325329474</v>
      </c>
      <c r="AK20">
        <f t="shared" si="32"/>
        <v>71.550050108586618</v>
      </c>
      <c r="AL20">
        <f t="shared" si="9"/>
        <v>-65.065681626552134</v>
      </c>
      <c r="AN20">
        <f t="shared" si="10"/>
        <v>214.82313789642598</v>
      </c>
      <c r="AO20">
        <f t="shared" si="11"/>
        <v>-10.741156894821298</v>
      </c>
      <c r="AP20">
        <f t="shared" si="12"/>
        <v>-3.1022227876225408</v>
      </c>
      <c r="AQ20">
        <f t="shared" si="13"/>
        <v>-265.33654321554104</v>
      </c>
      <c r="AR20">
        <f t="shared" si="14"/>
        <v>-64.35678500155889</v>
      </c>
      <c r="AS20">
        <f t="shared" si="15"/>
        <v>23.067976187267739</v>
      </c>
      <c r="AT20">
        <f t="shared" si="16"/>
        <v>21.62427637040965</v>
      </c>
      <c r="AU20">
        <f t="shared" si="17"/>
        <v>-19.664532443881502</v>
      </c>
      <c r="AW20">
        <v>17</v>
      </c>
      <c r="AX20">
        <f>(R20*SUMPRODUCT(K21:$K$23, X21:$X$23)-$AZ$3*SUMPRODUCT(K20:$K$22, W21:$W$23))/Z20</f>
        <v>329.47455047541735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865.60166936406824</v>
      </c>
      <c r="P21">
        <f t="shared" si="30"/>
        <v>43.280083468203415</v>
      </c>
      <c r="Q21" s="5">
        <f t="shared" si="31"/>
        <v>12.5</v>
      </c>
      <c r="R21">
        <f t="shared" si="0"/>
        <v>500000</v>
      </c>
      <c r="S21">
        <f t="shared" si="1"/>
        <v>230.17828698068746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270.55352942732554</v>
      </c>
      <c r="AC21">
        <f t="shared" si="2"/>
        <v>186.70152637494118</v>
      </c>
      <c r="AE21">
        <f t="shared" si="3"/>
        <v>702.10424720263961</v>
      </c>
      <c r="AF21">
        <f t="shared" si="4"/>
        <v>-35.105212360131979</v>
      </c>
      <c r="AG21">
        <f t="shared" si="5"/>
        <v>-10.138962759257018</v>
      </c>
      <c r="AH21">
        <f t="shared" si="6"/>
        <v>-919.00624907475128</v>
      </c>
      <c r="AI21">
        <f t="shared" si="7"/>
        <v>-262.14617699150062</v>
      </c>
      <c r="AJ21">
        <f t="shared" si="8"/>
        <v>83.852003052384362</v>
      </c>
      <c r="AK21">
        <f t="shared" si="32"/>
        <v>65.628679498888332</v>
      </c>
      <c r="AL21">
        <f t="shared" si="9"/>
        <v>-112.66549444022793</v>
      </c>
      <c r="AN21">
        <f t="shared" si="10"/>
        <v>195.46788247358253</v>
      </c>
      <c r="AO21">
        <f t="shared" si="11"/>
        <v>-9.7733941236791253</v>
      </c>
      <c r="AP21">
        <f t="shared" si="12"/>
        <v>-2.8227169810275856</v>
      </c>
      <c r="AQ21">
        <f t="shared" si="13"/>
        <v>-255.85403620950498</v>
      </c>
      <c r="AR21">
        <f t="shared" si="14"/>
        <v>-72.982264840629156</v>
      </c>
      <c r="AS21">
        <f t="shared" si="15"/>
        <v>23.344643680936741</v>
      </c>
      <c r="AT21">
        <f t="shared" si="16"/>
        <v>18.271216934374486</v>
      </c>
      <c r="AU21">
        <f t="shared" si="17"/>
        <v>-31.366404225317929</v>
      </c>
      <c r="AW21">
        <v>18</v>
      </c>
      <c r="AX21">
        <f>(R21*SUMPRODUCT(K22:$K$23, X22:$X$23)-$AZ$3*SUMPRODUCT(K21:$K$22, W22:$W$23))/Z21</f>
        <v>230.17828698068746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865.60166936406824</v>
      </c>
      <c r="P22">
        <f t="shared" si="30"/>
        <v>43.280083468203415</v>
      </c>
      <c r="Q22" s="5">
        <f t="shared" si="31"/>
        <v>12.5</v>
      </c>
      <c r="R22">
        <f t="shared" si="0"/>
        <v>500000</v>
      </c>
      <c r="S22">
        <f t="shared" si="1"/>
        <v>120.1736955309175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186.70152637494118</v>
      </c>
      <c r="AC22">
        <f t="shared" si="2"/>
        <v>96.26875532054629</v>
      </c>
      <c r="AE22">
        <f t="shared" si="3"/>
        <v>693.41626672059192</v>
      </c>
      <c r="AF22">
        <f t="shared" si="4"/>
        <v>-34.670813336029603</v>
      </c>
      <c r="AG22">
        <f t="shared" si="5"/>
        <v>-10.013501175864532</v>
      </c>
      <c r="AH22">
        <f t="shared" si="6"/>
        <v>-962.87823199665161</v>
      </c>
      <c r="AI22">
        <f t="shared" si="7"/>
        <v>-314.14627978795386</v>
      </c>
      <c r="AJ22">
        <f t="shared" si="8"/>
        <v>90.432771054394891</v>
      </c>
      <c r="AK22">
        <f t="shared" si="32"/>
        <v>59.181288583165248</v>
      </c>
      <c r="AL22">
        <f t="shared" si="9"/>
        <v>-164.53222015039373</v>
      </c>
      <c r="AN22">
        <f t="shared" si="10"/>
        <v>177.83203590360296</v>
      </c>
      <c r="AO22">
        <f t="shared" si="11"/>
        <v>-8.8916017951801507</v>
      </c>
      <c r="AP22">
        <f t="shared" si="12"/>
        <v>-2.5680408523566456</v>
      </c>
      <c r="AQ22">
        <f t="shared" si="13"/>
        <v>-246.93766867200227</v>
      </c>
      <c r="AR22">
        <f t="shared" si="14"/>
        <v>-80.565275415936128</v>
      </c>
      <c r="AS22">
        <f t="shared" si="15"/>
        <v>23.192192858503486</v>
      </c>
      <c r="AT22">
        <f t="shared" si="16"/>
        <v>15.177505260896409</v>
      </c>
      <c r="AU22">
        <f t="shared" si="17"/>
        <v>-42.195577296536236</v>
      </c>
      <c r="AW22">
        <v>19</v>
      </c>
      <c r="AX22">
        <f>(R22*SUMPRODUCT(K23:$K$23, X23:$X$23)-$AZ$3*SUMPRODUCT(K22:$K$22, W23:$W$23))/Z22</f>
        <v>120.1736955309175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865.60166936406824</v>
      </c>
      <c r="P23">
        <f t="shared" si="30"/>
        <v>43.280083468203415</v>
      </c>
      <c r="Q23" s="5">
        <f t="shared" si="31"/>
        <v>12.5</v>
      </c>
      <c r="R23">
        <f t="shared" si="0"/>
        <v>500000</v>
      </c>
      <c r="S23">
        <f t="shared" si="1"/>
        <v>121.69760572809328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96.26875532054629</v>
      </c>
      <c r="AC23">
        <f t="shared" si="2"/>
        <v>96.26875532054629</v>
      </c>
      <c r="AE23">
        <f t="shared" si="3"/>
        <v>684.73323542000867</v>
      </c>
      <c r="AF23">
        <f t="shared" si="4"/>
        <v>-34.236661771000435</v>
      </c>
      <c r="AG23">
        <f t="shared" si="5"/>
        <v>-9.888111062722734</v>
      </c>
      <c r="AH23">
        <f t="shared" si="6"/>
        <v>-1010.2040553261527</v>
      </c>
      <c r="AI23">
        <f t="shared" si="7"/>
        <v>-369.59559273986713</v>
      </c>
      <c r="AJ23">
        <f t="shared" si="8"/>
        <v>0</v>
      </c>
      <c r="AK23">
        <f t="shared" si="32"/>
        <v>52.273573027868821</v>
      </c>
      <c r="AL23">
        <f t="shared" si="9"/>
        <v>-317.32201971199834</v>
      </c>
      <c r="AN23">
        <f t="shared" si="10"/>
        <v>161.76313317211628</v>
      </c>
      <c r="AO23">
        <f t="shared" si="11"/>
        <v>-8.0881566586058149</v>
      </c>
      <c r="AP23">
        <f t="shared" si="12"/>
        <v>-2.3359926814108225</v>
      </c>
      <c r="AQ23">
        <f t="shared" si="13"/>
        <v>-238.65319321399664</v>
      </c>
      <c r="AR23">
        <f t="shared" si="14"/>
        <v>-87.314209381896973</v>
      </c>
      <c r="AS23">
        <f t="shared" si="15"/>
        <v>0</v>
      </c>
      <c r="AT23">
        <f t="shared" si="16"/>
        <v>12.349242767371591</v>
      </c>
      <c r="AU23">
        <f t="shared" si="17"/>
        <v>-74.96496661452538</v>
      </c>
      <c r="AW23">
        <v>20</v>
      </c>
      <c r="AX23">
        <f>(R23*SUMPRODUCT(K$23:$K24, X$23:$X24)-$AZ$3*SUMPRODUCT(K$22:$K23, W$23:$W24))/Z23</f>
        <v>121.69760572809328</v>
      </c>
    </row>
    <row r="25" spans="5:50" x14ac:dyDescent="0.3">
      <c r="AN25" s="6">
        <f t="shared" ref="AN25:AU25" si="33">SUM(AN3:AN23)</f>
        <v>8679.1530057587042</v>
      </c>
      <c r="AO25" s="6">
        <f t="shared" si="33"/>
        <v>-1083.1589023109864</v>
      </c>
      <c r="AP25" s="6">
        <f t="shared" si="33"/>
        <v>-212.83410737491729</v>
      </c>
      <c r="AQ25" s="6">
        <f t="shared" si="33"/>
        <v>-7471.3829685669589</v>
      </c>
      <c r="AR25" s="6">
        <f t="shared" si="33"/>
        <v>-88.222972494155968</v>
      </c>
      <c r="AS25" s="6">
        <f t="shared" si="33"/>
        <v>-320.98504411276548</v>
      </c>
      <c r="AT25" s="6">
        <f t="shared" si="33"/>
        <v>409.20801660692109</v>
      </c>
      <c r="AU25" s="7">
        <f t="shared" si="33"/>
        <v>-2.1316282072803006E-13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2155.5925631960476</v>
      </c>
      <c r="K3">
        <v>1</v>
      </c>
      <c r="L3" s="2">
        <v>0</v>
      </c>
      <c r="O3">
        <f>$C$3</f>
        <v>2155.5925631960476</v>
      </c>
      <c r="P3">
        <f>O3*B5</f>
        <v>1724.4740505568382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2155.5925631960476</v>
      </c>
      <c r="AF3">
        <f t="shared" ref="AF3:AF23" si="4">-$Z3*P3</f>
        <v>-1724.4740505568382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331.11851263920948</v>
      </c>
      <c r="AJ3">
        <f t="shared" ref="AJ3:AJ23" si="8">AB3-AC3</f>
        <v>0</v>
      </c>
      <c r="AL3">
        <f t="shared" ref="AL3:AL23" si="9">SUM(AI3:AK3)</f>
        <v>331.11851263920948</v>
      </c>
      <c r="AN3">
        <f t="shared" ref="AN3:AN23" si="10">AE3*$K3</f>
        <v>2155.5925631960476</v>
      </c>
      <c r="AO3">
        <f t="shared" ref="AO3:AO23" si="11">AF3*$K3</f>
        <v>-1724.4740505568382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331.11851263920948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331.11851263920948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1636.7419877617913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942.40940431087415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931.58790748787214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-931.58790748787214</v>
      </c>
      <c r="AK4">
        <f>G4*MAX(0, SUM(AB4, AE4:AF4))</f>
        <v>0</v>
      </c>
      <c r="AL4">
        <f t="shared" si="9"/>
        <v>-1672.986907487872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-705.15408027392039</v>
      </c>
      <c r="AR4">
        <f t="shared" si="14"/>
        <v>-705.15408027392039</v>
      </c>
      <c r="AS4">
        <f t="shared" si="15"/>
        <v>-886.04518497990489</v>
      </c>
      <c r="AT4">
        <f t="shared" si="16"/>
        <v>0</v>
      </c>
      <c r="AU4">
        <f t="shared" si="17"/>
        <v>-1591.1992652538252</v>
      </c>
      <c r="AW4">
        <v>1</v>
      </c>
      <c r="AX4">
        <f>(R4*SUMPRODUCT(K5:$K$23, X5:$X$23)-$AZ$3*SUMPRODUCT(K4:$K$22, W5:$W$23))/Z4</f>
        <v>942.40940431087415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2155.5925631960476</v>
      </c>
      <c r="P5">
        <f t="shared" ref="P5:P23" si="30">O5*$C$5</f>
        <v>107.77962815980239</v>
      </c>
      <c r="Q5" s="5">
        <f t="shared" ref="Q5:Q23" si="31">$C$8</f>
        <v>12.5</v>
      </c>
      <c r="R5">
        <f t="shared" si="0"/>
        <v>500000</v>
      </c>
      <c r="S5">
        <f t="shared" si="1"/>
        <v>1824.5261371149918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931.58790748787214</v>
      </c>
      <c r="AC5">
        <f t="shared" si="2"/>
        <v>1782.7644475230609</v>
      </c>
      <c r="AE5">
        <f t="shared" si="3"/>
        <v>2106.2530740653451</v>
      </c>
      <c r="AF5">
        <f t="shared" si="4"/>
        <v>-105.31265370326726</v>
      </c>
      <c r="AG5">
        <f t="shared" si="5"/>
        <v>-12.213886740628132</v>
      </c>
      <c r="AH5">
        <f t="shared" si="6"/>
        <v>-760.54536487476003</v>
      </c>
      <c r="AI5">
        <f t="shared" si="7"/>
        <v>1228.1811687466898</v>
      </c>
      <c r="AJ5">
        <f t="shared" si="8"/>
        <v>-851.17654003518874</v>
      </c>
      <c r="AK5">
        <f>G5*SUM(AB5, AE5:AF5)</f>
        <v>12.023366144184797</v>
      </c>
      <c r="AL5">
        <f t="shared" si="9"/>
        <v>389.02799485568585</v>
      </c>
      <c r="AN5">
        <f t="shared" si="10"/>
        <v>1904.443638130743</v>
      </c>
      <c r="AO5">
        <f t="shared" si="11"/>
        <v>-95.222181906537159</v>
      </c>
      <c r="AP5">
        <f t="shared" si="12"/>
        <v>-11.043620154886021</v>
      </c>
      <c r="AQ5">
        <f t="shared" si="13"/>
        <v>-687.67414489747364</v>
      </c>
      <c r="AR5">
        <f t="shared" si="14"/>
        <v>1110.5036911718464</v>
      </c>
      <c r="AS5">
        <f t="shared" si="15"/>
        <v>-769.62154574681563</v>
      </c>
      <c r="AT5">
        <f t="shared" si="16"/>
        <v>10.871354180632004</v>
      </c>
      <c r="AU5">
        <f t="shared" si="17"/>
        <v>351.75349960566274</v>
      </c>
      <c r="AW5">
        <v>2</v>
      </c>
      <c r="AX5">
        <f>(R5*SUMPRODUCT(K6:$K$23, X6:$X$23)-$AZ$3*SUMPRODUCT(K5:$K$22, W6:$W$23))/Z5</f>
        <v>1824.5261371149918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2155.5925631960476</v>
      </c>
      <c r="P6">
        <f t="shared" si="30"/>
        <v>107.77962815980239</v>
      </c>
      <c r="Q6" s="5">
        <f t="shared" si="31"/>
        <v>12.5</v>
      </c>
      <c r="R6">
        <f t="shared" si="0"/>
        <v>500000</v>
      </c>
      <c r="S6">
        <f t="shared" si="1"/>
        <v>2642.5730157773019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1782.7644475230609</v>
      </c>
      <c r="AC6">
        <f t="shared" si="2"/>
        <v>2552.0942302616113</v>
      </c>
      <c r="AE6">
        <f t="shared" si="3"/>
        <v>2081.7874512766466</v>
      </c>
      <c r="AF6">
        <f t="shared" si="4"/>
        <v>-104.08937256383233</v>
      </c>
      <c r="AG6">
        <f t="shared" si="5"/>
        <v>-12.072013786490036</v>
      </c>
      <c r="AH6">
        <f t="shared" si="6"/>
        <v>-789.36346927254147</v>
      </c>
      <c r="AI6">
        <f t="shared" si="7"/>
        <v>1176.2625956537827</v>
      </c>
      <c r="AJ6">
        <f t="shared" si="8"/>
        <v>-769.32978273855042</v>
      </c>
      <c r="AK6">
        <f>G6*SUM(AB6, AE6:AF6)</f>
        <v>26.699283936274714</v>
      </c>
      <c r="AL6">
        <f t="shared" si="9"/>
        <v>433.63209685150696</v>
      </c>
      <c r="AN6">
        <f t="shared" si="10"/>
        <v>1784.6991324768326</v>
      </c>
      <c r="AO6">
        <f t="shared" si="11"/>
        <v>-89.234956623841626</v>
      </c>
      <c r="AP6">
        <f t="shared" si="12"/>
        <v>-10.349237391542932</v>
      </c>
      <c r="AQ6">
        <f t="shared" si="13"/>
        <v>-676.71476161299847</v>
      </c>
      <c r="AR6">
        <f t="shared" si="14"/>
        <v>1008.4001768484494</v>
      </c>
      <c r="AS6">
        <f t="shared" si="15"/>
        <v>-659.54004814472364</v>
      </c>
      <c r="AT6">
        <f t="shared" si="16"/>
        <v>22.889074890715118</v>
      </c>
      <c r="AU6">
        <f t="shared" si="17"/>
        <v>371.74920359444087</v>
      </c>
      <c r="AW6">
        <v>3</v>
      </c>
      <c r="AX6">
        <f>(R6*SUMPRODUCT(K7:$K$23, X7:$X$23)-$AZ$3*SUMPRODUCT(K6:$K$22, W7:$W$23))/Z6</f>
        <v>2642.5730157773019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2155.5925631960476</v>
      </c>
      <c r="P7">
        <f t="shared" si="30"/>
        <v>107.77962815980239</v>
      </c>
      <c r="Q7" s="5">
        <f t="shared" si="31"/>
        <v>12.5</v>
      </c>
      <c r="R7">
        <f t="shared" si="0"/>
        <v>500000</v>
      </c>
      <c r="S7">
        <f t="shared" si="1"/>
        <v>3397.2747497908567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2552.0942302616113</v>
      </c>
      <c r="AC7">
        <f t="shared" si="2"/>
        <v>3242.5533698645158</v>
      </c>
      <c r="AE7">
        <f t="shared" si="3"/>
        <v>2057.4208577850613</v>
      </c>
      <c r="AF7">
        <f t="shared" si="4"/>
        <v>-102.87104288925308</v>
      </c>
      <c r="AG7">
        <f t="shared" si="5"/>
        <v>-11.930715090323996</v>
      </c>
      <c r="AH7">
        <f t="shared" si="6"/>
        <v>-823.14233204560969</v>
      </c>
      <c r="AI7">
        <f t="shared" si="7"/>
        <v>1119.4767677598747</v>
      </c>
      <c r="AJ7">
        <f t="shared" si="8"/>
        <v>-690.45913960290454</v>
      </c>
      <c r="AK7">
        <f>G7*SUM(AB7, AE7:AF7)</f>
        <v>62.191687823172394</v>
      </c>
      <c r="AL7">
        <f t="shared" si="9"/>
        <v>491.20931598014261</v>
      </c>
      <c r="AN7">
        <f t="shared" si="10"/>
        <v>1661.3071995628591</v>
      </c>
      <c r="AO7">
        <f t="shared" si="11"/>
        <v>-83.065359978142951</v>
      </c>
      <c r="AP7">
        <f t="shared" si="12"/>
        <v>-9.6337036734557859</v>
      </c>
      <c r="AQ7">
        <f t="shared" si="13"/>
        <v>-664.66337080130575</v>
      </c>
      <c r="AR7">
        <f t="shared" si="14"/>
        <v>903.94476510995457</v>
      </c>
      <c r="AS7">
        <f t="shared" si="15"/>
        <v>-557.52557153579528</v>
      </c>
      <c r="AT7">
        <f t="shared" si="16"/>
        <v>50.217969912500941</v>
      </c>
      <c r="AU7">
        <f t="shared" si="17"/>
        <v>396.63716348666031</v>
      </c>
      <c r="AW7">
        <v>4</v>
      </c>
      <c r="AX7">
        <f>(R7*SUMPRODUCT(K8:$K$23, X8:$X$23)-$AZ$3*SUMPRODUCT(K7:$K$22, W8:$W$23))/Z7</f>
        <v>3397.2747497908567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2155.5925631960476</v>
      </c>
      <c r="P8">
        <f t="shared" si="30"/>
        <v>107.77962815980239</v>
      </c>
      <c r="Q8" s="5">
        <f t="shared" si="31"/>
        <v>12.5</v>
      </c>
      <c r="R8">
        <f t="shared" si="0"/>
        <v>500000</v>
      </c>
      <c r="S8">
        <f t="shared" si="1"/>
        <v>4089.6829429847558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3242.5533698645158</v>
      </c>
      <c r="AC8">
        <f t="shared" si="2"/>
        <v>3857.3841353684275</v>
      </c>
      <c r="AE8">
        <f t="shared" si="3"/>
        <v>2033.1523669466012</v>
      </c>
      <c r="AF8">
        <f t="shared" si="4"/>
        <v>-101.65761834733007</v>
      </c>
      <c r="AG8">
        <f t="shared" si="5"/>
        <v>-11.789985278642435</v>
      </c>
      <c r="AH8">
        <f t="shared" si="6"/>
        <v>-856.90643113279089</v>
      </c>
      <c r="AI8">
        <f t="shared" si="7"/>
        <v>1062.7983321878378</v>
      </c>
      <c r="AJ8">
        <f t="shared" si="8"/>
        <v>-614.83076550391161</v>
      </c>
      <c r="AK8">
        <f t="shared" ref="AK8:AK23" si="32">G8*SUM(AB8:AB8, AE8:AF8)</f>
        <v>111.75943935881781</v>
      </c>
      <c r="AL8">
        <f t="shared" si="9"/>
        <v>559.72700604274405</v>
      </c>
      <c r="AN8">
        <f t="shared" si="10"/>
        <v>1534.166061708321</v>
      </c>
      <c r="AO8">
        <f t="shared" si="11"/>
        <v>-76.708303085416063</v>
      </c>
      <c r="AP8">
        <f t="shared" si="12"/>
        <v>-8.8964288051358853</v>
      </c>
      <c r="AQ8">
        <f t="shared" si="13"/>
        <v>-646.60021849609564</v>
      </c>
      <c r="AR8">
        <f t="shared" si="14"/>
        <v>801.96111132167346</v>
      </c>
      <c r="AS8">
        <f t="shared" si="15"/>
        <v>-463.93595948090689</v>
      </c>
      <c r="AT8">
        <f t="shared" si="16"/>
        <v>84.330885243658983</v>
      </c>
      <c r="AU8">
        <f t="shared" si="17"/>
        <v>422.35603708442557</v>
      </c>
      <c r="AW8">
        <v>5</v>
      </c>
      <c r="AX8">
        <f>(R8*SUMPRODUCT(K9:$K$23, X9:$X$23)-$AZ$3*SUMPRODUCT(K8:$K$22, W9:$W$23))/Z8</f>
        <v>4089.6829429847558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2155.5925631960476</v>
      </c>
      <c r="P9">
        <f t="shared" si="30"/>
        <v>107.77962815980239</v>
      </c>
      <c r="Q9" s="5">
        <f t="shared" si="31"/>
        <v>12.5</v>
      </c>
      <c r="R9">
        <f t="shared" si="0"/>
        <v>500000</v>
      </c>
      <c r="S9">
        <f t="shared" si="1"/>
        <v>4715.9586774169347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3857.3841353684275</v>
      </c>
      <c r="AC9">
        <f t="shared" si="2"/>
        <v>4395.1921366699462</v>
      </c>
      <c r="AE9">
        <f t="shared" si="3"/>
        <v>2008.9750847462465</v>
      </c>
      <c r="AF9">
        <f t="shared" si="4"/>
        <v>-100.44875423731233</v>
      </c>
      <c r="AG9">
        <f t="shared" si="5"/>
        <v>-11.649784373951826</v>
      </c>
      <c r="AH9">
        <f t="shared" si="6"/>
        <v>-892.04207616736528</v>
      </c>
      <c r="AI9">
        <f t="shared" si="7"/>
        <v>1004.8344699676169</v>
      </c>
      <c r="AJ9">
        <f t="shared" si="8"/>
        <v>-537.80800130151874</v>
      </c>
      <c r="AK9">
        <f t="shared" si="32"/>
        <v>128.57980338906515</v>
      </c>
      <c r="AL9">
        <f t="shared" si="9"/>
        <v>595.60627205516334</v>
      </c>
      <c r="AN9">
        <f t="shared" si="10"/>
        <v>1412.2624255928499</v>
      </c>
      <c r="AO9">
        <f t="shared" si="11"/>
        <v>-70.613121279642499</v>
      </c>
      <c r="AP9">
        <f t="shared" si="12"/>
        <v>-8.1895255259818249</v>
      </c>
      <c r="AQ9">
        <f t="shared" si="13"/>
        <v>-627.08468401843322</v>
      </c>
      <c r="AR9">
        <f t="shared" si="14"/>
        <v>706.37509476879222</v>
      </c>
      <c r="AS9">
        <f t="shared" si="15"/>
        <v>-378.06642709919976</v>
      </c>
      <c r="AT9">
        <f t="shared" si="16"/>
        <v>90.388589881108118</v>
      </c>
      <c r="AU9">
        <f t="shared" si="17"/>
        <v>418.69725755070067</v>
      </c>
      <c r="AW9">
        <v>6</v>
      </c>
      <c r="AX9">
        <f>(R9*SUMPRODUCT(K10:$K$23, X10:$X$23)-$AZ$3*SUMPRODUCT(K9:$K$22, W10:$W$23))/Z9</f>
        <v>4715.9586774169347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2155.5925631960476</v>
      </c>
      <c r="P10">
        <f t="shared" si="30"/>
        <v>107.77962815980239</v>
      </c>
      <c r="Q10" s="5">
        <f t="shared" si="31"/>
        <v>12.5</v>
      </c>
      <c r="R10">
        <f t="shared" si="0"/>
        <v>500000</v>
      </c>
      <c r="S10">
        <f t="shared" si="1"/>
        <v>5262.1202529483462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4395.1921366699462</v>
      </c>
      <c r="AC10">
        <f t="shared" si="2"/>
        <v>4845.3428198802603</v>
      </c>
      <c r="AE10">
        <f t="shared" si="3"/>
        <v>1984.862459731359</v>
      </c>
      <c r="AF10">
        <f t="shared" si="4"/>
        <v>-99.243122986567954</v>
      </c>
      <c r="AG10">
        <f t="shared" si="5"/>
        <v>-11.509958407842905</v>
      </c>
      <c r="AH10">
        <f t="shared" si="6"/>
        <v>-933.12489477616839</v>
      </c>
      <c r="AI10">
        <f t="shared" si="7"/>
        <v>940.98448356077972</v>
      </c>
      <c r="AJ10">
        <f t="shared" si="8"/>
        <v>-450.15068321031413</v>
      </c>
      <c r="AK10">
        <f t="shared" si="32"/>
        <v>27.007489335683371</v>
      </c>
      <c r="AL10">
        <f t="shared" si="9"/>
        <v>517.84128968614891</v>
      </c>
      <c r="AN10">
        <f t="shared" si="10"/>
        <v>1323.4485583140763</v>
      </c>
      <c r="AO10">
        <f t="shared" si="11"/>
        <v>-66.172427915703821</v>
      </c>
      <c r="AP10">
        <f t="shared" si="12"/>
        <v>-7.6745054985705972</v>
      </c>
      <c r="AQ10">
        <f t="shared" si="13"/>
        <v>-622.18053984739947</v>
      </c>
      <c r="AR10">
        <f t="shared" si="14"/>
        <v>627.42108505240242</v>
      </c>
      <c r="AS10">
        <f t="shared" si="15"/>
        <v>-300.14738290703457</v>
      </c>
      <c r="AT10">
        <f t="shared" si="16"/>
        <v>18.007808374707526</v>
      </c>
      <c r="AU10">
        <f t="shared" si="17"/>
        <v>345.2815105200753</v>
      </c>
      <c r="AW10">
        <v>7</v>
      </c>
      <c r="AX10">
        <f>(R10*SUMPRODUCT(K11:$K$23, X11:$X$23)-$AZ$3*SUMPRODUCT(K10:$K$22, W11:$W$23))/Z10</f>
        <v>5262.1202529483462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2155.5925631960476</v>
      </c>
      <c r="P11">
        <f t="shared" si="30"/>
        <v>107.77962815980239</v>
      </c>
      <c r="Q11" s="5">
        <f t="shared" si="31"/>
        <v>12.5</v>
      </c>
      <c r="R11">
        <f t="shared" si="0"/>
        <v>500000</v>
      </c>
      <c r="S11">
        <f t="shared" si="1"/>
        <v>5753.2662529712179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4845.3428198802603</v>
      </c>
      <c r="AC11">
        <f t="shared" si="2"/>
        <v>5233.4220290141448</v>
      </c>
      <c r="AE11">
        <f t="shared" si="3"/>
        <v>1960.8210553410829</v>
      </c>
      <c r="AF11">
        <f t="shared" si="4"/>
        <v>-98.04105276705414</v>
      </c>
      <c r="AG11">
        <f t="shared" si="5"/>
        <v>-11.370545440842832</v>
      </c>
      <c r="AH11">
        <f t="shared" si="6"/>
        <v>-972.53531686569511</v>
      </c>
      <c r="AI11">
        <f t="shared" si="7"/>
        <v>878.87414026749082</v>
      </c>
      <c r="AJ11">
        <f t="shared" si="8"/>
        <v>-388.07920913388443</v>
      </c>
      <c r="AK11">
        <f t="shared" si="32"/>
        <v>10.732996515926864</v>
      </c>
      <c r="AL11">
        <f t="shared" si="9"/>
        <v>501.52792764953324</v>
      </c>
      <c r="AN11">
        <f t="shared" si="10"/>
        <v>1243.6207068507765</v>
      </c>
      <c r="AO11">
        <f t="shared" si="11"/>
        <v>-62.18103534253882</v>
      </c>
      <c r="AP11">
        <f t="shared" si="12"/>
        <v>-7.2115942043268628</v>
      </c>
      <c r="AQ11">
        <f t="shared" si="13"/>
        <v>-616.81562165165258</v>
      </c>
      <c r="AR11">
        <f t="shared" si="14"/>
        <v>557.41245565225813</v>
      </c>
      <c r="AS11">
        <f t="shared" si="15"/>
        <v>-246.13329149161945</v>
      </c>
      <c r="AT11">
        <f t="shared" si="16"/>
        <v>6.8072385684587902</v>
      </c>
      <c r="AU11">
        <f t="shared" si="17"/>
        <v>318.08640272909747</v>
      </c>
      <c r="AW11">
        <v>8</v>
      </c>
      <c r="AX11">
        <f>(R11*SUMPRODUCT(K12:$K$23, X12:$X$23)-$AZ$3*SUMPRODUCT(K11:$K$22, W12:$W$23))/Z11</f>
        <v>5753.2662529712179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2155.5925631960476</v>
      </c>
      <c r="P12">
        <f t="shared" si="30"/>
        <v>107.77962815980239</v>
      </c>
      <c r="Q12" s="5">
        <f t="shared" si="31"/>
        <v>12.5</v>
      </c>
      <c r="R12">
        <f t="shared" si="0"/>
        <v>500000</v>
      </c>
      <c r="S12">
        <f t="shared" si="1"/>
        <v>6203.9037747754655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5233.4220290141448</v>
      </c>
      <c r="AC12">
        <f t="shared" si="2"/>
        <v>5574.2767091065625</v>
      </c>
      <c r="AE12">
        <f t="shared" si="3"/>
        <v>1936.8239507844282</v>
      </c>
      <c r="AF12">
        <f t="shared" si="4"/>
        <v>-96.841197539221412</v>
      </c>
      <c r="AG12">
        <f t="shared" si="5"/>
        <v>-11.231389362797438</v>
      </c>
      <c r="AH12">
        <f t="shared" si="6"/>
        <v>-1018.0249454786348</v>
      </c>
      <c r="AI12">
        <f t="shared" si="7"/>
        <v>810.72641840377457</v>
      </c>
      <c r="AJ12">
        <f t="shared" si="8"/>
        <v>-340.85468009241777</v>
      </c>
      <c r="AK12">
        <f t="shared" si="32"/>
        <v>148.54150042744638</v>
      </c>
      <c r="AL12">
        <f t="shared" si="9"/>
        <v>618.41323873880322</v>
      </c>
      <c r="AN12">
        <f t="shared" si="10"/>
        <v>1148.0382345942512</v>
      </c>
      <c r="AO12">
        <f t="shared" si="11"/>
        <v>-57.401911729712559</v>
      </c>
      <c r="AP12">
        <f t="shared" si="12"/>
        <v>-6.657323919855715</v>
      </c>
      <c r="AQ12">
        <f t="shared" si="13"/>
        <v>-603.42684254129324</v>
      </c>
      <c r="AR12">
        <f t="shared" si="14"/>
        <v>480.55215640338963</v>
      </c>
      <c r="AS12">
        <f t="shared" si="15"/>
        <v>-202.03911926429984</v>
      </c>
      <c r="AT12">
        <f t="shared" si="16"/>
        <v>88.046888229382063</v>
      </c>
      <c r="AU12">
        <f t="shared" si="17"/>
        <v>366.55992536847185</v>
      </c>
      <c r="AW12">
        <v>9</v>
      </c>
      <c r="AX12">
        <f>(R12*SUMPRODUCT(K13:$K$23, X13:$X$23)-$AZ$3*SUMPRODUCT(K12:$K$22, W13:$W$23))/Z12</f>
        <v>6203.9037747754655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2155.5925631960476</v>
      </c>
      <c r="P13">
        <f t="shared" si="30"/>
        <v>107.77962815980239</v>
      </c>
      <c r="Q13" s="5">
        <f t="shared" si="31"/>
        <v>12.5</v>
      </c>
      <c r="R13">
        <f t="shared" si="0"/>
        <v>500000</v>
      </c>
      <c r="S13">
        <f t="shared" si="1"/>
        <v>6618.5519216800867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5574.2767091065625</v>
      </c>
      <c r="AC13">
        <f t="shared" si="2"/>
        <v>5873.2552533422695</v>
      </c>
      <c r="AE13">
        <f t="shared" si="3"/>
        <v>1912.8572980421598</v>
      </c>
      <c r="AF13">
        <f t="shared" si="4"/>
        <v>-95.642864902108002</v>
      </c>
      <c r="AG13">
        <f t="shared" si="5"/>
        <v>-11.092409870850142</v>
      </c>
      <c r="AH13">
        <f t="shared" si="6"/>
        <v>-1066.6239327728706</v>
      </c>
      <c r="AI13">
        <f t="shared" si="7"/>
        <v>739.49809049633109</v>
      </c>
      <c r="AJ13">
        <f t="shared" si="8"/>
        <v>-298.97854423570698</v>
      </c>
      <c r="AK13">
        <f t="shared" si="32"/>
        <v>517.40437995726302</v>
      </c>
      <c r="AL13">
        <f t="shared" si="9"/>
        <v>957.92392621788713</v>
      </c>
      <c r="AN13">
        <f t="shared" si="10"/>
        <v>1027.1149347111334</v>
      </c>
      <c r="AO13">
        <f t="shared" si="11"/>
        <v>-51.355746735556679</v>
      </c>
      <c r="AP13">
        <f t="shared" si="12"/>
        <v>-5.9561054825932276</v>
      </c>
      <c r="AQ13">
        <f t="shared" si="13"/>
        <v>-572.7271826249912</v>
      </c>
      <c r="AR13">
        <f t="shared" si="14"/>
        <v>397.07589986799229</v>
      </c>
      <c r="AS13">
        <f t="shared" si="15"/>
        <v>-160.53749971678215</v>
      </c>
      <c r="AT13">
        <f t="shared" si="16"/>
        <v>277.82196114837717</v>
      </c>
      <c r="AU13">
        <f t="shared" si="17"/>
        <v>514.36036129958734</v>
      </c>
      <c r="AW13">
        <v>10</v>
      </c>
      <c r="AX13">
        <f>(R13*SUMPRODUCT(K14:$K$23, X14:$X$23)-$AZ$3*SUMPRODUCT(K13:$K$22, W14:$W$23))/Z13</f>
        <v>6618.5519216800867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2155.5925631960476</v>
      </c>
      <c r="P14">
        <f t="shared" si="30"/>
        <v>107.77962815980239</v>
      </c>
      <c r="Q14" s="5">
        <f t="shared" si="31"/>
        <v>12.5</v>
      </c>
      <c r="R14">
        <f t="shared" si="0"/>
        <v>500000</v>
      </c>
      <c r="S14">
        <f t="shared" si="1"/>
        <v>6960.8181480809335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5873.2552533422695</v>
      </c>
      <c r="AC14">
        <f t="shared" si="2"/>
        <v>6099.6310447230471</v>
      </c>
      <c r="AE14">
        <f t="shared" si="3"/>
        <v>1888.9042981060597</v>
      </c>
      <c r="AF14">
        <f t="shared" si="4"/>
        <v>-94.44521490530299</v>
      </c>
      <c r="AG14">
        <f t="shared" si="5"/>
        <v>-10.953509549744322</v>
      </c>
      <c r="AH14">
        <f t="shared" si="6"/>
        <v>-1119.0488958928202</v>
      </c>
      <c r="AI14">
        <f t="shared" si="7"/>
        <v>664.45667775819243</v>
      </c>
      <c r="AJ14">
        <f t="shared" si="8"/>
        <v>-226.37579138077763</v>
      </c>
      <c r="AK14">
        <f t="shared" si="32"/>
        <v>536.74000355801184</v>
      </c>
      <c r="AL14">
        <f t="shared" si="9"/>
        <v>974.82088993542664</v>
      </c>
      <c r="AN14">
        <f t="shared" si="10"/>
        <v>934.30482939986609</v>
      </c>
      <c r="AO14">
        <f t="shared" si="11"/>
        <v>-46.715241469993302</v>
      </c>
      <c r="AP14">
        <f t="shared" si="12"/>
        <v>-5.4179117922834275</v>
      </c>
      <c r="AQ14">
        <f t="shared" si="13"/>
        <v>-553.51284277110813</v>
      </c>
      <c r="AR14">
        <f t="shared" si="14"/>
        <v>328.65883336648125</v>
      </c>
      <c r="AS14">
        <f t="shared" si="15"/>
        <v>-111.97178986693237</v>
      </c>
      <c r="AT14">
        <f t="shared" si="16"/>
        <v>265.48659874360362</v>
      </c>
      <c r="AU14">
        <f t="shared" si="17"/>
        <v>482.17364224315253</v>
      </c>
      <c r="AW14">
        <v>11</v>
      </c>
      <c r="AX14">
        <f>(R14*SUMPRODUCT(K15:$K$23, X15:$X$23)-$AZ$3*SUMPRODUCT(K14:$K$22, W15:$W$23))/Z14</f>
        <v>6960.8181480809335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2155.5925631960476</v>
      </c>
      <c r="P15">
        <f t="shared" si="30"/>
        <v>107.77962815980239</v>
      </c>
      <c r="Q15" s="5">
        <f t="shared" si="31"/>
        <v>12.5</v>
      </c>
      <c r="R15">
        <f t="shared" si="0"/>
        <v>500000</v>
      </c>
      <c r="S15">
        <f t="shared" si="1"/>
        <v>7252.0164493113043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6099.6310447230471</v>
      </c>
      <c r="AC15">
        <f t="shared" si="2"/>
        <v>6274.2299735121951</v>
      </c>
      <c r="AE15">
        <f t="shared" si="3"/>
        <v>1864.954880510373</v>
      </c>
      <c r="AF15">
        <f t="shared" si="4"/>
        <v>-93.247744025518656</v>
      </c>
      <c r="AG15">
        <f t="shared" si="5"/>
        <v>-10.814630002163113</v>
      </c>
      <c r="AH15">
        <f t="shared" si="6"/>
        <v>-1173.7780833506015</v>
      </c>
      <c r="AI15">
        <f t="shared" si="7"/>
        <v>587.11442313208977</v>
      </c>
      <c r="AJ15">
        <f t="shared" si="8"/>
        <v>-174.59892878914798</v>
      </c>
      <c r="AK15">
        <f t="shared" si="32"/>
        <v>550.99367268455319</v>
      </c>
      <c r="AL15">
        <f t="shared" si="9"/>
        <v>963.50916702749498</v>
      </c>
      <c r="AN15">
        <f t="shared" si="10"/>
        <v>849.74601220363968</v>
      </c>
      <c r="AO15">
        <f t="shared" si="11"/>
        <v>-42.48730061018199</v>
      </c>
      <c r="AP15">
        <f t="shared" si="12"/>
        <v>-4.9275662450777622</v>
      </c>
      <c r="AQ15">
        <f t="shared" si="13"/>
        <v>-534.81896852445448</v>
      </c>
      <c r="AR15">
        <f t="shared" si="14"/>
        <v>267.51217682392542</v>
      </c>
      <c r="AS15">
        <f t="shared" si="15"/>
        <v>-79.554065904802755</v>
      </c>
      <c r="AT15">
        <f t="shared" si="16"/>
        <v>251.05415739870625</v>
      </c>
      <c r="AU15">
        <f t="shared" si="17"/>
        <v>439.01226831782895</v>
      </c>
      <c r="AW15">
        <v>12</v>
      </c>
      <c r="AX15">
        <f>(R15*SUMPRODUCT(K16:$K$23, X16:$X$23)-$AZ$3*SUMPRODUCT(K15:$K$22, W16:$W$23))/Z15</f>
        <v>7252.0164493113043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2155.5925631960476</v>
      </c>
      <c r="P16">
        <f t="shared" si="30"/>
        <v>107.77962815980239</v>
      </c>
      <c r="Q16" s="5">
        <f t="shared" si="31"/>
        <v>12.5</v>
      </c>
      <c r="R16">
        <f t="shared" si="0"/>
        <v>500000</v>
      </c>
      <c r="S16">
        <f t="shared" si="1"/>
        <v>7250.9315645328397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6274.2299735121951</v>
      </c>
      <c r="AC16">
        <f t="shared" si="2"/>
        <v>6185.1892594078836</v>
      </c>
      <c r="AE16">
        <f t="shared" si="3"/>
        <v>1838.7634541684852</v>
      </c>
      <c r="AF16">
        <f t="shared" si="4"/>
        <v>-91.938172708424261</v>
      </c>
      <c r="AG16">
        <f t="shared" si="5"/>
        <v>-10.662749338412732</v>
      </c>
      <c r="AH16">
        <f t="shared" si="6"/>
        <v>-1749.3745491499049</v>
      </c>
      <c r="AI16">
        <f t="shared" si="7"/>
        <v>-13.212017028256696</v>
      </c>
      <c r="AJ16">
        <f t="shared" si="8"/>
        <v>89.040714104311519</v>
      </c>
      <c r="AK16">
        <f t="shared" si="32"/>
        <v>561.47386784805792</v>
      </c>
      <c r="AL16">
        <f t="shared" si="9"/>
        <v>637.30256492411274</v>
      </c>
      <c r="AN16">
        <f t="shared" si="10"/>
        <v>771.7716768225464</v>
      </c>
      <c r="AO16">
        <f t="shared" si="11"/>
        <v>-38.588583841127324</v>
      </c>
      <c r="AP16">
        <f t="shared" si="12"/>
        <v>-4.4754032487374271</v>
      </c>
      <c r="AQ16">
        <f t="shared" si="13"/>
        <v>-734.25307976802844</v>
      </c>
      <c r="AR16">
        <f t="shared" si="14"/>
        <v>-5.5453900353467604</v>
      </c>
      <c r="AS16">
        <f t="shared" si="15"/>
        <v>37.372453250566267</v>
      </c>
      <c r="AT16">
        <f t="shared" si="16"/>
        <v>235.66360724582395</v>
      </c>
      <c r="AU16">
        <f t="shared" si="17"/>
        <v>267.49067046104346</v>
      </c>
      <c r="AW16">
        <v>13</v>
      </c>
      <c r="AX16">
        <f>(R16*SUMPRODUCT(K17:$K$23, X17:$X$23)-$AZ$3*SUMPRODUCT(K16:$K$22, W17:$W$23))/Z16</f>
        <v>7250.9315645328397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2155.5925631960476</v>
      </c>
      <c r="P17">
        <f t="shared" si="30"/>
        <v>107.77962815980239</v>
      </c>
      <c r="Q17" s="5">
        <f t="shared" si="31"/>
        <v>12.5</v>
      </c>
      <c r="R17">
        <f t="shared" si="0"/>
        <v>500000</v>
      </c>
      <c r="S17">
        <f t="shared" si="1"/>
        <v>6962.634846185987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6185.1892594078836</v>
      </c>
      <c r="AC17">
        <f t="shared" si="2"/>
        <v>5846.5722771529454</v>
      </c>
      <c r="AE17">
        <f t="shared" si="3"/>
        <v>1810.0658729392776</v>
      </c>
      <c r="AF17">
        <f t="shared" si="4"/>
        <v>-90.503293646963883</v>
      </c>
      <c r="AG17">
        <f t="shared" si="5"/>
        <v>-10.496335809488125</v>
      </c>
      <c r="AH17">
        <f t="shared" si="6"/>
        <v>-2391.4414216192076</v>
      </c>
      <c r="AI17">
        <f t="shared" si="7"/>
        <v>-682.37517813638192</v>
      </c>
      <c r="AJ17">
        <f t="shared" si="8"/>
        <v>338.61698225493819</v>
      </c>
      <c r="AK17">
        <f t="shared" si="32"/>
        <v>553.33262870901387</v>
      </c>
      <c r="AL17">
        <f t="shared" si="9"/>
        <v>209.57443282757015</v>
      </c>
      <c r="AN17">
        <f t="shared" si="10"/>
        <v>699.84122282522264</v>
      </c>
      <c r="AO17">
        <f t="shared" si="11"/>
        <v>-34.992061141261132</v>
      </c>
      <c r="AP17">
        <f t="shared" si="12"/>
        <v>-4.0582879319015648</v>
      </c>
      <c r="AQ17">
        <f t="shared" si="13"/>
        <v>-924.623415004864</v>
      </c>
      <c r="AR17">
        <f t="shared" si="14"/>
        <v>-263.83254125280399</v>
      </c>
      <c r="AS17">
        <f t="shared" si="15"/>
        <v>130.92237496631293</v>
      </c>
      <c r="AT17">
        <f t="shared" si="16"/>
        <v>213.93971860039707</v>
      </c>
      <c r="AU17">
        <f t="shared" si="17"/>
        <v>81.029552313906024</v>
      </c>
      <c r="AW17">
        <v>14</v>
      </c>
      <c r="AX17">
        <f>(R17*SUMPRODUCT(K18:$K$23, X18:$X$23)-$AZ$3*SUMPRODUCT(K17:$K$22, W18:$W$23))/Z17</f>
        <v>6962.634846185987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2155.5925631960476</v>
      </c>
      <c r="P18">
        <f t="shared" si="30"/>
        <v>107.77962815980239</v>
      </c>
      <c r="Q18" s="5">
        <f t="shared" si="31"/>
        <v>12.5</v>
      </c>
      <c r="R18">
        <f t="shared" si="0"/>
        <v>500000</v>
      </c>
      <c r="S18">
        <f t="shared" si="1"/>
        <v>6413.4631742425436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5846.5722771529454</v>
      </c>
      <c r="AC18">
        <f t="shared" si="2"/>
        <v>5292.4819342428254</v>
      </c>
      <c r="AE18">
        <f t="shared" si="3"/>
        <v>1778.8259460382185</v>
      </c>
      <c r="AF18">
        <f t="shared" si="4"/>
        <v>-88.941297301910936</v>
      </c>
      <c r="AG18">
        <f t="shared" si="5"/>
        <v>-10.31517954975217</v>
      </c>
      <c r="AH18">
        <f t="shared" si="6"/>
        <v>-3047.7160656429719</v>
      </c>
      <c r="AI18">
        <f t="shared" si="7"/>
        <v>-1368.1465964564165</v>
      </c>
      <c r="AJ18">
        <f t="shared" si="8"/>
        <v>554.09034291011994</v>
      </c>
      <c r="AK18">
        <f t="shared" si="32"/>
        <v>527.55198481224784</v>
      </c>
      <c r="AL18">
        <f t="shared" si="9"/>
        <v>-286.50426873404876</v>
      </c>
      <c r="AN18">
        <f t="shared" si="10"/>
        <v>633.5498062404838</v>
      </c>
      <c r="AO18">
        <f t="shared" si="11"/>
        <v>-31.677490312024194</v>
      </c>
      <c r="AP18">
        <f t="shared" si="12"/>
        <v>-3.6738726572076201</v>
      </c>
      <c r="AQ18">
        <f t="shared" si="13"/>
        <v>-1085.4799634357419</v>
      </c>
      <c r="AR18">
        <f t="shared" si="14"/>
        <v>-487.28152016448996</v>
      </c>
      <c r="AS18">
        <f t="shared" si="15"/>
        <v>197.34580000492497</v>
      </c>
      <c r="AT18">
        <f t="shared" si="16"/>
        <v>187.89385128093991</v>
      </c>
      <c r="AU18">
        <f t="shared" si="17"/>
        <v>-102.04186887862508</v>
      </c>
      <c r="AW18">
        <v>15</v>
      </c>
      <c r="AX18">
        <f>(R18*SUMPRODUCT(K19:$K$23, X19:$X$23)-$AZ$3*SUMPRODUCT(K18:$K$22, W19:$W$23))/Z18</f>
        <v>6413.4631742425436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2155.5925631960476</v>
      </c>
      <c r="P19">
        <f t="shared" si="30"/>
        <v>107.77962815980239</v>
      </c>
      <c r="Q19" s="5">
        <f t="shared" si="31"/>
        <v>12.5</v>
      </c>
      <c r="R19">
        <f t="shared" si="0"/>
        <v>500000</v>
      </c>
      <c r="S19">
        <f t="shared" si="1"/>
        <v>5614.9758890135518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5292.4819342428254</v>
      </c>
      <c r="AC19">
        <f t="shared" si="2"/>
        <v>4545.1782572849979</v>
      </c>
      <c r="AE19">
        <f t="shared" si="3"/>
        <v>1744.8966199434856</v>
      </c>
      <c r="AF19">
        <f t="shared" si="4"/>
        <v>-87.244830997174276</v>
      </c>
      <c r="AG19">
        <f t="shared" si="5"/>
        <v>-10.118427815020196</v>
      </c>
      <c r="AH19">
        <f t="shared" si="6"/>
        <v>-3743.9975693780475</v>
      </c>
      <c r="AI19">
        <f t="shared" si="7"/>
        <v>-2096.4642082467562</v>
      </c>
      <c r="AJ19">
        <f t="shared" si="8"/>
        <v>747.30367695782752</v>
      </c>
      <c r="AK19">
        <f t="shared" si="32"/>
        <v>486.50936062323962</v>
      </c>
      <c r="AL19">
        <f t="shared" si="9"/>
        <v>-862.65117066568905</v>
      </c>
      <c r="AN19">
        <f t="shared" si="10"/>
        <v>572.47849262254192</v>
      </c>
      <c r="AO19">
        <f t="shared" si="11"/>
        <v>-28.623924631127096</v>
      </c>
      <c r="AP19">
        <f t="shared" si="12"/>
        <v>-3.3197280784694141</v>
      </c>
      <c r="AQ19">
        <f t="shared" si="13"/>
        <v>-1228.3582078171632</v>
      </c>
      <c r="AR19">
        <f t="shared" si="14"/>
        <v>-687.82336790421766</v>
      </c>
      <c r="AS19">
        <f t="shared" si="15"/>
        <v>245.18087640628039</v>
      </c>
      <c r="AT19">
        <f t="shared" si="16"/>
        <v>159.61756257248615</v>
      </c>
      <c r="AU19">
        <f t="shared" si="17"/>
        <v>-283.02492892545109</v>
      </c>
      <c r="AW19">
        <v>16</v>
      </c>
      <c r="AX19">
        <f>(R19*SUMPRODUCT(K20:$K$23, X20:$X$23)-$AZ$3*SUMPRODUCT(K19:$K$22, W20:$W$23))/Z19</f>
        <v>5614.9758890135518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2155.5925631960476</v>
      </c>
      <c r="P20">
        <f t="shared" si="30"/>
        <v>107.77962815980239</v>
      </c>
      <c r="Q20" s="5">
        <f t="shared" si="31"/>
        <v>12.5</v>
      </c>
      <c r="R20">
        <f t="shared" si="0"/>
        <v>500000</v>
      </c>
      <c r="S20">
        <f t="shared" si="1"/>
        <v>4582.8915040579886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4545.1782572849979</v>
      </c>
      <c r="AC20">
        <f t="shared" si="2"/>
        <v>3631.750261508831</v>
      </c>
      <c r="AE20">
        <f t="shared" si="3"/>
        <v>1708.2171480956536</v>
      </c>
      <c r="AF20">
        <f t="shared" si="4"/>
        <v>-85.410857404782675</v>
      </c>
      <c r="AG20">
        <f t="shared" si="5"/>
        <v>-9.9057283439206572</v>
      </c>
      <c r="AH20">
        <f t="shared" si="6"/>
        <v>-4460.607717973503</v>
      </c>
      <c r="AI20">
        <f t="shared" si="7"/>
        <v>-2847.7071556265528</v>
      </c>
      <c r="AJ20">
        <f t="shared" si="8"/>
        <v>913.42799577616688</v>
      </c>
      <c r="AK20">
        <f t="shared" si="32"/>
        <v>431.75891835831089</v>
      </c>
      <c r="AL20">
        <f t="shared" si="9"/>
        <v>-1502.520241492075</v>
      </c>
      <c r="AN20">
        <f t="shared" si="10"/>
        <v>516.26741917068773</v>
      </c>
      <c r="AO20">
        <f t="shared" si="11"/>
        <v>-25.813370958534389</v>
      </c>
      <c r="AP20">
        <f t="shared" si="12"/>
        <v>-2.9937673982625799</v>
      </c>
      <c r="AQ20">
        <f t="shared" si="13"/>
        <v>-1348.1110624947783</v>
      </c>
      <c r="AR20">
        <f t="shared" si="14"/>
        <v>-860.65078168088746</v>
      </c>
      <c r="AS20">
        <f t="shared" si="15"/>
        <v>276.06157361394742</v>
      </c>
      <c r="AT20">
        <f t="shared" si="16"/>
        <v>130.48871610571791</v>
      </c>
      <c r="AU20">
        <f t="shared" si="17"/>
        <v>-454.10049196122213</v>
      </c>
      <c r="AW20">
        <v>17</v>
      </c>
      <c r="AX20">
        <f>(R20*SUMPRODUCT(K21:$K$23, X21:$X$23)-$AZ$3*SUMPRODUCT(K20:$K$22, W21:$W$23))/Z20</f>
        <v>4582.8915040579886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2155.5925631960476</v>
      </c>
      <c r="P21">
        <f t="shared" si="30"/>
        <v>107.77962815980239</v>
      </c>
      <c r="Q21" s="5">
        <f t="shared" si="31"/>
        <v>12.5</v>
      </c>
      <c r="R21">
        <f t="shared" si="0"/>
        <v>500000</v>
      </c>
      <c r="S21">
        <f t="shared" si="1"/>
        <v>3308.2889487378075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3631.750261508831</v>
      </c>
      <c r="AC21">
        <f t="shared" si="2"/>
        <v>2560.6927653057837</v>
      </c>
      <c r="AE21">
        <f t="shared" si="3"/>
        <v>1668.4788925795044</v>
      </c>
      <c r="AF21">
        <f t="shared" si="4"/>
        <v>-83.423944628975221</v>
      </c>
      <c r="AG21">
        <f t="shared" si="5"/>
        <v>-9.6752913854560312</v>
      </c>
      <c r="AH21">
        <f t="shared" si="6"/>
        <v>-5255.1870010167868</v>
      </c>
      <c r="AI21">
        <f t="shared" si="7"/>
        <v>-3679.8073444517136</v>
      </c>
      <c r="AJ21">
        <f t="shared" si="8"/>
        <v>1071.0574962030473</v>
      </c>
      <c r="AK21">
        <f t="shared" si="32"/>
        <v>365.17636466215527</v>
      </c>
      <c r="AL21">
        <f t="shared" si="9"/>
        <v>-2243.573483586511</v>
      </c>
      <c r="AN21">
        <f t="shared" si="10"/>
        <v>464.50941919776722</v>
      </c>
      <c r="AO21">
        <f t="shared" si="11"/>
        <v>-23.225470959888359</v>
      </c>
      <c r="AP21">
        <f t="shared" si="12"/>
        <v>-2.6936295100977348</v>
      </c>
      <c r="AQ21">
        <f t="shared" si="13"/>
        <v>-1463.0594803893475</v>
      </c>
      <c r="AR21">
        <f t="shared" si="14"/>
        <v>-1024.4691616615664</v>
      </c>
      <c r="AS21">
        <f t="shared" si="15"/>
        <v>298.18554954538342</v>
      </c>
      <c r="AT21">
        <f t="shared" si="16"/>
        <v>101.66617139023045</v>
      </c>
      <c r="AU21">
        <f t="shared" si="17"/>
        <v>-624.61744072595252</v>
      </c>
      <c r="AW21">
        <v>18</v>
      </c>
      <c r="AX21">
        <f>(R21*SUMPRODUCT(K22:$K$23, X22:$X$23)-$AZ$3*SUMPRODUCT(K21:$K$22, W22:$W$23))/Z21</f>
        <v>3308.2889487378075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2155.5925631960476</v>
      </c>
      <c r="P22">
        <f t="shared" si="30"/>
        <v>107.77962815980239</v>
      </c>
      <c r="Q22" s="5">
        <f t="shared" si="31"/>
        <v>12.5</v>
      </c>
      <c r="R22">
        <f t="shared" si="0"/>
        <v>500000</v>
      </c>
      <c r="S22">
        <f t="shared" si="1"/>
        <v>1782.0253590839447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2560.6927653057837</v>
      </c>
      <c r="AC22">
        <f t="shared" si="2"/>
        <v>1343.7217859496357</v>
      </c>
      <c r="AE22">
        <f t="shared" si="3"/>
        <v>1625.4071099675646</v>
      </c>
      <c r="AF22">
        <f t="shared" si="4"/>
        <v>-81.270355498378237</v>
      </c>
      <c r="AG22">
        <f t="shared" si="5"/>
        <v>-9.425523738340484</v>
      </c>
      <c r="AH22">
        <f t="shared" si="6"/>
        <v>-6120.5893304394849</v>
      </c>
      <c r="AI22">
        <f t="shared" si="7"/>
        <v>-4585.8780997086387</v>
      </c>
      <c r="AJ22">
        <f t="shared" si="8"/>
        <v>1216.9709793561481</v>
      </c>
      <c r="AK22">
        <f t="shared" si="32"/>
        <v>287.33806638424795</v>
      </c>
      <c r="AL22">
        <f t="shared" si="9"/>
        <v>-3081.5690539682428</v>
      </c>
      <c r="AN22">
        <f t="shared" si="10"/>
        <v>416.84839166629223</v>
      </c>
      <c r="AO22">
        <f t="shared" si="11"/>
        <v>-20.842419583314616</v>
      </c>
      <c r="AP22">
        <f t="shared" si="12"/>
        <v>-2.4172494305245742</v>
      </c>
      <c r="AQ22">
        <f t="shared" si="13"/>
        <v>-1569.6731008482427</v>
      </c>
      <c r="AR22">
        <f t="shared" si="14"/>
        <v>-1176.0843781957897</v>
      </c>
      <c r="AS22">
        <f t="shared" si="15"/>
        <v>312.10174505714201</v>
      </c>
      <c r="AT22">
        <f t="shared" si="16"/>
        <v>73.690098992594073</v>
      </c>
      <c r="AU22">
        <f t="shared" si="17"/>
        <v>-790.29253414605353</v>
      </c>
      <c r="AW22">
        <v>19</v>
      </c>
      <c r="AX22">
        <f>(R22*SUMPRODUCT(K23:$K$23, X23:$X$23)-$AZ$3*SUMPRODUCT(K22:$K$22, W23:$W$23))/Z22</f>
        <v>1782.0253590839447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2155.5925631960476</v>
      </c>
      <c r="P23">
        <f t="shared" si="30"/>
        <v>107.77962815980239</v>
      </c>
      <c r="Q23" s="5">
        <f t="shared" si="31"/>
        <v>12.5</v>
      </c>
      <c r="R23">
        <f t="shared" si="0"/>
        <v>500000</v>
      </c>
      <c r="S23">
        <f t="shared" si="1"/>
        <v>1834.5673685183092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1343.7217859496357</v>
      </c>
      <c r="AC23">
        <f t="shared" si="2"/>
        <v>1343.7217859496357</v>
      </c>
      <c r="AE23">
        <f t="shared" si="3"/>
        <v>1578.8554503380935</v>
      </c>
      <c r="AF23">
        <f t="shared" si="4"/>
        <v>-78.942772516904668</v>
      </c>
      <c r="AG23">
        <f t="shared" si="5"/>
        <v>-9.1555767384744122</v>
      </c>
      <c r="AH23">
        <f t="shared" si="6"/>
        <v>-7027.6704993066651</v>
      </c>
      <c r="AI23">
        <f t="shared" si="7"/>
        <v>-5536.9133982239509</v>
      </c>
      <c r="AJ23">
        <f t="shared" si="8"/>
        <v>0</v>
      </c>
      <c r="AK23">
        <f t="shared" si="32"/>
        <v>199.05441246395773</v>
      </c>
      <c r="AL23">
        <f t="shared" si="9"/>
        <v>-5337.8589857599936</v>
      </c>
      <c r="AN23">
        <f t="shared" si="10"/>
        <v>372.99285511663891</v>
      </c>
      <c r="AO23">
        <f t="shared" si="11"/>
        <v>-18.649642755831941</v>
      </c>
      <c r="AP23">
        <f t="shared" si="12"/>
        <v>-2.1629368965928961</v>
      </c>
      <c r="AQ23">
        <f t="shared" si="13"/>
        <v>-1660.2348769762636</v>
      </c>
      <c r="AR23">
        <f t="shared" si="14"/>
        <v>-1308.0546015120497</v>
      </c>
      <c r="AS23">
        <f t="shared" si="15"/>
        <v>0</v>
      </c>
      <c r="AT23">
        <f t="shared" si="16"/>
        <v>47.025124188916578</v>
      </c>
      <c r="AU23">
        <f t="shared" si="17"/>
        <v>-1261.0294773231333</v>
      </c>
      <c r="AW23">
        <v>20</v>
      </c>
      <c r="AX23">
        <f>(R23*SUMPRODUCT(K$23:$K24, X$23:$X24)-$AZ$3*SUMPRODUCT(K$22:$K23, W$23:$W24))/Z23</f>
        <v>1834.5673685183092</v>
      </c>
    </row>
    <row r="25" spans="5:50" x14ac:dyDescent="0.3">
      <c r="AN25" s="6">
        <f t="shared" ref="AN25:AU25" si="33">SUM(AN3:AN23)</f>
        <v>21427.003580403569</v>
      </c>
      <c r="AO25" s="6">
        <f t="shared" si="33"/>
        <v>-2688.0446014172144</v>
      </c>
      <c r="AP25" s="6">
        <f t="shared" si="33"/>
        <v>-211.75239784550385</v>
      </c>
      <c r="AQ25" s="6">
        <f t="shared" si="33"/>
        <v>-17525.166444795555</v>
      </c>
      <c r="AR25" s="6">
        <f t="shared" si="33"/>
        <v>1002.0401363453027</v>
      </c>
      <c r="AS25" s="6">
        <f t="shared" si="33"/>
        <v>-3317.9475132942584</v>
      </c>
      <c r="AT25" s="6">
        <f t="shared" si="33"/>
        <v>2315.9073769489564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8615.8363676119807</v>
      </c>
      <c r="K3">
        <v>1</v>
      </c>
      <c r="L3" s="2">
        <v>0</v>
      </c>
      <c r="O3">
        <f>$C$3</f>
        <v>8615.8363676119807</v>
      </c>
      <c r="P3">
        <f>O3*B5</f>
        <v>6892.6690940895851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8615.8363676119807</v>
      </c>
      <c r="AF3">
        <f t="shared" ref="AF3:AF23" si="4">-$Z3*P3</f>
        <v>-6892.6690940895851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1623.1672735223956</v>
      </c>
      <c r="AJ3">
        <f t="shared" ref="AJ3:AJ23" si="8">AB3-AC3</f>
        <v>0</v>
      </c>
      <c r="AL3">
        <f t="shared" ref="AL3:AL23" si="9">SUM(AI3:AK3)</f>
        <v>1623.1672735223956</v>
      </c>
      <c r="AN3">
        <f t="shared" ref="AN3:AN23" si="10">AE3*$K3</f>
        <v>8615.8363676119807</v>
      </c>
      <c r="AO3">
        <f t="shared" ref="AO3:AO23" si="11">AF3*$K3</f>
        <v>-6892.6690940895851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1623.1672735223956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1623.1672735223956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7250.7687820701503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6128.102346385579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6051.3656053533923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-6051.3656053533923</v>
      </c>
      <c r="AK4">
        <f>H4*SUM(AB4, AE4:AF4)</f>
        <v>0</v>
      </c>
      <c r="AL4">
        <f t="shared" si="9"/>
        <v>-7312.4181053533921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-1199.4031767167585</v>
      </c>
      <c r="AR4">
        <f t="shared" si="14"/>
        <v>-1199.4031767167585</v>
      </c>
      <c r="AS4">
        <f t="shared" si="15"/>
        <v>-5755.531296702864</v>
      </c>
      <c r="AT4">
        <f t="shared" si="16"/>
        <v>0</v>
      </c>
      <c r="AU4">
        <f t="shared" si="17"/>
        <v>-6954.934473419622</v>
      </c>
      <c r="AW4">
        <v>1</v>
      </c>
      <c r="AX4">
        <f>(R4*SUMPRODUCT(K5:$K$23, X5:$X$23)-$AZ$3*SUMPRODUCT(K4:$K$22, W5:$W$23))/Z4</f>
        <v>6128.102346385579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8615.8363676119807</v>
      </c>
      <c r="P5">
        <f t="shared" ref="P5:P23" si="30">O5*$C$5</f>
        <v>430.79181838059907</v>
      </c>
      <c r="Q5" s="5">
        <f t="shared" ref="Q5:Q23" si="31">$C$8</f>
        <v>12.5</v>
      </c>
      <c r="R5">
        <f t="shared" si="0"/>
        <v>500000</v>
      </c>
      <c r="S5">
        <f t="shared" si="1"/>
        <v>11964.948367392264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6051.3656053533923</v>
      </c>
      <c r="AC5">
        <f t="shared" si="2"/>
        <v>11665.318095428054</v>
      </c>
      <c r="AE5">
        <f t="shared" si="3"/>
        <v>8400.0756877696695</v>
      </c>
      <c r="AF5">
        <f t="shared" si="4"/>
        <v>-420.0037843884835</v>
      </c>
      <c r="AG5">
        <f t="shared" si="5"/>
        <v>-12.186970784616188</v>
      </c>
      <c r="AH5">
        <f t="shared" si="6"/>
        <v>-1322.7266403525</v>
      </c>
      <c r="AI5">
        <f t="shared" si="7"/>
        <v>6645.1582922440693</v>
      </c>
      <c r="AJ5">
        <f t="shared" si="8"/>
        <v>-5613.9524900746619</v>
      </c>
      <c r="AK5">
        <f>H5*SUM(AB5, AE5:AF5)</f>
        <v>728.23160670332459</v>
      </c>
      <c r="AL5">
        <f t="shared" si="9"/>
        <v>1759.437408872732</v>
      </c>
      <c r="AN5">
        <f t="shared" si="10"/>
        <v>7595.2272309388036</v>
      </c>
      <c r="AO5">
        <f t="shared" si="11"/>
        <v>-379.76136154694018</v>
      </c>
      <c r="AP5">
        <f t="shared" si="12"/>
        <v>-11.019283135834357</v>
      </c>
      <c r="AQ5">
        <f t="shared" si="13"/>
        <v>-1195.990342387136</v>
      </c>
      <c r="AR5">
        <f t="shared" si="14"/>
        <v>6008.4562438688918</v>
      </c>
      <c r="AS5">
        <f t="shared" si="15"/>
        <v>-5076.0548369693388</v>
      </c>
      <c r="AT5">
        <f t="shared" si="16"/>
        <v>658.45651101888859</v>
      </c>
      <c r="AU5">
        <f t="shared" si="17"/>
        <v>1590.8579179184424</v>
      </c>
      <c r="AW5">
        <v>2</v>
      </c>
      <c r="AX5">
        <f>(R5*SUMPRODUCT(K6:$K$23, X6:$X$23)-$AZ$3*SUMPRODUCT(K5:$K$22, W6:$W$23))/Z5</f>
        <v>11964.948367392264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8615.8363676119807</v>
      </c>
      <c r="P6">
        <f t="shared" si="30"/>
        <v>430.79181838059907</v>
      </c>
      <c r="Q6" s="5">
        <f t="shared" si="31"/>
        <v>12.5</v>
      </c>
      <c r="R6">
        <f t="shared" si="0"/>
        <v>500000</v>
      </c>
      <c r="S6">
        <f t="shared" si="1"/>
        <v>17026.667550912214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11665.318095428054</v>
      </c>
      <c r="AC6">
        <f t="shared" si="2"/>
        <v>16367.145667864541</v>
      </c>
      <c r="AE6">
        <f t="shared" si="3"/>
        <v>8282.1050248106312</v>
      </c>
      <c r="AF6">
        <f t="shared" si="4"/>
        <v>-414.10525124053163</v>
      </c>
      <c r="AG6">
        <f t="shared" si="5"/>
        <v>-12.015816966917038</v>
      </c>
      <c r="AH6">
        <f t="shared" si="6"/>
        <v>-1971.3643941195146</v>
      </c>
      <c r="AI6">
        <f t="shared" si="7"/>
        <v>5884.6195624836691</v>
      </c>
      <c r="AJ6">
        <f t="shared" si="8"/>
        <v>-4701.8275724364867</v>
      </c>
      <c r="AK6">
        <f>H6*SUM(AB6, AE6:AF6)</f>
        <v>1068.4724874341991</v>
      </c>
      <c r="AL6">
        <f t="shared" si="9"/>
        <v>2251.2644774813816</v>
      </c>
      <c r="AN6">
        <f t="shared" si="10"/>
        <v>7100.1800129965859</v>
      </c>
      <c r="AO6">
        <f t="shared" si="11"/>
        <v>-355.00900064982932</v>
      </c>
      <c r="AP6">
        <f t="shared" si="12"/>
        <v>-10.301060323764768</v>
      </c>
      <c r="AQ6">
        <f t="shared" si="13"/>
        <v>-1690.0343605314931</v>
      </c>
      <c r="AR6">
        <f t="shared" si="14"/>
        <v>5044.8355914914991</v>
      </c>
      <c r="AS6">
        <f t="shared" si="15"/>
        <v>-4030.8378189315599</v>
      </c>
      <c r="AT6">
        <f t="shared" si="16"/>
        <v>915.99261021089342</v>
      </c>
      <c r="AU6">
        <f t="shared" si="17"/>
        <v>1929.9903827708326</v>
      </c>
      <c r="AW6">
        <v>3</v>
      </c>
      <c r="AX6">
        <f>(R6*SUMPRODUCT(K7:$K$23, X7:$X$23)-$AZ$3*SUMPRODUCT(K6:$K$22, W7:$W$23))/Z6</f>
        <v>17026.667550912214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8615.8363676119807</v>
      </c>
      <c r="P7">
        <f t="shared" si="30"/>
        <v>430.79181838059907</v>
      </c>
      <c r="Q7" s="5">
        <f t="shared" si="31"/>
        <v>12.5</v>
      </c>
      <c r="R7">
        <f t="shared" si="0"/>
        <v>500000</v>
      </c>
      <c r="S7">
        <f t="shared" si="1"/>
        <v>21311.556716939067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16367.145667864541</v>
      </c>
      <c r="AC7">
        <f t="shared" si="2"/>
        <v>20166.335226377683</v>
      </c>
      <c r="AE7">
        <f t="shared" si="3"/>
        <v>8152.846211688413</v>
      </c>
      <c r="AF7">
        <f t="shared" si="4"/>
        <v>-407.64231058442067</v>
      </c>
      <c r="AG7">
        <f t="shared" si="5"/>
        <v>-11.828286111514364</v>
      </c>
      <c r="AH7">
        <f t="shared" si="6"/>
        <v>-2694.9074293401532</v>
      </c>
      <c r="AI7">
        <f t="shared" si="7"/>
        <v>5038.4681856523257</v>
      </c>
      <c r="AJ7">
        <f t="shared" si="8"/>
        <v>-3799.1895585131424</v>
      </c>
      <c r="AK7">
        <f>H7*SUM(AB7, AE7:AF7)</f>
        <v>1487.7319684053584</v>
      </c>
      <c r="AL7">
        <f t="shared" si="9"/>
        <v>2727.0105955445415</v>
      </c>
      <c r="AN7">
        <f t="shared" si="10"/>
        <v>6583.1849896710446</v>
      </c>
      <c r="AO7">
        <f t="shared" si="11"/>
        <v>-329.15924948355223</v>
      </c>
      <c r="AP7">
        <f t="shared" si="12"/>
        <v>-9.5509952672993972</v>
      </c>
      <c r="AQ7">
        <f t="shared" si="13"/>
        <v>-2176.0589709088836</v>
      </c>
      <c r="AR7">
        <f t="shared" si="14"/>
        <v>4068.4157740113101</v>
      </c>
      <c r="AS7">
        <f t="shared" si="15"/>
        <v>-3067.7345095338283</v>
      </c>
      <c r="AT7">
        <f t="shared" si="16"/>
        <v>1201.3000746927646</v>
      </c>
      <c r="AU7">
        <f t="shared" si="17"/>
        <v>2201.9813391702464</v>
      </c>
      <c r="AW7">
        <v>4</v>
      </c>
      <c r="AX7">
        <f>(R7*SUMPRODUCT(K8:$K$23, X8:$X$23)-$AZ$3*SUMPRODUCT(K7:$K$22, W8:$W$23))/Z7</f>
        <v>21311.556716939067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8615.8363676119807</v>
      </c>
      <c r="P8">
        <f t="shared" si="30"/>
        <v>430.79181838059907</v>
      </c>
      <c r="Q8" s="5">
        <f t="shared" si="31"/>
        <v>12.5</v>
      </c>
      <c r="R8">
        <f t="shared" si="0"/>
        <v>500000</v>
      </c>
      <c r="S8">
        <f t="shared" si="1"/>
        <v>24856.610628043858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20166.335226377683</v>
      </c>
      <c r="AC8">
        <f t="shared" si="2"/>
        <v>23114.941172553292</v>
      </c>
      <c r="AE8">
        <f t="shared" si="3"/>
        <v>8012.1362389208834</v>
      </c>
      <c r="AF8">
        <f t="shared" si="4"/>
        <v>-400.60681194604422</v>
      </c>
      <c r="AG8">
        <f t="shared" si="5"/>
        <v>-11.624141721515739</v>
      </c>
      <c r="AH8">
        <f t="shared" si="6"/>
        <v>-3434.4611553393111</v>
      </c>
      <c r="AI8">
        <f t="shared" si="7"/>
        <v>4165.4441299140126</v>
      </c>
      <c r="AJ8">
        <f t="shared" si="8"/>
        <v>-2948.6059461756086</v>
      </c>
      <c r="AK8">
        <f t="shared" ref="AK8:AK23" si="32">H8*SUM(AB8:AB8, AE8:AF8)</f>
        <v>1947.2283122000119</v>
      </c>
      <c r="AL8">
        <f t="shared" si="9"/>
        <v>3164.0664959384158</v>
      </c>
      <c r="AN8">
        <f t="shared" si="10"/>
        <v>6045.7581533822195</v>
      </c>
      <c r="AO8">
        <f t="shared" si="11"/>
        <v>-302.28790766911101</v>
      </c>
      <c r="AP8">
        <f t="shared" si="12"/>
        <v>-8.7712873936838402</v>
      </c>
      <c r="AQ8">
        <f t="shared" si="13"/>
        <v>-2591.5587195711178</v>
      </c>
      <c r="AR8">
        <f t="shared" si="14"/>
        <v>3143.1402387483067</v>
      </c>
      <c r="AS8">
        <f t="shared" si="15"/>
        <v>-2224.9444977739736</v>
      </c>
      <c r="AT8">
        <f t="shared" si="16"/>
        <v>1469.3299132623708</v>
      </c>
      <c r="AU8">
        <f t="shared" si="17"/>
        <v>2387.5256542367038</v>
      </c>
      <c r="AW8">
        <v>5</v>
      </c>
      <c r="AX8">
        <f>(R8*SUMPRODUCT(K9:$K$23, X9:$X$23)-$AZ$3*SUMPRODUCT(K8:$K$22, W9:$W$23))/Z8</f>
        <v>24856.610628043858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8615.8363676119807</v>
      </c>
      <c r="P9">
        <f t="shared" si="30"/>
        <v>430.79181838059907</v>
      </c>
      <c r="Q9" s="5">
        <f t="shared" si="31"/>
        <v>12.5</v>
      </c>
      <c r="R9">
        <f t="shared" si="0"/>
        <v>500000</v>
      </c>
      <c r="S9">
        <f t="shared" si="1"/>
        <v>27666.159492367813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23114.941172553292</v>
      </c>
      <c r="AC9">
        <f t="shared" si="2"/>
        <v>25236.899916402443</v>
      </c>
      <c r="AE9">
        <f t="shared" si="3"/>
        <v>7859.3127522997065</v>
      </c>
      <c r="AF9">
        <f t="shared" si="4"/>
        <v>-392.96563761498538</v>
      </c>
      <c r="AG9">
        <f t="shared" si="5"/>
        <v>-11.402422842319549</v>
      </c>
      <c r="AH9">
        <f t="shared" si="6"/>
        <v>-4219.0984792413537</v>
      </c>
      <c r="AI9">
        <f t="shared" si="7"/>
        <v>3235.8462126010481</v>
      </c>
      <c r="AJ9">
        <f t="shared" si="8"/>
        <v>-2121.9587438491508</v>
      </c>
      <c r="AK9">
        <f t="shared" si="32"/>
        <v>2244.66656028327</v>
      </c>
      <c r="AL9">
        <f t="shared" si="9"/>
        <v>3358.5540290351673</v>
      </c>
      <c r="AN9">
        <f t="shared" si="10"/>
        <v>5524.9127653853238</v>
      </c>
      <c r="AO9">
        <f t="shared" si="11"/>
        <v>-276.24563826926624</v>
      </c>
      <c r="AP9">
        <f t="shared" si="12"/>
        <v>-8.0156361635333671</v>
      </c>
      <c r="AQ9">
        <f t="shared" si="13"/>
        <v>-2965.9274011659099</v>
      </c>
      <c r="AR9">
        <f t="shared" si="14"/>
        <v>2274.724089786615</v>
      </c>
      <c r="AS9">
        <f t="shared" si="15"/>
        <v>-1491.6872913707039</v>
      </c>
      <c r="AT9">
        <f t="shared" si="16"/>
        <v>1577.9480119701036</v>
      </c>
      <c r="AU9">
        <f t="shared" si="17"/>
        <v>2360.9848103860145</v>
      </c>
      <c r="AW9">
        <v>6</v>
      </c>
      <c r="AX9">
        <f>(R9*SUMPRODUCT(K10:$K$23, X10:$X$23)-$AZ$3*SUMPRODUCT(K9:$K$22, W10:$W$23))/Z9</f>
        <v>27666.159492367813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8615.8363676119807</v>
      </c>
      <c r="P10">
        <f t="shared" si="30"/>
        <v>430.79181838059907</v>
      </c>
      <c r="Q10" s="5">
        <f t="shared" si="31"/>
        <v>12.5</v>
      </c>
      <c r="R10">
        <f t="shared" si="0"/>
        <v>500000</v>
      </c>
      <c r="S10">
        <f t="shared" si="1"/>
        <v>29713.649602945148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25236.899916402443</v>
      </c>
      <c r="AC10">
        <f t="shared" si="2"/>
        <v>26534.841797246194</v>
      </c>
      <c r="AE10">
        <f t="shared" si="3"/>
        <v>7694.1021389336138</v>
      </c>
      <c r="AF10">
        <f t="shared" si="4"/>
        <v>-384.70510694668076</v>
      </c>
      <c r="AG10">
        <f t="shared" si="5"/>
        <v>-11.162732511751148</v>
      </c>
      <c r="AH10">
        <f t="shared" si="6"/>
        <v>-5026.6440858081496</v>
      </c>
      <c r="AI10">
        <f t="shared" si="7"/>
        <v>2271.590213667032</v>
      </c>
      <c r="AJ10">
        <f t="shared" si="8"/>
        <v>-1297.9418808437513</v>
      </c>
      <c r="AK10">
        <f t="shared" si="32"/>
        <v>1767.2639242975433</v>
      </c>
      <c r="AL10">
        <f t="shared" si="9"/>
        <v>2740.9122571208241</v>
      </c>
      <c r="AN10">
        <f t="shared" si="10"/>
        <v>5130.2035228532286</v>
      </c>
      <c r="AO10">
        <f t="shared" si="11"/>
        <v>-256.51017614266146</v>
      </c>
      <c r="AP10">
        <f t="shared" si="12"/>
        <v>-7.4429853701410709</v>
      </c>
      <c r="AQ10">
        <f t="shared" si="13"/>
        <v>-3351.6200761946784</v>
      </c>
      <c r="AR10">
        <f t="shared" si="14"/>
        <v>1514.6302851457476</v>
      </c>
      <c r="AS10">
        <f t="shared" si="15"/>
        <v>-865.42989543497799</v>
      </c>
      <c r="AT10">
        <f t="shared" si="16"/>
        <v>1178.360183752287</v>
      </c>
      <c r="AU10">
        <f t="shared" si="17"/>
        <v>1827.5605734630567</v>
      </c>
      <c r="AW10">
        <v>7</v>
      </c>
      <c r="AX10">
        <f>(R10*SUMPRODUCT(K11:$K$23, X11:$X$23)-$AZ$3*SUMPRODUCT(K10:$K$22, W11:$W$23))/Z10</f>
        <v>29713.649602945148</v>
      </c>
    </row>
    <row r="11" spans="1:52" x14ac:dyDescent="0.3">
      <c r="A11" t="s">
        <v>33</v>
      </c>
      <c r="C11" s="24">
        <f>AU25</f>
        <v>1.3642420526593924E-11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8615.8363676119807</v>
      </c>
      <c r="P11">
        <f t="shared" si="30"/>
        <v>430.79181838059907</v>
      </c>
      <c r="Q11" s="5">
        <f t="shared" si="31"/>
        <v>12.5</v>
      </c>
      <c r="R11">
        <f t="shared" si="0"/>
        <v>500000</v>
      </c>
      <c r="S11">
        <f t="shared" si="1"/>
        <v>31064.988920772583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26534.841797246194</v>
      </c>
      <c r="AC11">
        <f t="shared" si="2"/>
        <v>27096.259802325752</v>
      </c>
      <c r="AE11">
        <f t="shared" si="3"/>
        <v>7515.1142408756023</v>
      </c>
      <c r="AF11">
        <f t="shared" si="4"/>
        <v>-375.75571204378014</v>
      </c>
      <c r="AG11">
        <f t="shared" si="5"/>
        <v>-10.903053865330282</v>
      </c>
      <c r="AH11">
        <f t="shared" si="6"/>
        <v>-5922.0528521342194</v>
      </c>
      <c r="AI11">
        <f t="shared" si="7"/>
        <v>1206.4026228322718</v>
      </c>
      <c r="AJ11">
        <f t="shared" si="8"/>
        <v>-561.4180050795585</v>
      </c>
      <c r="AK11">
        <f t="shared" si="32"/>
        <v>1727.4864767278025</v>
      </c>
      <c r="AL11">
        <f t="shared" si="9"/>
        <v>2372.4710944805156</v>
      </c>
      <c r="AN11">
        <f t="shared" si="10"/>
        <v>4766.3460461344002</v>
      </c>
      <c r="AO11">
        <f t="shared" si="11"/>
        <v>-238.31730230672002</v>
      </c>
      <c r="AP11">
        <f t="shared" si="12"/>
        <v>-6.9150948363697138</v>
      </c>
      <c r="AQ11">
        <f t="shared" si="13"/>
        <v>-3755.9712722983368</v>
      </c>
      <c r="AR11">
        <f t="shared" si="14"/>
        <v>765.14237669297347</v>
      </c>
      <c r="AS11">
        <f t="shared" si="15"/>
        <v>-356.07076658728744</v>
      </c>
      <c r="AT11">
        <f t="shared" si="16"/>
        <v>1095.6318259698032</v>
      </c>
      <c r="AU11">
        <f t="shared" si="17"/>
        <v>1504.703436075489</v>
      </c>
      <c r="AW11">
        <v>8</v>
      </c>
      <c r="AX11">
        <f>(R11*SUMPRODUCT(K12:$K$23, X12:$X$23)-$AZ$3*SUMPRODUCT(K11:$K$22, W12:$W$23))/Z11</f>
        <v>31064.988920772583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8615.8363676119807</v>
      </c>
      <c r="P12">
        <f t="shared" si="30"/>
        <v>430.79181838059907</v>
      </c>
      <c r="Q12" s="5">
        <f t="shared" si="31"/>
        <v>12.5</v>
      </c>
      <c r="R12">
        <f t="shared" si="0"/>
        <v>500000</v>
      </c>
      <c r="S12">
        <f t="shared" si="1"/>
        <v>31797.415383970681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27096.259802325752</v>
      </c>
      <c r="AC12">
        <f t="shared" si="2"/>
        <v>27019.132632945028</v>
      </c>
      <c r="AE12">
        <f t="shared" si="3"/>
        <v>7321.1115667473987</v>
      </c>
      <c r="AF12">
        <f t="shared" si="4"/>
        <v>-366.05557833736992</v>
      </c>
      <c r="AG12">
        <f t="shared" si="5"/>
        <v>-10.621591529796781</v>
      </c>
      <c r="AH12">
        <f t="shared" si="6"/>
        <v>-6897.2718752079363</v>
      </c>
      <c r="AI12">
        <f t="shared" si="7"/>
        <v>47.162521672295043</v>
      </c>
      <c r="AJ12">
        <f t="shared" si="8"/>
        <v>77.127169380724808</v>
      </c>
      <c r="AK12">
        <f t="shared" si="32"/>
        <v>2383.5921053515049</v>
      </c>
      <c r="AL12">
        <f t="shared" si="9"/>
        <v>2507.8817964045247</v>
      </c>
      <c r="AN12">
        <f t="shared" si="10"/>
        <v>4339.5353485546175</v>
      </c>
      <c r="AO12">
        <f t="shared" si="11"/>
        <v>-216.97676742773089</v>
      </c>
      <c r="AP12">
        <f t="shared" si="12"/>
        <v>-6.2958707132418974</v>
      </c>
      <c r="AQ12">
        <f t="shared" si="13"/>
        <v>-4088.3074705490476</v>
      </c>
      <c r="AR12">
        <f t="shared" si="14"/>
        <v>27.955239864596795</v>
      </c>
      <c r="AS12">
        <f t="shared" si="15"/>
        <v>45.716565689534008</v>
      </c>
      <c r="AT12">
        <f t="shared" si="16"/>
        <v>1412.8567914044283</v>
      </c>
      <c r="AU12">
        <f t="shared" si="17"/>
        <v>1486.5285969585593</v>
      </c>
      <c r="AW12">
        <v>9</v>
      </c>
      <c r="AX12">
        <f>(R12*SUMPRODUCT(K13:$K$23, X13:$X$23)-$AZ$3*SUMPRODUCT(K12:$K$22, W13:$W$23))/Z12</f>
        <v>31797.415383970681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8615.8363676119807</v>
      </c>
      <c r="P13">
        <f t="shared" si="30"/>
        <v>430.79181838059907</v>
      </c>
      <c r="Q13" s="5">
        <f t="shared" si="31"/>
        <v>12.5</v>
      </c>
      <c r="R13">
        <f t="shared" si="0"/>
        <v>500000</v>
      </c>
      <c r="S13">
        <f t="shared" si="1"/>
        <v>32007.547471071583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27019.132632945028</v>
      </c>
      <c r="AC13">
        <f t="shared" si="2"/>
        <v>26418.745835552043</v>
      </c>
      <c r="AE13">
        <f t="shared" si="3"/>
        <v>7111.4349314757528</v>
      </c>
      <c r="AF13">
        <f t="shared" si="4"/>
        <v>-355.57174657378766</v>
      </c>
      <c r="AG13">
        <f t="shared" si="5"/>
        <v>-10.317389148383402</v>
      </c>
      <c r="AH13">
        <f t="shared" si="6"/>
        <v>-7919.4586446164803</v>
      </c>
      <c r="AI13">
        <f t="shared" si="7"/>
        <v>-1173.9128488628985</v>
      </c>
      <c r="AJ13">
        <f t="shared" si="8"/>
        <v>600.38679739298459</v>
      </c>
      <c r="AK13">
        <f t="shared" si="32"/>
        <v>3509.2220654743023</v>
      </c>
      <c r="AL13">
        <f t="shared" si="9"/>
        <v>2935.6960140043884</v>
      </c>
      <c r="AN13">
        <f t="shared" si="10"/>
        <v>3818.5080679155835</v>
      </c>
      <c r="AO13">
        <f t="shared" si="11"/>
        <v>-190.9254033957792</v>
      </c>
      <c r="AP13">
        <f t="shared" si="12"/>
        <v>-5.5399555901935402</v>
      </c>
      <c r="AQ13">
        <f t="shared" si="13"/>
        <v>-4252.379023274897</v>
      </c>
      <c r="AR13">
        <f t="shared" si="14"/>
        <v>-630.3363143452857</v>
      </c>
      <c r="AS13">
        <f t="shared" si="15"/>
        <v>322.37963952506527</v>
      </c>
      <c r="AT13">
        <f t="shared" si="16"/>
        <v>1884.2881778769602</v>
      </c>
      <c r="AU13">
        <f t="shared" si="17"/>
        <v>1576.3315030567398</v>
      </c>
      <c r="AW13">
        <v>10</v>
      </c>
      <c r="AX13">
        <f>(R13*SUMPRODUCT(K14:$K$23, X14:$X$23)-$AZ$3*SUMPRODUCT(K13:$K$22, W14:$W$23))/Z13</f>
        <v>32007.547471071583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8615.8363676119807</v>
      </c>
      <c r="P14">
        <f t="shared" si="30"/>
        <v>430.79181838059907</v>
      </c>
      <c r="Q14" s="5">
        <f t="shared" si="31"/>
        <v>12.5</v>
      </c>
      <c r="R14">
        <f t="shared" si="0"/>
        <v>500000</v>
      </c>
      <c r="S14">
        <f t="shared" si="1"/>
        <v>31500.793013514438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26418.745835552043</v>
      </c>
      <c r="AC14">
        <f t="shared" si="2"/>
        <v>25172.41206607093</v>
      </c>
      <c r="AE14">
        <f t="shared" si="3"/>
        <v>6884.9499517781132</v>
      </c>
      <c r="AF14">
        <f t="shared" si="4"/>
        <v>-344.24749758890567</v>
      </c>
      <c r="AG14">
        <f t="shared" si="5"/>
        <v>-9.9888009387856869</v>
      </c>
      <c r="AH14">
        <f t="shared" si="6"/>
        <v>-9016.5727245552225</v>
      </c>
      <c r="AI14">
        <f t="shared" si="7"/>
        <v>-2485.8590713048006</v>
      </c>
      <c r="AJ14">
        <f t="shared" si="8"/>
        <v>1246.3337694811125</v>
      </c>
      <c r="AK14">
        <f t="shared" si="32"/>
        <v>2820.3399901531593</v>
      </c>
      <c r="AL14">
        <f t="shared" si="9"/>
        <v>1580.8146883294712</v>
      </c>
      <c r="AN14">
        <f t="shared" si="10"/>
        <v>3405.488566346351</v>
      </c>
      <c r="AO14">
        <f t="shared" si="11"/>
        <v>-170.27442831731756</v>
      </c>
      <c r="AP14">
        <f t="shared" si="12"/>
        <v>-4.94073996569273</v>
      </c>
      <c r="AQ14">
        <f t="shared" si="13"/>
        <v>-4459.8487332755503</v>
      </c>
      <c r="AR14">
        <f t="shared" si="14"/>
        <v>-1229.5753352122092</v>
      </c>
      <c r="AS14">
        <f t="shared" si="15"/>
        <v>616.47149674967818</v>
      </c>
      <c r="AT14">
        <f t="shared" si="16"/>
        <v>1395.0189408705089</v>
      </c>
      <c r="AU14">
        <f t="shared" si="17"/>
        <v>781.91510240797777</v>
      </c>
      <c r="AW14">
        <v>11</v>
      </c>
      <c r="AX14">
        <f>(R14*SUMPRODUCT(K15:$K$23, X15:$X$23)-$AZ$3*SUMPRODUCT(K14:$K$22, W15:$W$23))/Z14</f>
        <v>31500.793013514438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8615.8363676119807</v>
      </c>
      <c r="P15">
        <f t="shared" si="30"/>
        <v>430.79181838059907</v>
      </c>
      <c r="Q15" s="5">
        <f t="shared" si="31"/>
        <v>12.5</v>
      </c>
      <c r="R15">
        <f t="shared" si="0"/>
        <v>500000</v>
      </c>
      <c r="S15">
        <f t="shared" si="1"/>
        <v>30358.72373136149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25172.41206607093</v>
      </c>
      <c r="AC15">
        <f t="shared" si="2"/>
        <v>23398.945820503126</v>
      </c>
      <c r="AE15">
        <f t="shared" si="3"/>
        <v>6640.644387689219</v>
      </c>
      <c r="AF15">
        <f t="shared" si="4"/>
        <v>-332.03221938446097</v>
      </c>
      <c r="AG15">
        <f t="shared" si="5"/>
        <v>-9.6343583262738157</v>
      </c>
      <c r="AH15">
        <f t="shared" si="6"/>
        <v>-10182.184124960579</v>
      </c>
      <c r="AI15">
        <f t="shared" si="7"/>
        <v>-3883.2063149820951</v>
      </c>
      <c r="AJ15">
        <f t="shared" si="8"/>
        <v>1773.4662455678044</v>
      </c>
      <c r="AK15">
        <f t="shared" si="32"/>
        <v>2693.831243735528</v>
      </c>
      <c r="AL15">
        <f t="shared" si="9"/>
        <v>584.0911743212373</v>
      </c>
      <c r="AN15">
        <f t="shared" si="10"/>
        <v>3025.7359820721995</v>
      </c>
      <c r="AO15">
        <f t="shared" si="11"/>
        <v>-151.28679910360998</v>
      </c>
      <c r="AP15">
        <f t="shared" si="12"/>
        <v>-4.3897885431156798</v>
      </c>
      <c r="AQ15">
        <f t="shared" si="13"/>
        <v>-4639.3992938534975</v>
      </c>
      <c r="AR15">
        <f t="shared" si="14"/>
        <v>-1769.3398994280242</v>
      </c>
      <c r="AS15">
        <f t="shared" si="15"/>
        <v>808.0602301416485</v>
      </c>
      <c r="AT15">
        <f t="shared" si="16"/>
        <v>1227.4143363121989</v>
      </c>
      <c r="AU15">
        <f t="shared" si="17"/>
        <v>266.13466702582338</v>
      </c>
      <c r="AW15">
        <v>12</v>
      </c>
      <c r="AX15">
        <f>(R15*SUMPRODUCT(K16:$K$23, X16:$X$23)-$AZ$3*SUMPRODUCT(K15:$K$22, W16:$W$23))/Z15</f>
        <v>30358.72373136149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8615.8363676119807</v>
      </c>
      <c r="P16">
        <f t="shared" si="30"/>
        <v>430.79181838059907</v>
      </c>
      <c r="Q16" s="5">
        <f t="shared" si="31"/>
        <v>12.5</v>
      </c>
      <c r="R16">
        <f t="shared" si="0"/>
        <v>500000</v>
      </c>
      <c r="S16">
        <f t="shared" si="1"/>
        <v>28643.740739528457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23398.945820503126</v>
      </c>
      <c r="AC16">
        <f t="shared" si="2"/>
        <v>21210.045884075138</v>
      </c>
      <c r="AE16">
        <f t="shared" si="3"/>
        <v>6379.8330793627247</v>
      </c>
      <c r="AF16">
        <f t="shared" si="4"/>
        <v>-318.99165396813629</v>
      </c>
      <c r="AG16">
        <f t="shared" si="5"/>
        <v>-9.2559689030094123</v>
      </c>
      <c r="AH16">
        <f t="shared" si="6"/>
        <v>-11281.833600066639</v>
      </c>
      <c r="AI16">
        <f t="shared" si="7"/>
        <v>-5230.2481435750597</v>
      </c>
      <c r="AJ16">
        <f t="shared" si="8"/>
        <v>2188.899936427988</v>
      </c>
      <c r="AK16">
        <f t="shared" si="32"/>
        <v>2520.8739946314677</v>
      </c>
      <c r="AL16">
        <f t="shared" si="9"/>
        <v>-520.47421251560399</v>
      </c>
      <c r="AN16">
        <f t="shared" si="10"/>
        <v>2677.7639409492836</v>
      </c>
      <c r="AO16">
        <f t="shared" si="11"/>
        <v>-133.88819704746419</v>
      </c>
      <c r="AP16">
        <f t="shared" si="12"/>
        <v>-3.8849448659089805</v>
      </c>
      <c r="AQ16">
        <f t="shared" si="13"/>
        <v>-4735.2472746929825</v>
      </c>
      <c r="AR16">
        <f t="shared" si="14"/>
        <v>-2195.2564756570728</v>
      </c>
      <c r="AS16">
        <f t="shared" si="15"/>
        <v>918.73208079270466</v>
      </c>
      <c r="AT16">
        <f t="shared" si="16"/>
        <v>1058.0692940598381</v>
      </c>
      <c r="AU16">
        <f t="shared" si="17"/>
        <v>-218.45510080452993</v>
      </c>
      <c r="AW16">
        <v>13</v>
      </c>
      <c r="AX16">
        <f>(R16*SUMPRODUCT(K17:$K$23, X17:$X$23)-$AZ$3*SUMPRODUCT(K16:$K$22, W17:$W$23))/Z16</f>
        <v>28643.740739528457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8615.8363676119807</v>
      </c>
      <c r="P17">
        <f t="shared" si="30"/>
        <v>430.79181838059907</v>
      </c>
      <c r="Q17" s="5">
        <f t="shared" si="31"/>
        <v>12.5</v>
      </c>
      <c r="R17">
        <f t="shared" si="0"/>
        <v>500000</v>
      </c>
      <c r="S17">
        <f t="shared" si="1"/>
        <v>26386.90293437085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21210.045884075138</v>
      </c>
      <c r="AC17">
        <f t="shared" si="2"/>
        <v>18692.267807608529</v>
      </c>
      <c r="AE17">
        <f t="shared" si="3"/>
        <v>6103.3885322008591</v>
      </c>
      <c r="AF17">
        <f t="shared" si="4"/>
        <v>-305.16942661004299</v>
      </c>
      <c r="AG17">
        <f t="shared" si="5"/>
        <v>-8.8548985144731116</v>
      </c>
      <c r="AH17">
        <f t="shared" si="6"/>
        <v>-12340.427980248269</v>
      </c>
      <c r="AI17">
        <f t="shared" si="7"/>
        <v>-6551.0637731719262</v>
      </c>
      <c r="AJ17">
        <f t="shared" si="8"/>
        <v>2517.7780764666095</v>
      </c>
      <c r="AK17">
        <f t="shared" si="32"/>
        <v>2311.097235165716</v>
      </c>
      <c r="AL17">
        <f t="shared" si="9"/>
        <v>-1722.1884615396007</v>
      </c>
      <c r="AN17">
        <f t="shared" si="10"/>
        <v>2359.8052190314861</v>
      </c>
      <c r="AO17">
        <f t="shared" si="11"/>
        <v>-117.99026095157431</v>
      </c>
      <c r="AP17">
        <f t="shared" si="12"/>
        <v>-3.4236450159126344</v>
      </c>
      <c r="AQ17">
        <f t="shared" si="13"/>
        <v>-4771.2850327703318</v>
      </c>
      <c r="AR17">
        <f t="shared" si="14"/>
        <v>-2532.8937197063328</v>
      </c>
      <c r="AS17">
        <f t="shared" si="15"/>
        <v>973.47003453284833</v>
      </c>
      <c r="AT17">
        <f t="shared" si="16"/>
        <v>893.55925621643098</v>
      </c>
      <c r="AU17">
        <f t="shared" si="17"/>
        <v>-665.86442895705375</v>
      </c>
      <c r="AW17">
        <v>14</v>
      </c>
      <c r="AX17">
        <f>(R17*SUMPRODUCT(K18:$K$23, X18:$X$23)-$AZ$3*SUMPRODUCT(K17:$K$22, W18:$W$23))/Z17</f>
        <v>26386.90293437085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8615.8363676119807</v>
      </c>
      <c r="P18">
        <f t="shared" si="30"/>
        <v>430.79181838059907</v>
      </c>
      <c r="Q18" s="5">
        <f t="shared" si="31"/>
        <v>12.5</v>
      </c>
      <c r="R18">
        <f t="shared" si="0"/>
        <v>500000</v>
      </c>
      <c r="S18">
        <f t="shared" si="1"/>
        <v>23586.134777090283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18692.267807608529</v>
      </c>
      <c r="AC18">
        <f t="shared" si="2"/>
        <v>15909.556454604655</v>
      </c>
      <c r="AE18">
        <f t="shared" si="3"/>
        <v>5811.6404569731258</v>
      </c>
      <c r="AF18">
        <f t="shared" si="4"/>
        <v>-290.58202284865632</v>
      </c>
      <c r="AG18">
        <f t="shared" si="5"/>
        <v>-8.4316255105827818</v>
      </c>
      <c r="AH18">
        <f t="shared" si="6"/>
        <v>-13388.960749823924</v>
      </c>
      <c r="AI18">
        <f t="shared" si="7"/>
        <v>-7876.3339412100377</v>
      </c>
      <c r="AJ18">
        <f t="shared" si="8"/>
        <v>2782.7113530038732</v>
      </c>
      <c r="AK18">
        <f t="shared" si="32"/>
        <v>2071.9343265050929</v>
      </c>
      <c r="AL18">
        <f t="shared" si="9"/>
        <v>-3021.6882617010715</v>
      </c>
      <c r="AN18">
        <f t="shared" si="10"/>
        <v>2069.8841804366016</v>
      </c>
      <c r="AO18">
        <f t="shared" si="11"/>
        <v>-103.4942090218301</v>
      </c>
      <c r="AP18">
        <f t="shared" si="12"/>
        <v>-3.0030227074320348</v>
      </c>
      <c r="AQ18">
        <f t="shared" si="13"/>
        <v>-4768.636025185423</v>
      </c>
      <c r="AR18">
        <f t="shared" si="14"/>
        <v>-2805.2490764780837</v>
      </c>
      <c r="AS18">
        <f t="shared" si="15"/>
        <v>991.09541461619779</v>
      </c>
      <c r="AT18">
        <f t="shared" si="16"/>
        <v>737.94380727573775</v>
      </c>
      <c r="AU18">
        <f t="shared" si="17"/>
        <v>-1076.2098545861479</v>
      </c>
      <c r="AW18">
        <v>15</v>
      </c>
      <c r="AX18">
        <f>(R18*SUMPRODUCT(K19:$K$23, X19:$X$23)-$AZ$3*SUMPRODUCT(K18:$K$22, W19:$W$23))/Z18</f>
        <v>23586.134777090283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8615.8363676119807</v>
      </c>
      <c r="P19">
        <f t="shared" si="30"/>
        <v>430.79181838059907</v>
      </c>
      <c r="Q19" s="5">
        <f t="shared" si="31"/>
        <v>12.5</v>
      </c>
      <c r="R19">
        <f t="shared" si="0"/>
        <v>500000</v>
      </c>
      <c r="S19">
        <f t="shared" si="1"/>
        <v>20161.994861009491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15909.556454604655</v>
      </c>
      <c r="AC19">
        <f t="shared" si="2"/>
        <v>12877.065261697246</v>
      </c>
      <c r="AE19">
        <f t="shared" si="3"/>
        <v>5502.7633899659186</v>
      </c>
      <c r="AF19">
        <f t="shared" si="4"/>
        <v>-275.13816949829595</v>
      </c>
      <c r="AG19">
        <f t="shared" si="5"/>
        <v>-7.9835014779463291</v>
      </c>
      <c r="AH19">
        <f t="shared" si="6"/>
        <v>-14552.311101225036</v>
      </c>
      <c r="AI19">
        <f t="shared" si="7"/>
        <v>-9332.6693822353591</v>
      </c>
      <c r="AJ19">
        <f t="shared" si="8"/>
        <v>3032.4911929074096</v>
      </c>
      <c r="AK19">
        <f t="shared" si="32"/>
        <v>1808.708635935935</v>
      </c>
      <c r="AL19">
        <f t="shared" si="9"/>
        <v>-4491.4695533920149</v>
      </c>
      <c r="AN19">
        <f t="shared" si="10"/>
        <v>1805.3870096030266</v>
      </c>
      <c r="AO19">
        <f t="shared" si="11"/>
        <v>-90.269350480151331</v>
      </c>
      <c r="AP19">
        <f t="shared" si="12"/>
        <v>-2.6192857729832602</v>
      </c>
      <c r="AQ19">
        <f t="shared" si="13"/>
        <v>-4774.4290568190891</v>
      </c>
      <c r="AR19">
        <f t="shared" si="14"/>
        <v>-3061.930683469197</v>
      </c>
      <c r="AS19">
        <f t="shared" si="15"/>
        <v>994.92197254814755</v>
      </c>
      <c r="AT19">
        <f t="shared" si="16"/>
        <v>593.41440728305986</v>
      </c>
      <c r="AU19">
        <f t="shared" si="17"/>
        <v>-1473.5943036379897</v>
      </c>
      <c r="AW19">
        <v>16</v>
      </c>
      <c r="AX19">
        <f>(R19*SUMPRODUCT(K20:$K$23, X20:$X$23)-$AZ$3*SUMPRODUCT(K19:$K$22, W20:$W$23))/Z19</f>
        <v>20161.994861009491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8615.8363676119807</v>
      </c>
      <c r="P20">
        <f t="shared" si="30"/>
        <v>430.79181838059907</v>
      </c>
      <c r="Q20" s="5">
        <f t="shared" si="31"/>
        <v>12.5</v>
      </c>
      <c r="R20">
        <f t="shared" si="0"/>
        <v>500000</v>
      </c>
      <c r="S20">
        <f t="shared" si="1"/>
        <v>16107.048148969388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12877.065261697246</v>
      </c>
      <c r="AC20">
        <f t="shared" si="2"/>
        <v>9681.8569576193258</v>
      </c>
      <c r="AE20">
        <f t="shared" si="3"/>
        <v>5178.9312672298147</v>
      </c>
      <c r="AF20">
        <f t="shared" si="4"/>
        <v>-258.94656336149075</v>
      </c>
      <c r="AG20">
        <f t="shared" si="5"/>
        <v>-7.5136803994706662</v>
      </c>
      <c r="AH20">
        <f t="shared" si="6"/>
        <v>-15599.442547848008</v>
      </c>
      <c r="AI20">
        <f t="shared" si="7"/>
        <v>-10686.971524379154</v>
      </c>
      <c r="AJ20">
        <f t="shared" si="8"/>
        <v>3195.2083040779198</v>
      </c>
      <c r="AK20">
        <f t="shared" si="32"/>
        <v>1522.8935655534463</v>
      </c>
      <c r="AL20">
        <f t="shared" si="9"/>
        <v>-5968.8696547477884</v>
      </c>
      <c r="AN20">
        <f t="shared" si="10"/>
        <v>1565.2070243972275</v>
      </c>
      <c r="AO20">
        <f t="shared" si="11"/>
        <v>-78.260351219861377</v>
      </c>
      <c r="AP20">
        <f t="shared" si="12"/>
        <v>-2.2708286195537539</v>
      </c>
      <c r="AQ20">
        <f t="shared" si="13"/>
        <v>-4714.5551452033224</v>
      </c>
      <c r="AR20">
        <f t="shared" si="14"/>
        <v>-3229.8793006455098</v>
      </c>
      <c r="AS20">
        <f t="shared" si="15"/>
        <v>965.67461970396266</v>
      </c>
      <c r="AT20">
        <f t="shared" si="16"/>
        <v>460.25783761532585</v>
      </c>
      <c r="AU20">
        <f t="shared" si="17"/>
        <v>-1803.9468433262216</v>
      </c>
      <c r="AW20">
        <v>17</v>
      </c>
      <c r="AX20">
        <f>(R20*SUMPRODUCT(K21:$K$23, X21:$X$23)-$AZ$3*SUMPRODUCT(K20:$K$22, W21:$W$23))/Z20</f>
        <v>16107.048148969388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8615.8363676119807</v>
      </c>
      <c r="P21">
        <f t="shared" si="30"/>
        <v>430.79181838059907</v>
      </c>
      <c r="Q21" s="5">
        <f t="shared" si="31"/>
        <v>12.5</v>
      </c>
      <c r="R21">
        <f t="shared" si="0"/>
        <v>500000</v>
      </c>
      <c r="S21">
        <f t="shared" si="1"/>
        <v>11446.671284399285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9681.8569576193258</v>
      </c>
      <c r="AC21">
        <f t="shared" si="2"/>
        <v>6436.5435095606354</v>
      </c>
      <c r="AE21">
        <f t="shared" si="3"/>
        <v>4844.7451904180098</v>
      </c>
      <c r="AF21">
        <f t="shared" si="4"/>
        <v>-242.23725952090049</v>
      </c>
      <c r="AG21">
        <f t="shared" si="5"/>
        <v>-7.0288376306536238</v>
      </c>
      <c r="AH21">
        <f t="shared" si="6"/>
        <v>-16388.23859289346</v>
      </c>
      <c r="AI21">
        <f t="shared" si="7"/>
        <v>-11792.759499627005</v>
      </c>
      <c r="AJ21">
        <f t="shared" si="8"/>
        <v>3245.3134480586905</v>
      </c>
      <c r="AK21">
        <f t="shared" si="32"/>
        <v>1222.3131035103515</v>
      </c>
      <c r="AL21">
        <f t="shared" si="9"/>
        <v>-7325.1329480579634</v>
      </c>
      <c r="AN21">
        <f t="shared" si="10"/>
        <v>1348.7912760364818</v>
      </c>
      <c r="AO21">
        <f t="shared" si="11"/>
        <v>-67.439563801824093</v>
      </c>
      <c r="AP21">
        <f t="shared" si="12"/>
        <v>-1.9568490197695125</v>
      </c>
      <c r="AQ21">
        <f t="shared" si="13"/>
        <v>-4562.5337091860356</v>
      </c>
      <c r="AR21">
        <f t="shared" si="14"/>
        <v>-3283.1388459711475</v>
      </c>
      <c r="AS21">
        <f t="shared" si="15"/>
        <v>903.50478605207343</v>
      </c>
      <c r="AT21">
        <f t="shared" si="16"/>
        <v>340.29555442060149</v>
      </c>
      <c r="AU21">
        <f t="shared" si="17"/>
        <v>-2039.3385054984724</v>
      </c>
      <c r="AW21">
        <v>18</v>
      </c>
      <c r="AX21">
        <f>(R21*SUMPRODUCT(K22:$K$23, X22:$X$23)-$AZ$3*SUMPRODUCT(K21:$K$22, W22:$W$23))/Z21</f>
        <v>11446.671284399285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8615.8363676119807</v>
      </c>
      <c r="P22">
        <f t="shared" si="30"/>
        <v>430.79181838059907</v>
      </c>
      <c r="Q22" s="5">
        <f t="shared" si="31"/>
        <v>12.5</v>
      </c>
      <c r="R22">
        <f t="shared" si="0"/>
        <v>500000</v>
      </c>
      <c r="S22">
        <f t="shared" si="1"/>
        <v>6104.2202545821992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6436.5435095606354</v>
      </c>
      <c r="AC22">
        <f t="shared" si="2"/>
        <v>3189.5144879937475</v>
      </c>
      <c r="AE22">
        <f t="shared" si="3"/>
        <v>4501.8583495661751</v>
      </c>
      <c r="AF22">
        <f t="shared" si="4"/>
        <v>-225.09291747830878</v>
      </c>
      <c r="AG22">
        <f t="shared" si="5"/>
        <v>-6.5313716473441144</v>
      </c>
      <c r="AH22">
        <f t="shared" si="6"/>
        <v>-17087.104280118961</v>
      </c>
      <c r="AI22">
        <f t="shared" si="7"/>
        <v>-12816.87021967844</v>
      </c>
      <c r="AJ22">
        <f t="shared" si="8"/>
        <v>3247.0290215668879</v>
      </c>
      <c r="AK22">
        <f t="shared" si="32"/>
        <v>916.73784613686234</v>
      </c>
      <c r="AL22">
        <f t="shared" si="9"/>
        <v>-8653.1033519746888</v>
      </c>
      <c r="AN22">
        <f t="shared" si="10"/>
        <v>1154.5368548089941</v>
      </c>
      <c r="AO22">
        <f t="shared" si="11"/>
        <v>-57.726842740449719</v>
      </c>
      <c r="AP22">
        <f t="shared" si="12"/>
        <v>-1.6750214453193488</v>
      </c>
      <c r="AQ22">
        <f t="shared" si="13"/>
        <v>-4382.1218042684359</v>
      </c>
      <c r="AR22">
        <f t="shared" si="14"/>
        <v>-3286.9868136452105</v>
      </c>
      <c r="AS22">
        <f t="shared" si="15"/>
        <v>832.72603954645035</v>
      </c>
      <c r="AT22">
        <f t="shared" si="16"/>
        <v>235.10460511606701</v>
      </c>
      <c r="AU22">
        <f t="shared" si="17"/>
        <v>-2219.1561689826931</v>
      </c>
      <c r="AW22">
        <v>19</v>
      </c>
      <c r="AX22">
        <f>(R22*SUMPRODUCT(K23:$K$23, X23:$X$23)-$AZ$3*SUMPRODUCT(K22:$K$22, W23:$W$23))/Z22</f>
        <v>6104.2202545821992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8615.8363676119807</v>
      </c>
      <c r="P23">
        <f t="shared" si="30"/>
        <v>430.79181838059907</v>
      </c>
      <c r="Q23" s="5">
        <f t="shared" si="31"/>
        <v>12.5</v>
      </c>
      <c r="R23">
        <f t="shared" si="0"/>
        <v>500000</v>
      </c>
      <c r="S23">
        <f t="shared" si="1"/>
        <v>6616.4671406080761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3189.5144879937475</v>
      </c>
      <c r="AC23">
        <f t="shared" si="2"/>
        <v>3189.5144879937475</v>
      </c>
      <c r="AE23">
        <f t="shared" si="3"/>
        <v>4153.3244761427623</v>
      </c>
      <c r="AF23">
        <f t="shared" si="4"/>
        <v>-207.6662238071381</v>
      </c>
      <c r="AG23">
        <f t="shared" si="5"/>
        <v>-6.0257128544067324</v>
      </c>
      <c r="AH23">
        <f t="shared" si="6"/>
        <v>-17613.803058557605</v>
      </c>
      <c r="AI23">
        <f t="shared" si="7"/>
        <v>-13674.170519076388</v>
      </c>
      <c r="AJ23">
        <f t="shared" si="8"/>
        <v>0</v>
      </c>
      <c r="AK23">
        <f t="shared" si="32"/>
        <v>610.55673138998441</v>
      </c>
      <c r="AL23">
        <f t="shared" si="9"/>
        <v>-13063.613787686403</v>
      </c>
      <c r="AN23">
        <f t="shared" si="10"/>
        <v>981.19201111829</v>
      </c>
      <c r="AO23">
        <f t="shared" si="11"/>
        <v>-49.059600555914493</v>
      </c>
      <c r="AP23">
        <f t="shared" si="12"/>
        <v>-1.423529836880832</v>
      </c>
      <c r="AQ23">
        <f t="shared" si="13"/>
        <v>-4161.129944395313</v>
      </c>
      <c r="AR23">
        <f t="shared" si="14"/>
        <v>-3230.4210636698181</v>
      </c>
      <c r="AS23">
        <f t="shared" si="15"/>
        <v>0</v>
      </c>
      <c r="AT23">
        <f t="shared" si="16"/>
        <v>144.23948589027995</v>
      </c>
      <c r="AU23">
        <f t="shared" si="17"/>
        <v>-3086.1815777795382</v>
      </c>
      <c r="AW23">
        <v>20</v>
      </c>
      <c r="AX23">
        <f>(R23*SUMPRODUCT(K$23:$K24, X$23:$X24)-$AZ$3*SUMPRODUCT(K$22:$K23, W$23:$W24))/Z23</f>
        <v>6616.4671406080761</v>
      </c>
    </row>
    <row r="25" spans="5:50" x14ac:dyDescent="0.3">
      <c r="AN25" s="6">
        <f t="shared" ref="AN25:AU25" si="33">SUM(AN3:AN23)</f>
        <v>79913.484570243716</v>
      </c>
      <c r="AO25" s="6">
        <f t="shared" si="33"/>
        <v>-10457.551504221174</v>
      </c>
      <c r="AP25" s="6">
        <f t="shared" si="33"/>
        <v>-203.43982458663072</v>
      </c>
      <c r="AQ25" s="6">
        <f t="shared" si="33"/>
        <v>-73236.436833248255</v>
      </c>
      <c r="AR25" s="6">
        <f t="shared" si="33"/>
        <v>-3983.9435918123122</v>
      </c>
      <c r="AS25" s="6">
        <f t="shared" si="33"/>
        <v>-14495.538033406225</v>
      </c>
      <c r="AT25" s="6">
        <f t="shared" si="33"/>
        <v>18479.481625218548</v>
      </c>
      <c r="AU25" s="7">
        <f t="shared" si="33"/>
        <v>1.3642420526593924E-11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29317.158310066123</v>
      </c>
      <c r="K3">
        <v>1</v>
      </c>
      <c r="L3" s="2">
        <v>0</v>
      </c>
      <c r="O3">
        <f>$C$3</f>
        <v>29317.158310066123</v>
      </c>
      <c r="P3">
        <f>O3*B5</f>
        <v>23453.7266480529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29317.158310066123</v>
      </c>
      <c r="AF3">
        <f t="shared" ref="AF3:AF23" si="4">-$Z3*P3</f>
        <v>-23453.7266480529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5763.4316620132231</v>
      </c>
      <c r="AJ3">
        <f t="shared" ref="AJ3:AJ23" si="8">AB3-AC3</f>
        <v>0</v>
      </c>
      <c r="AL3">
        <f t="shared" ref="AL3:AL23" si="9">SUM(AI3:AK3)</f>
        <v>5763.4316620132231</v>
      </c>
      <c r="AN3">
        <f t="shared" ref="AN3:AN23" si="10">AE3*$K3</f>
        <v>29317.158310066123</v>
      </c>
      <c r="AO3">
        <f t="shared" ref="AO3:AO23" si="11">AF3*$K3</f>
        <v>-23453.7266480529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5763.4316620132231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5763.4316620132231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23491.769129663004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13532.805676021855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13101.81288085191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-13101.81288085191</v>
      </c>
      <c r="AK4">
        <f>H4*SUM(AB4, AE4:AF4)</f>
        <v>0</v>
      </c>
      <c r="AL4">
        <f t="shared" si="9"/>
        <v>-24025.81288085191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-10389.956248811108</v>
      </c>
      <c r="AR4">
        <f t="shared" si="14"/>
        <v>-10389.956248811108</v>
      </c>
      <c r="AS4">
        <f t="shared" si="15"/>
        <v>-12461.301960102634</v>
      </c>
      <c r="AT4">
        <f t="shared" si="16"/>
        <v>0</v>
      </c>
      <c r="AU4">
        <f t="shared" si="17"/>
        <v>-22851.25820891374</v>
      </c>
      <c r="AW4">
        <v>1</v>
      </c>
      <c r="AX4">
        <f>(R4*SUMPRODUCT(K5:$K$23, X5:$X$23)-$AZ$3*SUMPRODUCT(K4:$K$22, W5:$W$23))/Z4</f>
        <v>13532.805676021855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29317.158310066123</v>
      </c>
      <c r="P5">
        <f t="shared" ref="P5:P23" si="30">O5*$C$5</f>
        <v>1465.8579155033062</v>
      </c>
      <c r="Q5" s="5">
        <f t="shared" ref="Q5:Q23" si="31">$C$8</f>
        <v>12.5</v>
      </c>
      <c r="R5">
        <f t="shared" si="0"/>
        <v>500000</v>
      </c>
      <c r="S5">
        <f t="shared" si="1"/>
        <v>25251.002049295261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13101.81288085191</v>
      </c>
      <c r="AC5">
        <f t="shared" si="2"/>
        <v>23579.337596130441</v>
      </c>
      <c r="AE5">
        <f t="shared" si="3"/>
        <v>27376.306564101018</v>
      </c>
      <c r="AF5">
        <f t="shared" si="4"/>
        <v>-1368.8153282050509</v>
      </c>
      <c r="AG5">
        <f t="shared" si="5"/>
        <v>-11.6724761804</v>
      </c>
      <c r="AH5">
        <f t="shared" si="6"/>
        <v>-12336.192783999999</v>
      </c>
      <c r="AI5">
        <f t="shared" si="7"/>
        <v>13659.625975715568</v>
      </c>
      <c r="AJ5">
        <f t="shared" si="8"/>
        <v>-10477.52471527853</v>
      </c>
      <c r="AK5">
        <f>H5*SUM(AB5, AE5:AF5)</f>
        <v>2029.772883659215</v>
      </c>
      <c r="AL5">
        <f t="shared" si="9"/>
        <v>5211.8741440962522</v>
      </c>
      <c r="AN5">
        <f t="shared" si="10"/>
        <v>24753.261378457497</v>
      </c>
      <c r="AO5">
        <f t="shared" si="11"/>
        <v>-1237.6630689228748</v>
      </c>
      <c r="AP5">
        <f t="shared" si="12"/>
        <v>-10.554084538421312</v>
      </c>
      <c r="AQ5">
        <f t="shared" si="13"/>
        <v>-11154.207514530757</v>
      </c>
      <c r="AR5">
        <f t="shared" si="14"/>
        <v>12350.836710465444</v>
      </c>
      <c r="AS5">
        <f t="shared" si="15"/>
        <v>-9473.6266657910492</v>
      </c>
      <c r="AT5">
        <f t="shared" si="16"/>
        <v>1835.2913535095724</v>
      </c>
      <c r="AU5">
        <f t="shared" si="17"/>
        <v>4712.5013981839675</v>
      </c>
      <c r="AW5">
        <v>2</v>
      </c>
      <c r="AX5">
        <f>(R5*SUMPRODUCT(K6:$K$23, X6:$X$23)-$AZ$3*SUMPRODUCT(K5:$K$22, W6:$W$23))/Z5</f>
        <v>25251.002049295261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29317.158310066123</v>
      </c>
      <c r="P6">
        <f t="shared" si="30"/>
        <v>1465.8579155033062</v>
      </c>
      <c r="Q6" s="5">
        <f t="shared" si="31"/>
        <v>12.5</v>
      </c>
      <c r="R6">
        <f t="shared" si="0"/>
        <v>500000</v>
      </c>
      <c r="S6">
        <f t="shared" si="1"/>
        <v>35330.935767367977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23579.337596130441</v>
      </c>
      <c r="AC6">
        <f t="shared" si="2"/>
        <v>31696.201245663106</v>
      </c>
      <c r="AE6">
        <f t="shared" si="3"/>
        <v>26301.10212379595</v>
      </c>
      <c r="AF6">
        <f t="shared" si="4"/>
        <v>-1315.0551061897977</v>
      </c>
      <c r="AG6">
        <f t="shared" si="5"/>
        <v>-11.214039678414791</v>
      </c>
      <c r="AH6">
        <f t="shared" si="6"/>
        <v>-13668.4696072484</v>
      </c>
      <c r="AI6">
        <f t="shared" si="7"/>
        <v>11306.363370679337</v>
      </c>
      <c r="AJ6">
        <f t="shared" si="8"/>
        <v>-8116.8636495326646</v>
      </c>
      <c r="AK6">
        <f>H6*SUM(AB6, AE6:AF6)</f>
        <v>2656.5265383713918</v>
      </c>
      <c r="AL6">
        <f t="shared" si="9"/>
        <v>5846.0262595180648</v>
      </c>
      <c r="AN6">
        <f t="shared" si="10"/>
        <v>22547.716922175579</v>
      </c>
      <c r="AO6">
        <f t="shared" si="11"/>
        <v>-1127.3858461087791</v>
      </c>
      <c r="AP6">
        <f t="shared" si="12"/>
        <v>-9.6137032977859267</v>
      </c>
      <c r="AQ6">
        <f t="shared" si="13"/>
        <v>-11717.865738590459</v>
      </c>
      <c r="AR6">
        <f t="shared" si="14"/>
        <v>9692.8516341785526</v>
      </c>
      <c r="AS6">
        <f t="shared" si="15"/>
        <v>-6958.5199511458832</v>
      </c>
      <c r="AT6">
        <f t="shared" si="16"/>
        <v>2277.4181896070359</v>
      </c>
      <c r="AU6">
        <f t="shared" si="17"/>
        <v>5011.7498726397062</v>
      </c>
      <c r="AW6">
        <v>3</v>
      </c>
      <c r="AX6">
        <f>(R6*SUMPRODUCT(K7:$K$23, X7:$X$23)-$AZ$3*SUMPRODUCT(K6:$K$22, W7:$W$23))/Z6</f>
        <v>35330.935767367977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29317.158310066123</v>
      </c>
      <c r="P7">
        <f t="shared" si="30"/>
        <v>1465.8579155033062</v>
      </c>
      <c r="Q7" s="5">
        <f t="shared" si="31"/>
        <v>12.5</v>
      </c>
      <c r="R7">
        <f t="shared" si="0"/>
        <v>500000</v>
      </c>
      <c r="S7">
        <f t="shared" si="1"/>
        <v>43916.266453791701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31696.201245663106</v>
      </c>
      <c r="AC7">
        <f t="shared" si="2"/>
        <v>37691.132610212429</v>
      </c>
      <c r="AE7">
        <f t="shared" si="3"/>
        <v>25161.44906766975</v>
      </c>
      <c r="AF7">
        <f t="shared" si="4"/>
        <v>-1258.0724533834875</v>
      </c>
      <c r="AG7">
        <f t="shared" si="5"/>
        <v>-10.7281241251094</v>
      </c>
      <c r="AH7">
        <f t="shared" si="6"/>
        <v>-14951.006260849736</v>
      </c>
      <c r="AI7">
        <f t="shared" si="7"/>
        <v>8941.6422293114156</v>
      </c>
      <c r="AJ7">
        <f t="shared" si="8"/>
        <v>-5994.9313645493239</v>
      </c>
      <c r="AK7">
        <f>H7*SUM(AB7, AE7:AF7)</f>
        <v>3430.4939539588759</v>
      </c>
      <c r="AL7">
        <f t="shared" si="9"/>
        <v>6377.2048187209675</v>
      </c>
      <c r="AN7">
        <f t="shared" si="10"/>
        <v>20317.134595668067</v>
      </c>
      <c r="AO7">
        <f t="shared" si="11"/>
        <v>-1015.8567297834034</v>
      </c>
      <c r="AP7">
        <f t="shared" si="12"/>
        <v>-8.6626466235184729</v>
      </c>
      <c r="AQ7">
        <f t="shared" si="13"/>
        <v>-12072.500503664036</v>
      </c>
      <c r="AR7">
        <f t="shared" si="14"/>
        <v>7220.1147155971084</v>
      </c>
      <c r="AS7">
        <f t="shared" si="15"/>
        <v>-4840.7318313730475</v>
      </c>
      <c r="AT7">
        <f t="shared" si="16"/>
        <v>2770.0235866686858</v>
      </c>
      <c r="AU7">
        <f t="shared" si="17"/>
        <v>5149.4064708927463</v>
      </c>
      <c r="AW7">
        <v>4</v>
      </c>
      <c r="AX7">
        <f>(R7*SUMPRODUCT(K8:$K$23, X8:$X$23)-$AZ$3*SUMPRODUCT(K7:$K$22, W8:$W$23))/Z7</f>
        <v>43916.266453791701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29317.158310066123</v>
      </c>
      <c r="P8">
        <f t="shared" si="30"/>
        <v>1465.8579155033062</v>
      </c>
      <c r="Q8" s="5">
        <f t="shared" si="31"/>
        <v>12.5</v>
      </c>
      <c r="R8">
        <f t="shared" si="0"/>
        <v>500000</v>
      </c>
      <c r="S8">
        <f t="shared" si="1"/>
        <v>51064.26015665353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37691.132610212429</v>
      </c>
      <c r="AC8">
        <f t="shared" si="2"/>
        <v>41730.97596918093</v>
      </c>
      <c r="AE8">
        <f t="shared" si="3"/>
        <v>23958.706640786069</v>
      </c>
      <c r="AF8">
        <f t="shared" si="4"/>
        <v>-1197.9353320393034</v>
      </c>
      <c r="AG8">
        <f t="shared" si="5"/>
        <v>-10.215309063805044</v>
      </c>
      <c r="AH8">
        <f t="shared" si="6"/>
        <v>-16221.352802130416</v>
      </c>
      <c r="AI8">
        <f t="shared" si="7"/>
        <v>6529.203197552546</v>
      </c>
      <c r="AJ8">
        <f t="shared" si="8"/>
        <v>-4039.843358968501</v>
      </c>
      <c r="AK8">
        <f t="shared" ref="AK8:AK23" si="32">H8*SUM(AB8:AB8, AE8:AF8)</f>
        <v>4237.6784647190389</v>
      </c>
      <c r="AL8">
        <f t="shared" si="9"/>
        <v>6727.0383033030839</v>
      </c>
      <c r="AN8">
        <f t="shared" si="10"/>
        <v>18078.642411793793</v>
      </c>
      <c r="AO8">
        <f t="shared" si="11"/>
        <v>-903.93212058968959</v>
      </c>
      <c r="AP8">
        <f t="shared" si="12"/>
        <v>-7.7082174117070048</v>
      </c>
      <c r="AQ8">
        <f t="shared" si="13"/>
        <v>-12240.228203555622</v>
      </c>
      <c r="AR8">
        <f t="shared" si="14"/>
        <v>4926.7738702367751</v>
      </c>
      <c r="AS8">
        <f t="shared" si="15"/>
        <v>-3048.3650299436704</v>
      </c>
      <c r="AT8">
        <f t="shared" si="16"/>
        <v>3197.6464659989365</v>
      </c>
      <c r="AU8">
        <f t="shared" si="17"/>
        <v>5076.0553062920417</v>
      </c>
      <c r="AW8">
        <v>5</v>
      </c>
      <c r="AX8">
        <f>(R8*SUMPRODUCT(K9:$K$23, X9:$X$23)-$AZ$3*SUMPRODUCT(K8:$K$22, W9:$W$23))/Z8</f>
        <v>51064.26015665353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29317.158310066123</v>
      </c>
      <c r="P9">
        <f t="shared" si="30"/>
        <v>1465.8579155033062</v>
      </c>
      <c r="Q9" s="5">
        <f t="shared" si="31"/>
        <v>12.5</v>
      </c>
      <c r="R9">
        <f t="shared" si="0"/>
        <v>500000</v>
      </c>
      <c r="S9">
        <f t="shared" si="1"/>
        <v>56634.560128888937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41730.97596918093</v>
      </c>
      <c r="AC9">
        <f t="shared" si="2"/>
        <v>43823.305294505612</v>
      </c>
      <c r="AE9">
        <f t="shared" si="3"/>
        <v>22685.349300241571</v>
      </c>
      <c r="AF9">
        <f t="shared" si="4"/>
        <v>-1134.2674650120787</v>
      </c>
      <c r="AG9">
        <f t="shared" si="5"/>
        <v>-9.6723858176819348</v>
      </c>
      <c r="AH9">
        <f t="shared" si="6"/>
        <v>-17630.806219402402</v>
      </c>
      <c r="AI9">
        <f t="shared" si="7"/>
        <v>3910.6032300094084</v>
      </c>
      <c r="AJ9">
        <f t="shared" si="8"/>
        <v>-2092.3293253246811</v>
      </c>
      <c r="AK9">
        <f t="shared" si="32"/>
        <v>4644.9030428437254</v>
      </c>
      <c r="AL9">
        <f t="shared" si="9"/>
        <v>6463.1769475284527</v>
      </c>
      <c r="AN9">
        <f t="shared" si="10"/>
        <v>15947.269167963274</v>
      </c>
      <c r="AO9">
        <f t="shared" si="11"/>
        <v>-797.36345839816374</v>
      </c>
      <c r="AP9">
        <f t="shared" si="12"/>
        <v>-6.7994606602474406</v>
      </c>
      <c r="AQ9">
        <f t="shared" si="13"/>
        <v>-12394.043781640912</v>
      </c>
      <c r="AR9">
        <f t="shared" si="14"/>
        <v>2749.0624672639506</v>
      </c>
      <c r="AS9">
        <f t="shared" si="15"/>
        <v>-1470.8585041985828</v>
      </c>
      <c r="AT9">
        <f t="shared" si="16"/>
        <v>3265.2580351730244</v>
      </c>
      <c r="AU9">
        <f t="shared" si="17"/>
        <v>4543.461998238392</v>
      </c>
      <c r="AW9">
        <v>6</v>
      </c>
      <c r="AX9">
        <f>(R9*SUMPRODUCT(K10:$K$23, X10:$X$23)-$AZ$3*SUMPRODUCT(K9:$K$22, W10:$W$23))/Z9</f>
        <v>56634.560128888937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29317.158310066123</v>
      </c>
      <c r="P10">
        <f t="shared" si="30"/>
        <v>1465.8579155033062</v>
      </c>
      <c r="Q10" s="5">
        <f t="shared" si="31"/>
        <v>12.5</v>
      </c>
      <c r="R10">
        <f t="shared" si="0"/>
        <v>500000</v>
      </c>
      <c r="S10">
        <f t="shared" si="1"/>
        <v>60418.761001150437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43823.305294505612</v>
      </c>
      <c r="AC10">
        <f t="shared" si="2"/>
        <v>44000.207200266101</v>
      </c>
      <c r="AE10">
        <f t="shared" si="3"/>
        <v>21350.339179271654</v>
      </c>
      <c r="AF10">
        <f t="shared" si="4"/>
        <v>-1067.5169589635827</v>
      </c>
      <c r="AG10">
        <f t="shared" si="5"/>
        <v>-9.1031755846971709</v>
      </c>
      <c r="AH10">
        <f t="shared" si="6"/>
        <v>-18899.454992317795</v>
      </c>
      <c r="AI10">
        <f t="shared" si="7"/>
        <v>1374.2640524055787</v>
      </c>
      <c r="AJ10">
        <f t="shared" si="8"/>
        <v>-176.90190576048917</v>
      </c>
      <c r="AK10">
        <f t="shared" si="32"/>
        <v>3480.9627240543832</v>
      </c>
      <c r="AL10">
        <f t="shared" si="9"/>
        <v>4678.3248706994727</v>
      </c>
      <c r="AN10">
        <f t="shared" si="10"/>
        <v>14235.785188938444</v>
      </c>
      <c r="AO10">
        <f t="shared" si="11"/>
        <v>-711.7892594469223</v>
      </c>
      <c r="AP10">
        <f t="shared" si="12"/>
        <v>-6.0697327135089996</v>
      </c>
      <c r="AQ10">
        <f t="shared" si="13"/>
        <v>-12601.606897180203</v>
      </c>
      <c r="AR10">
        <f t="shared" si="14"/>
        <v>916.31929959780905</v>
      </c>
      <c r="AS10">
        <f t="shared" si="15"/>
        <v>-117.95304555934773</v>
      </c>
      <c r="AT10">
        <f t="shared" si="16"/>
        <v>2321.0047004054531</v>
      </c>
      <c r="AU10">
        <f t="shared" si="17"/>
        <v>3119.3709544439143</v>
      </c>
      <c r="AW10">
        <v>7</v>
      </c>
      <c r="AX10">
        <f>(R10*SUMPRODUCT(K11:$K$23, X11:$X$23)-$AZ$3*SUMPRODUCT(K10:$K$22, W11:$W$23))/Z10</f>
        <v>60418.761001150437</v>
      </c>
    </row>
    <row r="11" spans="1:52" x14ac:dyDescent="0.3">
      <c r="A11" t="s">
        <v>33</v>
      </c>
      <c r="C11" s="24">
        <f>AU25</f>
        <v>-2.6830093702301383E-11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29317.158310066123</v>
      </c>
      <c r="P11">
        <f t="shared" si="30"/>
        <v>1465.8579155033062</v>
      </c>
      <c r="Q11" s="5">
        <f t="shared" si="31"/>
        <v>12.5</v>
      </c>
      <c r="R11">
        <f t="shared" si="0"/>
        <v>500000</v>
      </c>
      <c r="S11">
        <f t="shared" si="1"/>
        <v>62845.937867977816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44000.207200266101</v>
      </c>
      <c r="AC11">
        <f t="shared" si="2"/>
        <v>42814.503423996153</v>
      </c>
      <c r="AE11">
        <f t="shared" si="3"/>
        <v>19972.64449271161</v>
      </c>
      <c r="AF11">
        <f t="shared" si="4"/>
        <v>-998.63222463558066</v>
      </c>
      <c r="AG11">
        <f t="shared" si="5"/>
        <v>-8.5157658705678312</v>
      </c>
      <c r="AH11">
        <f t="shared" si="6"/>
        <v>-19855.118331294696</v>
      </c>
      <c r="AI11">
        <f t="shared" si="7"/>
        <v>-889.62182908923569</v>
      </c>
      <c r="AJ11">
        <f t="shared" si="8"/>
        <v>1185.7037762699474</v>
      </c>
      <c r="AK11">
        <f t="shared" si="32"/>
        <v>3230.5774587259516</v>
      </c>
      <c r="AL11">
        <f t="shared" si="9"/>
        <v>3526.6594059066633</v>
      </c>
      <c r="AN11">
        <f t="shared" si="10"/>
        <v>12667.343709946375</v>
      </c>
      <c r="AO11">
        <f t="shared" si="11"/>
        <v>-633.36718549731881</v>
      </c>
      <c r="AP11">
        <f t="shared" si="12"/>
        <v>-5.4009940083436616</v>
      </c>
      <c r="AQ11">
        <f t="shared" si="13"/>
        <v>-12592.80454303125</v>
      </c>
      <c r="AR11">
        <f t="shared" si="14"/>
        <v>-564.22901259053799</v>
      </c>
      <c r="AS11">
        <f t="shared" si="15"/>
        <v>752.01445044865022</v>
      </c>
      <c r="AT11">
        <f t="shared" si="16"/>
        <v>2048.9442480298608</v>
      </c>
      <c r="AU11">
        <f t="shared" si="17"/>
        <v>2236.7296858879731</v>
      </c>
      <c r="AW11">
        <v>8</v>
      </c>
      <c r="AX11">
        <f>(R11*SUMPRODUCT(K12:$K$23, X12:$X$23)-$AZ$3*SUMPRODUCT(K11:$K$22, W12:$W$23))/Z11</f>
        <v>62845.937867977816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29317.158310066123</v>
      </c>
      <c r="P12">
        <f t="shared" si="30"/>
        <v>1465.8579155033062</v>
      </c>
      <c r="Q12" s="5">
        <f t="shared" si="31"/>
        <v>12.5</v>
      </c>
      <c r="R12">
        <f t="shared" si="0"/>
        <v>500000</v>
      </c>
      <c r="S12">
        <f t="shared" si="1"/>
        <v>64282.885225035534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42814.503423996153</v>
      </c>
      <c r="AC12">
        <f t="shared" si="2"/>
        <v>40693.959288533624</v>
      </c>
      <c r="AE12">
        <f t="shared" si="3"/>
        <v>18559.080578739944</v>
      </c>
      <c r="AF12">
        <f t="shared" si="4"/>
        <v>-927.95402893699736</v>
      </c>
      <c r="AG12">
        <f t="shared" si="5"/>
        <v>-7.9130625410783919</v>
      </c>
      <c r="AH12">
        <f t="shared" si="6"/>
        <v>-20701.826831350398</v>
      </c>
      <c r="AI12">
        <f t="shared" si="7"/>
        <v>-3078.6133440885314</v>
      </c>
      <c r="AJ12">
        <f t="shared" si="8"/>
        <v>2120.5441354625291</v>
      </c>
      <c r="AK12">
        <f t="shared" si="32"/>
        <v>4231.1940981659372</v>
      </c>
      <c r="AL12">
        <f t="shared" si="9"/>
        <v>3273.1248895399349</v>
      </c>
      <c r="AN12">
        <f t="shared" si="10"/>
        <v>11000.759307359738</v>
      </c>
      <c r="AO12">
        <f t="shared" si="11"/>
        <v>-550.037965367987</v>
      </c>
      <c r="AP12">
        <f t="shared" si="12"/>
        <v>-4.6904099601898492</v>
      </c>
      <c r="AQ12">
        <f t="shared" si="13"/>
        <v>-12270.856480638729</v>
      </c>
      <c r="AR12">
        <f t="shared" si="14"/>
        <v>-1824.8255486071705</v>
      </c>
      <c r="AS12">
        <f t="shared" si="15"/>
        <v>1256.9370306834637</v>
      </c>
      <c r="AT12">
        <f t="shared" si="16"/>
        <v>2508.0093628110512</v>
      </c>
      <c r="AU12">
        <f t="shared" si="17"/>
        <v>1940.1208448873449</v>
      </c>
      <c r="AW12">
        <v>9</v>
      </c>
      <c r="AX12">
        <f>(R12*SUMPRODUCT(K13:$K$23, X13:$X$23)-$AZ$3*SUMPRODUCT(K12:$K$22, W13:$W$23))/Z12</f>
        <v>64282.885225035534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29317.158310066123</v>
      </c>
      <c r="P13">
        <f t="shared" si="30"/>
        <v>1465.8579155033062</v>
      </c>
      <c r="Q13" s="5">
        <f t="shared" si="31"/>
        <v>12.5</v>
      </c>
      <c r="R13">
        <f t="shared" si="0"/>
        <v>500000</v>
      </c>
      <c r="S13">
        <f t="shared" si="1"/>
        <v>65150.735644313463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40693.959288533624</v>
      </c>
      <c r="AC13">
        <f t="shared" si="2"/>
        <v>38050.287684215771</v>
      </c>
      <c r="AE13">
        <f t="shared" si="3"/>
        <v>17122.236560333902</v>
      </c>
      <c r="AF13">
        <f t="shared" si="4"/>
        <v>-856.11182801669509</v>
      </c>
      <c r="AG13">
        <f t="shared" si="5"/>
        <v>-7.300433239148103</v>
      </c>
      <c r="AH13">
        <f t="shared" si="6"/>
        <v>-21339.947060780207</v>
      </c>
      <c r="AI13">
        <f t="shared" si="7"/>
        <v>-5081.1227617021486</v>
      </c>
      <c r="AJ13">
        <f t="shared" si="8"/>
        <v>2643.6716043178531</v>
      </c>
      <c r="AK13">
        <f t="shared" si="32"/>
        <v>5918.1527297664024</v>
      </c>
      <c r="AL13">
        <f t="shared" si="9"/>
        <v>3480.7015723821069</v>
      </c>
      <c r="AN13">
        <f t="shared" si="10"/>
        <v>9193.8404944143022</v>
      </c>
      <c r="AO13">
        <f t="shared" si="11"/>
        <v>-459.6920247207151</v>
      </c>
      <c r="AP13">
        <f t="shared" si="12"/>
        <v>-3.9199913226487459</v>
      </c>
      <c r="AQ13">
        <f t="shared" si="13"/>
        <v>-11458.553836977972</v>
      </c>
      <c r="AR13">
        <f t="shared" si="14"/>
        <v>-2728.3253586070332</v>
      </c>
      <c r="AS13">
        <f t="shared" si="15"/>
        <v>1419.528048457048</v>
      </c>
      <c r="AT13">
        <f t="shared" si="16"/>
        <v>3177.7713166926269</v>
      </c>
      <c r="AU13">
        <f t="shared" si="17"/>
        <v>1868.9740065426415</v>
      </c>
      <c r="AW13">
        <v>10</v>
      </c>
      <c r="AX13">
        <f>(R13*SUMPRODUCT(K14:$K$23, X14:$X$23)-$AZ$3*SUMPRODUCT(K13:$K$22, W14:$W$23))/Z13</f>
        <v>65150.735644313463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29317.158310066123</v>
      </c>
      <c r="P14">
        <f t="shared" si="30"/>
        <v>1465.8579155033062</v>
      </c>
      <c r="Q14" s="5">
        <f t="shared" si="31"/>
        <v>12.5</v>
      </c>
      <c r="R14">
        <f t="shared" si="0"/>
        <v>500000</v>
      </c>
      <c r="S14">
        <f t="shared" si="1"/>
        <v>64753.438074623569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38050.287684215771</v>
      </c>
      <c r="AC14">
        <f t="shared" si="2"/>
        <v>34610.583624066443</v>
      </c>
      <c r="AE14">
        <f t="shared" si="3"/>
        <v>15669.962699759501</v>
      </c>
      <c r="AF14">
        <f t="shared" si="4"/>
        <v>-783.49813498797516</v>
      </c>
      <c r="AG14">
        <f t="shared" si="5"/>
        <v>-6.6812250926700401</v>
      </c>
      <c r="AH14">
        <f t="shared" si="6"/>
        <v>-21848.152563463311</v>
      </c>
      <c r="AI14">
        <f t="shared" si="7"/>
        <v>-6968.3692237844552</v>
      </c>
      <c r="AJ14">
        <f t="shared" si="8"/>
        <v>3439.7040601493281</v>
      </c>
      <c r="AK14">
        <f t="shared" si="32"/>
        <v>4529.797889945844</v>
      </c>
      <c r="AL14">
        <f t="shared" si="9"/>
        <v>1001.1327263107169</v>
      </c>
      <c r="AN14">
        <f t="shared" si="10"/>
        <v>7750.8012669464615</v>
      </c>
      <c r="AO14">
        <f t="shared" si="11"/>
        <v>-387.54006334732316</v>
      </c>
      <c r="AP14">
        <f t="shared" si="12"/>
        <v>-3.3047205602994971</v>
      </c>
      <c r="AQ14">
        <f t="shared" si="13"/>
        <v>-10806.706551505067</v>
      </c>
      <c r="AR14">
        <f t="shared" si="14"/>
        <v>-3446.7500684662273</v>
      </c>
      <c r="AS14">
        <f t="shared" si="15"/>
        <v>1701.3737108471535</v>
      </c>
      <c r="AT14">
        <f t="shared" si="16"/>
        <v>2240.5645691130144</v>
      </c>
      <c r="AU14">
        <f t="shared" si="17"/>
        <v>495.18821149394068</v>
      </c>
      <c r="AW14">
        <v>11</v>
      </c>
      <c r="AX14">
        <f>(R14*SUMPRODUCT(K15:$K$23, X15:$X$23)-$AZ$3*SUMPRODUCT(K14:$K$22, W15:$W$23))/Z14</f>
        <v>64753.438074623569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29317.158310066123</v>
      </c>
      <c r="P15">
        <f t="shared" si="30"/>
        <v>1465.8579155033062</v>
      </c>
      <c r="Q15" s="5">
        <f t="shared" si="31"/>
        <v>12.5</v>
      </c>
      <c r="R15">
        <f t="shared" si="0"/>
        <v>500000</v>
      </c>
      <c r="S15">
        <f t="shared" si="1"/>
        <v>63292.568375743613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34610.583624066443</v>
      </c>
      <c r="AC15">
        <f t="shared" si="2"/>
        <v>30671.710531758243</v>
      </c>
      <c r="AE15">
        <f t="shared" si="3"/>
        <v>14207.156011774252</v>
      </c>
      <c r="AF15">
        <f t="shared" si="4"/>
        <v>-710.35780058871262</v>
      </c>
      <c r="AG15">
        <f t="shared" si="5"/>
        <v>-6.0575260490441991</v>
      </c>
      <c r="AH15">
        <f t="shared" si="6"/>
        <v>-22275.471707965618</v>
      </c>
      <c r="AI15">
        <f t="shared" si="7"/>
        <v>-8784.7310228291226</v>
      </c>
      <c r="AJ15">
        <f t="shared" si="8"/>
        <v>3938.8730923082003</v>
      </c>
      <c r="AK15">
        <f t="shared" si="32"/>
        <v>4116.548663642513</v>
      </c>
      <c r="AL15">
        <f t="shared" si="9"/>
        <v>-729.30926687840929</v>
      </c>
      <c r="AN15">
        <f t="shared" si="10"/>
        <v>6473.3331041533411</v>
      </c>
      <c r="AO15">
        <f t="shared" si="11"/>
        <v>-323.66665520766708</v>
      </c>
      <c r="AP15">
        <f t="shared" si="12"/>
        <v>-2.7600445768351913</v>
      </c>
      <c r="AQ15">
        <f t="shared" si="13"/>
        <v>-10149.571687556707</v>
      </c>
      <c r="AR15">
        <f t="shared" si="14"/>
        <v>-4002.6652831878673</v>
      </c>
      <c r="AS15">
        <f t="shared" si="15"/>
        <v>1794.7038492690738</v>
      </c>
      <c r="AT15">
        <f t="shared" si="16"/>
        <v>1875.6597532349745</v>
      </c>
      <c r="AU15">
        <f t="shared" si="17"/>
        <v>-332.30168068381926</v>
      </c>
      <c r="AW15">
        <v>12</v>
      </c>
      <c r="AX15">
        <f>(R15*SUMPRODUCT(K16:$K$23, X16:$X$23)-$AZ$3*SUMPRODUCT(K15:$K$22, W16:$W$23))/Z15</f>
        <v>63292.568375743613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29317.158310066123</v>
      </c>
      <c r="P16">
        <f t="shared" si="30"/>
        <v>1465.8579155033062</v>
      </c>
      <c r="Q16" s="5">
        <f t="shared" si="31"/>
        <v>12.5</v>
      </c>
      <c r="R16">
        <f t="shared" si="0"/>
        <v>500000</v>
      </c>
      <c r="S16">
        <f t="shared" si="1"/>
        <v>60822.294846268778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30671.710531758243</v>
      </c>
      <c r="AC16">
        <f t="shared" si="2"/>
        <v>26454.229561165066</v>
      </c>
      <c r="AE16">
        <f t="shared" si="3"/>
        <v>12751.291906623697</v>
      </c>
      <c r="AF16">
        <f t="shared" si="4"/>
        <v>-637.56459533118493</v>
      </c>
      <c r="AG16">
        <f t="shared" si="5"/>
        <v>-5.4367871246944439</v>
      </c>
      <c r="AH16">
        <f t="shared" si="6"/>
        <v>-22406.546554372529</v>
      </c>
      <c r="AI16">
        <f t="shared" si="7"/>
        <v>-10298.256030204711</v>
      </c>
      <c r="AJ16">
        <f t="shared" si="8"/>
        <v>4217.4809705931766</v>
      </c>
      <c r="AK16">
        <f t="shared" si="32"/>
        <v>3661.1499162298537</v>
      </c>
      <c r="AL16">
        <f t="shared" si="9"/>
        <v>-2419.625143381681</v>
      </c>
      <c r="AN16">
        <f t="shared" si="10"/>
        <v>5352.0130140279589</v>
      </c>
      <c r="AO16">
        <f t="shared" si="11"/>
        <v>-267.60065070139797</v>
      </c>
      <c r="AP16">
        <f t="shared" si="12"/>
        <v>-2.2819456772650146</v>
      </c>
      <c r="AQ16">
        <f t="shared" si="13"/>
        <v>-9404.5473695204346</v>
      </c>
      <c r="AR16">
        <f t="shared" si="14"/>
        <v>-4322.4169518711387</v>
      </c>
      <c r="AS16">
        <f t="shared" si="15"/>
        <v>1770.1745992737292</v>
      </c>
      <c r="AT16">
        <f t="shared" si="16"/>
        <v>1536.669550148963</v>
      </c>
      <c r="AU16">
        <f t="shared" si="17"/>
        <v>-1015.5728024484466</v>
      </c>
      <c r="AW16">
        <v>13</v>
      </c>
      <c r="AX16">
        <f>(R16*SUMPRODUCT(K17:$K$23, X17:$X$23)-$AZ$3*SUMPRODUCT(K16:$K$22, W17:$W$23))/Z16</f>
        <v>60822.294846268778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29317.158310066123</v>
      </c>
      <c r="P17">
        <f t="shared" si="30"/>
        <v>1465.8579155033062</v>
      </c>
      <c r="Q17" s="5">
        <f t="shared" si="31"/>
        <v>12.5</v>
      </c>
      <c r="R17">
        <f t="shared" si="0"/>
        <v>500000</v>
      </c>
      <c r="S17">
        <f t="shared" si="1"/>
        <v>57366.371214401173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26454.229561165066</v>
      </c>
      <c r="AC17">
        <f t="shared" si="2"/>
        <v>22152.459755489137</v>
      </c>
      <c r="AE17">
        <f t="shared" si="3"/>
        <v>11321.043249917251</v>
      </c>
      <c r="AF17">
        <f t="shared" si="4"/>
        <v>-566.0521624958626</v>
      </c>
      <c r="AG17">
        <f t="shared" si="5"/>
        <v>-4.8269698968530923</v>
      </c>
      <c r="AH17">
        <f t="shared" si="6"/>
        <v>-22217.974263776319</v>
      </c>
      <c r="AI17">
        <f t="shared" si="7"/>
        <v>-11467.810146251782</v>
      </c>
      <c r="AJ17">
        <f t="shared" si="8"/>
        <v>4301.7698056759291</v>
      </c>
      <c r="AK17">
        <f t="shared" si="32"/>
        <v>3183.9930108995432</v>
      </c>
      <c r="AL17">
        <f t="shared" si="9"/>
        <v>-3982.0473296763103</v>
      </c>
      <c r="AN17">
        <f t="shared" si="10"/>
        <v>4377.1516109596923</v>
      </c>
      <c r="AO17">
        <f t="shared" si="11"/>
        <v>-218.85758054798464</v>
      </c>
      <c r="AP17">
        <f t="shared" si="12"/>
        <v>-1.8662925839647233</v>
      </c>
      <c r="AQ17">
        <f t="shared" si="13"/>
        <v>-8590.3250870153115</v>
      </c>
      <c r="AR17">
        <f t="shared" si="14"/>
        <v>-4433.8973491875668</v>
      </c>
      <c r="AS17">
        <f t="shared" si="15"/>
        <v>1663.2299885463106</v>
      </c>
      <c r="AT17">
        <f t="shared" si="16"/>
        <v>1231.0544027861749</v>
      </c>
      <c r="AU17">
        <f t="shared" si="17"/>
        <v>-1539.6129578550815</v>
      </c>
      <c r="AW17">
        <v>14</v>
      </c>
      <c r="AX17">
        <f>(R17*SUMPRODUCT(K18:$K$23, X18:$X$23)-$AZ$3*SUMPRODUCT(K17:$K$22, W18:$W$23))/Z17</f>
        <v>57366.371214401173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29317.158310066123</v>
      </c>
      <c r="P18">
        <f t="shared" si="30"/>
        <v>1465.8579155033062</v>
      </c>
      <c r="Q18" s="5">
        <f t="shared" si="31"/>
        <v>12.5</v>
      </c>
      <c r="R18">
        <f t="shared" si="0"/>
        <v>500000</v>
      </c>
      <c r="S18">
        <f t="shared" si="1"/>
        <v>52811.753024408805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22152.459755489137</v>
      </c>
      <c r="AC18">
        <f t="shared" si="2"/>
        <v>17883.587375739651</v>
      </c>
      <c r="AE18">
        <f t="shared" si="3"/>
        <v>9927.6379256741875</v>
      </c>
      <c r="AF18">
        <f t="shared" si="4"/>
        <v>-496.38189628370941</v>
      </c>
      <c r="AG18">
        <f t="shared" si="5"/>
        <v>-4.2328616149785168</v>
      </c>
      <c r="AH18">
        <f t="shared" si="6"/>
        <v>-21833.543316241779</v>
      </c>
      <c r="AI18">
        <f t="shared" si="7"/>
        <v>-12406.520148466279</v>
      </c>
      <c r="AJ18">
        <f t="shared" si="8"/>
        <v>4268.8723797494858</v>
      </c>
      <c r="AK18">
        <f t="shared" si="32"/>
        <v>2702.6185597121485</v>
      </c>
      <c r="AL18">
        <f t="shared" si="9"/>
        <v>-5435.0292090046451</v>
      </c>
      <c r="AN18">
        <f t="shared" si="10"/>
        <v>3535.8451445150135</v>
      </c>
      <c r="AO18">
        <f t="shared" si="11"/>
        <v>-176.79225722575069</v>
      </c>
      <c r="AP18">
        <f t="shared" si="12"/>
        <v>-1.5075835058427931</v>
      </c>
      <c r="AQ18">
        <f t="shared" si="13"/>
        <v>-7776.2735406216034</v>
      </c>
      <c r="AR18">
        <f t="shared" si="14"/>
        <v>-4418.728236838183</v>
      </c>
      <c r="AS18">
        <f t="shared" si="15"/>
        <v>1520.4091637403696</v>
      </c>
      <c r="AT18">
        <f t="shared" si="16"/>
        <v>962.56942319795644</v>
      </c>
      <c r="AU18">
        <f t="shared" si="17"/>
        <v>-1935.7496498998566</v>
      </c>
      <c r="AW18">
        <v>15</v>
      </c>
      <c r="AX18">
        <f>(R18*SUMPRODUCT(K19:$K$23, X19:$X$23)-$AZ$3*SUMPRODUCT(K18:$K$22, W19:$W$23))/Z18</f>
        <v>52811.753024408805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29317.158310066123</v>
      </c>
      <c r="P19">
        <f t="shared" si="30"/>
        <v>1465.8579155033062</v>
      </c>
      <c r="Q19" s="5">
        <f t="shared" si="31"/>
        <v>12.5</v>
      </c>
      <c r="R19">
        <f t="shared" si="0"/>
        <v>500000</v>
      </c>
      <c r="S19">
        <f t="shared" si="1"/>
        <v>46968.213831033514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17883.587375739651</v>
      </c>
      <c r="AC19">
        <f t="shared" si="2"/>
        <v>13751.445631481525</v>
      </c>
      <c r="AE19">
        <f t="shared" si="3"/>
        <v>8583.5350269171577</v>
      </c>
      <c r="AF19">
        <f t="shared" si="4"/>
        <v>-429.17675134585795</v>
      </c>
      <c r="AG19">
        <f t="shared" si="5"/>
        <v>-3.6597744809265755</v>
      </c>
      <c r="AH19">
        <f t="shared" si="6"/>
        <v>-21230.340716086248</v>
      </c>
      <c r="AI19">
        <f t="shared" si="7"/>
        <v>-13079.642214995874</v>
      </c>
      <c r="AJ19">
        <f t="shared" si="8"/>
        <v>4132.141744258126</v>
      </c>
      <c r="AK19">
        <f t="shared" si="32"/>
        <v>2228.0670093826784</v>
      </c>
      <c r="AL19">
        <f t="shared" si="9"/>
        <v>-6719.43346135507</v>
      </c>
      <c r="AN19">
        <f t="shared" si="10"/>
        <v>2816.149184667157</v>
      </c>
      <c r="AO19">
        <f t="shared" si="11"/>
        <v>-140.80745923335786</v>
      </c>
      <c r="AP19">
        <f t="shared" si="12"/>
        <v>-1.2007256786635017</v>
      </c>
      <c r="AQ19">
        <f t="shared" si="13"/>
        <v>-6965.4060372938766</v>
      </c>
      <c r="AR19">
        <f t="shared" si="14"/>
        <v>-4291.2650375387411</v>
      </c>
      <c r="AS19">
        <f t="shared" si="15"/>
        <v>1355.7033981372433</v>
      </c>
      <c r="AT19">
        <f t="shared" si="16"/>
        <v>731.00058101707077</v>
      </c>
      <c r="AU19">
        <f t="shared" si="17"/>
        <v>-2204.5610583844273</v>
      </c>
      <c r="AW19">
        <v>16</v>
      </c>
      <c r="AX19">
        <f>(R19*SUMPRODUCT(K20:$K$23, X20:$X$23)-$AZ$3*SUMPRODUCT(K19:$K$22, W20:$W$23))/Z19</f>
        <v>46968.213831033514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29317.158310066123</v>
      </c>
      <c r="P20">
        <f t="shared" si="30"/>
        <v>1465.8579155033062</v>
      </c>
      <c r="Q20" s="5">
        <f t="shared" si="31"/>
        <v>12.5</v>
      </c>
      <c r="R20">
        <f t="shared" si="0"/>
        <v>500000</v>
      </c>
      <c r="S20">
        <f t="shared" si="1"/>
        <v>39503.678144762307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13751.445631481525</v>
      </c>
      <c r="AC20">
        <f t="shared" si="2"/>
        <v>9837.1186153367053</v>
      </c>
      <c r="AE20">
        <f t="shared" si="3"/>
        <v>7300.493961698663</v>
      </c>
      <c r="AF20">
        <f t="shared" si="4"/>
        <v>-365.02469808493316</v>
      </c>
      <c r="AG20">
        <f t="shared" si="5"/>
        <v>-3.1127223708411136</v>
      </c>
      <c r="AH20">
        <f t="shared" si="6"/>
        <v>-20418.174611047834</v>
      </c>
      <c r="AI20">
        <f t="shared" si="7"/>
        <v>-13485.818069804945</v>
      </c>
      <c r="AJ20">
        <f t="shared" si="8"/>
        <v>3914.3270161448199</v>
      </c>
      <c r="AK20">
        <f t="shared" si="32"/>
        <v>1770.179307573301</v>
      </c>
      <c r="AL20">
        <f t="shared" si="9"/>
        <v>-7801.3117460868243</v>
      </c>
      <c r="AN20">
        <f t="shared" si="10"/>
        <v>2206.3981622471742</v>
      </c>
      <c r="AO20">
        <f t="shared" si="11"/>
        <v>-110.3199081123587</v>
      </c>
      <c r="AP20">
        <f t="shared" si="12"/>
        <v>-0.94074523650609121</v>
      </c>
      <c r="AQ20">
        <f t="shared" si="13"/>
        <v>-6170.9006506424903</v>
      </c>
      <c r="AR20">
        <f t="shared" si="14"/>
        <v>-4075.7631417441808</v>
      </c>
      <c r="AS20">
        <f t="shared" si="15"/>
        <v>1183.0109003811651</v>
      </c>
      <c r="AT20">
        <f t="shared" si="16"/>
        <v>534.99398692317141</v>
      </c>
      <c r="AU20">
        <f t="shared" si="17"/>
        <v>-2357.7582544398442</v>
      </c>
      <c r="AW20">
        <v>17</v>
      </c>
      <c r="AX20">
        <f>(R20*SUMPRODUCT(K21:$K$23, X21:$X$23)-$AZ$3*SUMPRODUCT(K20:$K$22, W21:$W$23))/Z20</f>
        <v>39503.678144762307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29317.158310066123</v>
      </c>
      <c r="P21">
        <f t="shared" si="30"/>
        <v>1465.8579155033062</v>
      </c>
      <c r="Q21" s="5">
        <f t="shared" si="31"/>
        <v>12.5</v>
      </c>
      <c r="R21">
        <f t="shared" si="0"/>
        <v>500000</v>
      </c>
      <c r="S21">
        <f t="shared" si="1"/>
        <v>29876.809838562931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9837.1186153367053</v>
      </c>
      <c r="AC21">
        <f t="shared" si="2"/>
        <v>6206.8273035481861</v>
      </c>
      <c r="AE21">
        <f t="shared" si="3"/>
        <v>6090.5611959444586</v>
      </c>
      <c r="AF21">
        <f t="shared" si="4"/>
        <v>-304.52805979722297</v>
      </c>
      <c r="AG21">
        <f t="shared" si="5"/>
        <v>-2.5968415541545036</v>
      </c>
      <c r="AH21">
        <f t="shared" si="6"/>
        <v>-19390.143719127969</v>
      </c>
      <c r="AI21">
        <f t="shared" si="7"/>
        <v>-13606.707424534889</v>
      </c>
      <c r="AJ21">
        <f t="shared" si="8"/>
        <v>3630.2913117885191</v>
      </c>
      <c r="AK21">
        <f t="shared" si="32"/>
        <v>1336.8730953744807</v>
      </c>
      <c r="AL21">
        <f t="shared" si="9"/>
        <v>-8639.5430173718887</v>
      </c>
      <c r="AN21">
        <f t="shared" si="10"/>
        <v>1695.6301073385073</v>
      </c>
      <c r="AO21">
        <f t="shared" si="11"/>
        <v>-84.781505366925373</v>
      </c>
      <c r="AP21">
        <f t="shared" si="12"/>
        <v>-0.72296830810010171</v>
      </c>
      <c r="AQ21">
        <f t="shared" si="13"/>
        <v>-5398.2729042550236</v>
      </c>
      <c r="AR21">
        <f t="shared" si="14"/>
        <v>-3788.1472705915417</v>
      </c>
      <c r="AS21">
        <f t="shared" si="15"/>
        <v>1010.6837528825565</v>
      </c>
      <c r="AT21">
        <f t="shared" si="16"/>
        <v>372.18939228740084</v>
      </c>
      <c r="AU21">
        <f t="shared" si="17"/>
        <v>-2405.2741254215844</v>
      </c>
      <c r="AW21">
        <v>18</v>
      </c>
      <c r="AX21">
        <f>(R21*SUMPRODUCT(K22:$K$23, X22:$X$23)-$AZ$3*SUMPRODUCT(K21:$K$22, W22:$W$23))/Z21</f>
        <v>29876.809838562931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29317.158310066123</v>
      </c>
      <c r="P22">
        <f t="shared" si="30"/>
        <v>1465.8579155033062</v>
      </c>
      <c r="Q22" s="5">
        <f t="shared" si="31"/>
        <v>12.5</v>
      </c>
      <c r="R22">
        <f t="shared" si="0"/>
        <v>500000</v>
      </c>
      <c r="S22">
        <f t="shared" si="1"/>
        <v>17221.38346653149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6206.8273035481861</v>
      </c>
      <c r="AC22">
        <f t="shared" si="2"/>
        <v>2917.707960195195</v>
      </c>
      <c r="AE22">
        <f t="shared" si="3"/>
        <v>4967.0171004449958</v>
      </c>
      <c r="AF22">
        <f t="shared" si="4"/>
        <v>-248.35085502224982</v>
      </c>
      <c r="AG22">
        <f t="shared" si="5"/>
        <v>-2.1177944021349595</v>
      </c>
      <c r="AH22">
        <f t="shared" si="6"/>
        <v>-18123.149459119948</v>
      </c>
      <c r="AI22">
        <f t="shared" si="7"/>
        <v>-13406.601008099336</v>
      </c>
      <c r="AJ22">
        <f t="shared" si="8"/>
        <v>3289.1193433529911</v>
      </c>
      <c r="AK22">
        <f t="shared" si="32"/>
        <v>934.89448298544266</v>
      </c>
      <c r="AL22">
        <f t="shared" si="9"/>
        <v>-9182.5871817609022</v>
      </c>
      <c r="AN22">
        <f t="shared" si="10"/>
        <v>1273.8304619208809</v>
      </c>
      <c r="AO22">
        <f t="shared" si="11"/>
        <v>-63.691523096044051</v>
      </c>
      <c r="AP22">
        <f t="shared" si="12"/>
        <v>-0.54312497158170503</v>
      </c>
      <c r="AQ22">
        <f t="shared" si="13"/>
        <v>-4647.8237099090447</v>
      </c>
      <c r="AR22">
        <f t="shared" si="14"/>
        <v>-3438.2278960557896</v>
      </c>
      <c r="AS22">
        <f t="shared" si="15"/>
        <v>843.52043243033779</v>
      </c>
      <c r="AT22">
        <f t="shared" si="16"/>
        <v>239.76101692944383</v>
      </c>
      <c r="AU22">
        <f t="shared" si="17"/>
        <v>-2354.9464466960076</v>
      </c>
      <c r="AW22">
        <v>19</v>
      </c>
      <c r="AX22">
        <f>(R22*SUMPRODUCT(K23:$K$23, X23:$X$23)-$AZ$3*SUMPRODUCT(K22:$K$22, W23:$W$23))/Z22</f>
        <v>17221.38346653149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29317.158310066123</v>
      </c>
      <c r="P23">
        <f t="shared" si="30"/>
        <v>1465.8579155033062</v>
      </c>
      <c r="Q23" s="5">
        <f t="shared" si="31"/>
        <v>12.5</v>
      </c>
      <c r="R23">
        <f t="shared" si="0"/>
        <v>500000</v>
      </c>
      <c r="S23">
        <f t="shared" si="1"/>
        <v>21711.22042875773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2917.707960195195</v>
      </c>
      <c r="AC23">
        <f t="shared" si="2"/>
        <v>2917.7079601951946</v>
      </c>
      <c r="AE23">
        <f t="shared" si="3"/>
        <v>3939.8478981071712</v>
      </c>
      <c r="AF23">
        <f t="shared" si="4"/>
        <v>-196.99239490535859</v>
      </c>
      <c r="AG23">
        <f t="shared" si="5"/>
        <v>-1.6798387553622542</v>
      </c>
      <c r="AH23">
        <f t="shared" si="6"/>
        <v>-16671.108110054229</v>
      </c>
      <c r="AI23">
        <f t="shared" si="7"/>
        <v>-12929.932445607777</v>
      </c>
      <c r="AJ23">
        <f t="shared" si="8"/>
        <v>0</v>
      </c>
      <c r="AK23">
        <f t="shared" si="32"/>
        <v>569.94441556288211</v>
      </c>
      <c r="AL23">
        <f t="shared" si="9"/>
        <v>-12359.988030044895</v>
      </c>
      <c r="AN23">
        <f t="shared" si="10"/>
        <v>930.75975759883431</v>
      </c>
      <c r="AO23">
        <f t="shared" si="11"/>
        <v>-46.537987879941724</v>
      </c>
      <c r="AP23">
        <f t="shared" si="12"/>
        <v>-0.39684940971890498</v>
      </c>
      <c r="AQ23">
        <f t="shared" si="13"/>
        <v>-3938.4252754713702</v>
      </c>
      <c r="AR23">
        <f t="shared" si="14"/>
        <v>-3054.6003551621961</v>
      </c>
      <c r="AS23">
        <f t="shared" si="15"/>
        <v>0</v>
      </c>
      <c r="AT23">
        <f t="shared" si="16"/>
        <v>134.64512838908772</v>
      </c>
      <c r="AU23">
        <f t="shared" si="17"/>
        <v>-2919.9552267731087</v>
      </c>
      <c r="AW23">
        <v>20</v>
      </c>
      <c r="AX23">
        <f>(R23*SUMPRODUCT(K$23:$K24, X$23:$X24)-$AZ$3*SUMPRODUCT(K$22:$K23, W$23:$W24))/Z23</f>
        <v>21711.22042875773</v>
      </c>
    </row>
    <row r="25" spans="5:50" x14ac:dyDescent="0.3">
      <c r="AN25" s="6">
        <f t="shared" ref="AN25:AU25" si="33">SUM(AN3:AN23)</f>
        <v>214470.82330115818</v>
      </c>
      <c r="AO25" s="6">
        <f t="shared" si="33"/>
        <v>-32711.409897607511</v>
      </c>
      <c r="AP25" s="6">
        <f t="shared" si="33"/>
        <v>-178.94424104514897</v>
      </c>
      <c r="AQ25" s="6">
        <f t="shared" si="33"/>
        <v>-192740.87656241198</v>
      </c>
      <c r="AR25" s="6">
        <f t="shared" si="33"/>
        <v>-11160.407399906417</v>
      </c>
      <c r="AS25" s="6">
        <f t="shared" si="33"/>
        <v>-22100.067663017122</v>
      </c>
      <c r="AT25" s="6">
        <f t="shared" si="33"/>
        <v>33260.475062923506</v>
      </c>
      <c r="AU25" s="7">
        <f t="shared" si="33"/>
        <v>-2.6830093702301383E-11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1707.7274409160261</v>
      </c>
      <c r="K3">
        <v>1</v>
      </c>
      <c r="L3" s="2">
        <v>0</v>
      </c>
      <c r="O3">
        <f>$C$3</f>
        <v>1707.7274409160261</v>
      </c>
      <c r="P3">
        <f>O3*B5</f>
        <v>1366.1819527328209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1707.7274409160261</v>
      </c>
      <c r="AF3">
        <f t="shared" ref="AF3:AF23" si="4">-$Z3*P3</f>
        <v>-1366.1819527328209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241.54548818320518</v>
      </c>
      <c r="AJ3">
        <f t="shared" ref="AJ3:AJ23" si="8">AB3-AC3</f>
        <v>0</v>
      </c>
      <c r="AL3">
        <f t="shared" ref="AL3:AL23" si="9">SUM(AI3:AK3)</f>
        <v>241.54548818320518</v>
      </c>
      <c r="AN3">
        <f t="shared" ref="AN3:AN23" si="10">AE3*$K3</f>
        <v>1707.7274409160261</v>
      </c>
      <c r="AO3">
        <f t="shared" ref="AO3:AO23" si="11">AF3*$K3</f>
        <v>-1366.1819527328209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241.54548818320518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241.54548818320518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1386.1192839162459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226.42702883483389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223.88607105720621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-223.88607105720621</v>
      </c>
      <c r="AK4">
        <f>G4*MAX(0, SUM(AB4, AE4:AF4))</f>
        <v>0</v>
      </c>
      <c r="AL4">
        <f t="shared" si="9"/>
        <v>-1445.8580710572062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-1162.2332128590449</v>
      </c>
      <c r="AR4">
        <f t="shared" si="14"/>
        <v>-1162.2332128590449</v>
      </c>
      <c r="AS4">
        <f t="shared" si="15"/>
        <v>-212.94090836713542</v>
      </c>
      <c r="AT4">
        <f t="shared" si="16"/>
        <v>0</v>
      </c>
      <c r="AU4">
        <f t="shared" si="17"/>
        <v>-1375.1741212261802</v>
      </c>
      <c r="AW4">
        <v>1</v>
      </c>
      <c r="AX4">
        <f>(R4*SUMPRODUCT(K5:$K$23, X5:$X$23)-$AZ$3*SUMPRODUCT(K4:$K$22, W5:$W$23))/Z4</f>
        <v>226.42702883483389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1707.7274409160261</v>
      </c>
      <c r="P5">
        <f t="shared" ref="P5:P23" si="30">O5*$C$5</f>
        <v>85.386372045801309</v>
      </c>
      <c r="Q5" s="5">
        <f t="shared" ref="Q5:Q23" si="31">$C$8</f>
        <v>12.5</v>
      </c>
      <c r="R5">
        <f t="shared" si="0"/>
        <v>1000000</v>
      </c>
      <c r="S5">
        <f t="shared" si="1"/>
        <v>433.92507981214283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223.88607105720621</v>
      </c>
      <c r="AC5">
        <f t="shared" si="2"/>
        <v>424.23558972369028</v>
      </c>
      <c r="AE5">
        <f t="shared" si="3"/>
        <v>1669.594111264516</v>
      </c>
      <c r="AF5">
        <f t="shared" si="4"/>
        <v>-83.479705563225806</v>
      </c>
      <c r="AG5">
        <f t="shared" si="5"/>
        <v>-12.220876640368212</v>
      </c>
      <c r="AH5">
        <f t="shared" si="6"/>
        <v>-1220.1164905429919</v>
      </c>
      <c r="AI5">
        <f t="shared" si="7"/>
        <v>353.77703851793012</v>
      </c>
      <c r="AJ5">
        <f t="shared" si="8"/>
        <v>-200.34951866648407</v>
      </c>
      <c r="AK5">
        <f>G5*SUM(AB5, AE5:AF5)</f>
        <v>7.421001954709836</v>
      </c>
      <c r="AL5">
        <f t="shared" si="9"/>
        <v>160.84852180615587</v>
      </c>
      <c r="AN5">
        <f t="shared" si="10"/>
        <v>1509.6229045834086</v>
      </c>
      <c r="AO5">
        <f t="shared" si="11"/>
        <v>-75.481145229170437</v>
      </c>
      <c r="AP5">
        <f t="shared" si="12"/>
        <v>-11.049940321372697</v>
      </c>
      <c r="AQ5">
        <f t="shared" si="13"/>
        <v>-1103.211725506505</v>
      </c>
      <c r="AR5">
        <f t="shared" si="14"/>
        <v>319.8800935263605</v>
      </c>
      <c r="AS5">
        <f t="shared" si="15"/>
        <v>-181.15314390520609</v>
      </c>
      <c r="AT5">
        <f t="shared" si="16"/>
        <v>6.7099628887067411</v>
      </c>
      <c r="AU5">
        <f t="shared" si="17"/>
        <v>145.43691250986112</v>
      </c>
      <c r="AW5">
        <v>2</v>
      </c>
      <c r="AX5">
        <f>(R5*SUMPRODUCT(K6:$K$23, X6:$X$23)-$AZ$3*SUMPRODUCT(K5:$K$22, W6:$W$23))/Z5</f>
        <v>433.92507981214283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1707.7274409160261</v>
      </c>
      <c r="P6">
        <f t="shared" si="30"/>
        <v>85.386372045801309</v>
      </c>
      <c r="Q6" s="5">
        <f t="shared" si="31"/>
        <v>12.5</v>
      </c>
      <c r="R6">
        <f t="shared" si="0"/>
        <v>1000000</v>
      </c>
      <c r="S6">
        <f t="shared" si="1"/>
        <v>623.53028380783076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424.23558972369028</v>
      </c>
      <c r="AC6">
        <f t="shared" si="2"/>
        <v>602.74949403284154</v>
      </c>
      <c r="AE6">
        <f t="shared" si="3"/>
        <v>1650.8129239082307</v>
      </c>
      <c r="AF6">
        <f t="shared" si="4"/>
        <v>-82.54064619541154</v>
      </c>
      <c r="AG6">
        <f t="shared" si="5"/>
        <v>-12.083404561201036</v>
      </c>
      <c r="AH6">
        <f t="shared" si="6"/>
        <v>-1221.0650210795554</v>
      </c>
      <c r="AI6">
        <f t="shared" si="7"/>
        <v>335.12385207206285</v>
      </c>
      <c r="AJ6">
        <f t="shared" si="8"/>
        <v>-178.51390430915126</v>
      </c>
      <c r="AK6">
        <f>G6*SUM(AB6, AE6:AF6)</f>
        <v>14.146805858799221</v>
      </c>
      <c r="AL6">
        <f t="shared" si="9"/>
        <v>170.7567536217108</v>
      </c>
      <c r="AN6">
        <f t="shared" si="10"/>
        <v>1415.2282411798651</v>
      </c>
      <c r="AO6">
        <f t="shared" si="11"/>
        <v>-70.761412058993258</v>
      </c>
      <c r="AP6">
        <f t="shared" si="12"/>
        <v>-10.359002608319742</v>
      </c>
      <c r="AQ6">
        <f t="shared" si="13"/>
        <v>-1046.8089249371174</v>
      </c>
      <c r="AR6">
        <f t="shared" si="14"/>
        <v>287.29890157543497</v>
      </c>
      <c r="AS6">
        <f t="shared" si="15"/>
        <v>-153.03849101416117</v>
      </c>
      <c r="AT6">
        <f t="shared" si="16"/>
        <v>12.127939443594038</v>
      </c>
      <c r="AU6">
        <f t="shared" si="17"/>
        <v>146.38835000486785</v>
      </c>
      <c r="AW6">
        <v>3</v>
      </c>
      <c r="AX6">
        <f>(R6*SUMPRODUCT(K7:$K$23, X7:$X$23)-$AZ$3*SUMPRODUCT(K6:$K$22, W7:$W$23))/Z6</f>
        <v>623.53028380783076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1707.7274409160261</v>
      </c>
      <c r="P7">
        <f t="shared" si="30"/>
        <v>85.386372045801309</v>
      </c>
      <c r="Q7" s="5">
        <f t="shared" si="31"/>
        <v>12.5</v>
      </c>
      <c r="R7">
        <f t="shared" si="0"/>
        <v>1000000</v>
      </c>
      <c r="S7">
        <f t="shared" si="1"/>
        <v>799.44001147683844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602.74949403284154</v>
      </c>
      <c r="AC7">
        <f t="shared" si="2"/>
        <v>764.09105721479682</v>
      </c>
      <c r="AE7">
        <f t="shared" si="3"/>
        <v>1632.2166104167411</v>
      </c>
      <c r="AF7">
        <f t="shared" si="4"/>
        <v>-81.610830520837055</v>
      </c>
      <c r="AG7">
        <f t="shared" si="5"/>
        <v>-11.947285697573166</v>
      </c>
      <c r="AH7">
        <f t="shared" si="6"/>
        <v>-1222.7854412687457</v>
      </c>
      <c r="AI7">
        <f t="shared" si="7"/>
        <v>315.87305292958536</v>
      </c>
      <c r="AJ7">
        <f t="shared" si="8"/>
        <v>-161.34156318195528</v>
      </c>
      <c r="AK7">
        <f>G7*SUM(AB7, AE7:AF7)</f>
        <v>29.716302780216683</v>
      </c>
      <c r="AL7">
        <f t="shared" si="9"/>
        <v>184.24779252784677</v>
      </c>
      <c r="AN7">
        <f t="shared" si="10"/>
        <v>1317.967199501727</v>
      </c>
      <c r="AO7">
        <f t="shared" si="11"/>
        <v>-65.89835997508635</v>
      </c>
      <c r="AP7">
        <f t="shared" si="12"/>
        <v>-9.6470839544128921</v>
      </c>
      <c r="AQ7">
        <f t="shared" si="13"/>
        <v>-987.36349902049903</v>
      </c>
      <c r="AR7">
        <f t="shared" si="14"/>
        <v>255.05825655172882</v>
      </c>
      <c r="AS7">
        <f t="shared" si="15"/>
        <v>-130.27859588799313</v>
      </c>
      <c r="AT7">
        <f t="shared" si="16"/>
        <v>23.995045819799518</v>
      </c>
      <c r="AU7">
        <f t="shared" si="17"/>
        <v>148.77470648353523</v>
      </c>
      <c r="AW7">
        <v>4</v>
      </c>
      <c r="AX7">
        <f>(R7*SUMPRODUCT(K8:$K$23, X8:$X$23)-$AZ$3*SUMPRODUCT(K7:$K$22, W8:$W$23))/Z7</f>
        <v>799.44001147683844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1707.7274409160261</v>
      </c>
      <c r="P8">
        <f t="shared" si="30"/>
        <v>85.386372045801309</v>
      </c>
      <c r="Q8" s="5">
        <f t="shared" si="31"/>
        <v>12.5</v>
      </c>
      <c r="R8">
        <f t="shared" si="0"/>
        <v>1000000</v>
      </c>
      <c r="S8">
        <f t="shared" si="1"/>
        <v>959.94762854476164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764.09105721479682</v>
      </c>
      <c r="AC8">
        <f t="shared" si="2"/>
        <v>907.14754579202963</v>
      </c>
      <c r="AE8">
        <f t="shared" si="3"/>
        <v>1613.7971602233508</v>
      </c>
      <c r="AF8">
        <f t="shared" si="4"/>
        <v>-80.689858011167544</v>
      </c>
      <c r="AG8">
        <f t="shared" si="5"/>
        <v>-11.812461414786052</v>
      </c>
      <c r="AH8">
        <f t="shared" si="6"/>
        <v>-1228.1140649106153</v>
      </c>
      <c r="AI8">
        <f t="shared" si="7"/>
        <v>293.18077588678193</v>
      </c>
      <c r="AJ8">
        <f t="shared" si="8"/>
        <v>-143.05648857723281</v>
      </c>
      <c r="AK8">
        <f t="shared" ref="AK8:AK23" si="32">G8*SUM(AB8:AB8, AE8:AF8)</f>
        <v>49.619484563622784</v>
      </c>
      <c r="AL8">
        <f t="shared" si="9"/>
        <v>199.74377187317191</v>
      </c>
      <c r="AN8">
        <f t="shared" si="10"/>
        <v>1217.7310829950975</v>
      </c>
      <c r="AO8">
        <f t="shared" si="11"/>
        <v>-60.886554149754879</v>
      </c>
      <c r="AP8">
        <f t="shared" si="12"/>
        <v>-8.913388736831342</v>
      </c>
      <c r="AQ8">
        <f t="shared" si="13"/>
        <v>-926.70423964442648</v>
      </c>
      <c r="AR8">
        <f t="shared" si="14"/>
        <v>221.22690046408479</v>
      </c>
      <c r="AS8">
        <f t="shared" si="15"/>
        <v>-107.94685791894658</v>
      </c>
      <c r="AT8">
        <f t="shared" si="16"/>
        <v>37.441625357028315</v>
      </c>
      <c r="AU8">
        <f t="shared" si="17"/>
        <v>150.72166790216653</v>
      </c>
      <c r="AW8">
        <v>5</v>
      </c>
      <c r="AX8">
        <f>(R8*SUMPRODUCT(K9:$K$23, X9:$X$23)-$AZ$3*SUMPRODUCT(K8:$K$22, W9:$W$23))/Z8</f>
        <v>959.94762854476164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1707.7274409160261</v>
      </c>
      <c r="P9">
        <f t="shared" si="30"/>
        <v>85.386372045801309</v>
      </c>
      <c r="Q9" s="5">
        <f t="shared" si="31"/>
        <v>12.5</v>
      </c>
      <c r="R9">
        <f t="shared" si="0"/>
        <v>1000000</v>
      </c>
      <c r="S9">
        <f t="shared" si="1"/>
        <v>1093.1959686574833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907.14754579202963</v>
      </c>
      <c r="AC9">
        <f t="shared" si="2"/>
        <v>1021.3767258058169</v>
      </c>
      <c r="AE9">
        <f t="shared" si="3"/>
        <v>1595.5355784138051</v>
      </c>
      <c r="AF9">
        <f t="shared" si="4"/>
        <v>-79.776778920690248</v>
      </c>
      <c r="AG9">
        <f t="shared" si="5"/>
        <v>-11.678792676350321</v>
      </c>
      <c r="AH9">
        <f t="shared" si="6"/>
        <v>-1243.5299430295761</v>
      </c>
      <c r="AI9">
        <f t="shared" si="7"/>
        <v>260.55006378718849</v>
      </c>
      <c r="AJ9">
        <f t="shared" si="8"/>
        <v>-114.2291800137873</v>
      </c>
      <c r="AK9">
        <f t="shared" si="32"/>
        <v>54.030811499858729</v>
      </c>
      <c r="AL9">
        <f t="shared" si="9"/>
        <v>200.35169527325991</v>
      </c>
      <c r="AN9">
        <f t="shared" si="10"/>
        <v>1121.6241372027703</v>
      </c>
      <c r="AO9">
        <f t="shared" si="11"/>
        <v>-56.081206860138515</v>
      </c>
      <c r="AP9">
        <f t="shared" si="12"/>
        <v>-8.2099176830666423</v>
      </c>
      <c r="AQ9">
        <f t="shared" si="13"/>
        <v>-874.17242103931414</v>
      </c>
      <c r="AR9">
        <f t="shared" si="14"/>
        <v>183.1605916202511</v>
      </c>
      <c r="AS9">
        <f t="shared" si="15"/>
        <v>-80.300437802657001</v>
      </c>
      <c r="AT9">
        <f t="shared" si="16"/>
        <v>37.982394846464061</v>
      </c>
      <c r="AU9">
        <f t="shared" si="17"/>
        <v>140.84254866405814</v>
      </c>
      <c r="AW9">
        <v>6</v>
      </c>
      <c r="AX9">
        <f>(R9*SUMPRODUCT(K10:$K$23, X10:$X$23)-$AZ$3*SUMPRODUCT(K9:$K$22, W10:$W$23))/Z9</f>
        <v>1093.1959686574833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1707.7274409160261</v>
      </c>
      <c r="P10">
        <f t="shared" si="30"/>
        <v>85.386372045801309</v>
      </c>
      <c r="Q10" s="5">
        <f t="shared" si="31"/>
        <v>12.5</v>
      </c>
      <c r="R10">
        <f t="shared" si="0"/>
        <v>1000000</v>
      </c>
      <c r="S10">
        <f t="shared" si="1"/>
        <v>1178.9258623400424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1021.3767258058169</v>
      </c>
      <c r="AC10">
        <f t="shared" si="2"/>
        <v>1088.969546412045</v>
      </c>
      <c r="AE10">
        <f t="shared" si="3"/>
        <v>1577.4216480742002</v>
      </c>
      <c r="AF10">
        <f t="shared" si="4"/>
        <v>-78.87108240371002</v>
      </c>
      <c r="AG10">
        <f t="shared" si="5"/>
        <v>-11.546204697835668</v>
      </c>
      <c r="AH10">
        <f t="shared" si="6"/>
        <v>-1264.0041400921223</v>
      </c>
      <c r="AI10">
        <f t="shared" si="7"/>
        <v>223.0002208805322</v>
      </c>
      <c r="AJ10">
        <f t="shared" si="8"/>
        <v>-67.592820606228088</v>
      </c>
      <c r="AK10">
        <f t="shared" si="32"/>
        <v>10.835687353348122</v>
      </c>
      <c r="AL10">
        <f t="shared" si="9"/>
        <v>166.24308762765224</v>
      </c>
      <c r="AN10">
        <f t="shared" si="10"/>
        <v>1051.7788755397014</v>
      </c>
      <c r="AO10">
        <f t="shared" si="11"/>
        <v>-52.588943776985076</v>
      </c>
      <c r="AP10">
        <f t="shared" si="12"/>
        <v>-7.6986734705124151</v>
      </c>
      <c r="AQ10">
        <f t="shared" si="13"/>
        <v>-842.80119698286501</v>
      </c>
      <c r="AR10">
        <f t="shared" si="14"/>
        <v>148.69006130933886</v>
      </c>
      <c r="AS10">
        <f t="shared" si="15"/>
        <v>-45.068926839294406</v>
      </c>
      <c r="AT10">
        <f t="shared" si="16"/>
        <v>7.2249211706445156</v>
      </c>
      <c r="AU10">
        <f t="shared" si="17"/>
        <v>110.84605564068899</v>
      </c>
      <c r="AW10">
        <v>7</v>
      </c>
      <c r="AX10">
        <f>(R10*SUMPRODUCT(K11:$K$23, X11:$X$23)-$AZ$3*SUMPRODUCT(K10:$K$22, W11:$W$23))/Z10</f>
        <v>1178.9258623400424</v>
      </c>
    </row>
    <row r="11" spans="1:52" x14ac:dyDescent="0.3">
      <c r="A11" t="s">
        <v>33</v>
      </c>
      <c r="C11" s="24">
        <f>AU25</f>
        <v>1.6484591469634324E-12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1707.7274409160261</v>
      </c>
      <c r="P11">
        <f t="shared" si="30"/>
        <v>85.386372045801309</v>
      </c>
      <c r="Q11" s="5">
        <f t="shared" si="31"/>
        <v>12.5</v>
      </c>
      <c r="R11">
        <f t="shared" si="0"/>
        <v>1000000</v>
      </c>
      <c r="S11">
        <f t="shared" si="1"/>
        <v>1236.3675300107768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1088.969546412045</v>
      </c>
      <c r="AC11">
        <f t="shared" si="2"/>
        <v>1129.0218072992402</v>
      </c>
      <c r="AE11">
        <f t="shared" si="3"/>
        <v>1559.4566137633137</v>
      </c>
      <c r="AF11">
        <f t="shared" si="4"/>
        <v>-77.972830688165701</v>
      </c>
      <c r="AG11">
        <f t="shared" si="5"/>
        <v>-11.414706589000675</v>
      </c>
      <c r="AH11">
        <f t="shared" si="6"/>
        <v>-1282.8849485308835</v>
      </c>
      <c r="AI11">
        <f t="shared" si="7"/>
        <v>187.18412795526388</v>
      </c>
      <c r="AJ11">
        <f t="shared" si="8"/>
        <v>-40.052260887195189</v>
      </c>
      <c r="AK11">
        <f t="shared" si="32"/>
        <v>4.1127253271795094</v>
      </c>
      <c r="AL11">
        <f t="shared" si="9"/>
        <v>151.24459239524819</v>
      </c>
      <c r="AN11">
        <f t="shared" si="10"/>
        <v>989.0614602636947</v>
      </c>
      <c r="AO11">
        <f t="shared" si="11"/>
        <v>-49.453073013184749</v>
      </c>
      <c r="AP11">
        <f t="shared" si="12"/>
        <v>-7.2396027358232997</v>
      </c>
      <c r="AQ11">
        <f t="shared" si="13"/>
        <v>-813.65011975693881</v>
      </c>
      <c r="AR11">
        <f t="shared" si="14"/>
        <v>118.71866475774789</v>
      </c>
      <c r="AS11">
        <f t="shared" si="15"/>
        <v>-25.402532709360884</v>
      </c>
      <c r="AT11">
        <f t="shared" si="16"/>
        <v>2.6084330156177256</v>
      </c>
      <c r="AU11">
        <f t="shared" si="17"/>
        <v>95.924565064004724</v>
      </c>
      <c r="AW11">
        <v>8</v>
      </c>
      <c r="AX11">
        <f>(R11*SUMPRODUCT(K12:$K$23, X12:$X$23)-$AZ$3*SUMPRODUCT(K11:$K$22, W12:$W$23))/Z11</f>
        <v>1236.3675300107768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1707.7274409160261</v>
      </c>
      <c r="P12">
        <f t="shared" si="30"/>
        <v>85.386372045801309</v>
      </c>
      <c r="Q12" s="5">
        <f t="shared" si="31"/>
        <v>12.5</v>
      </c>
      <c r="R12">
        <f t="shared" si="0"/>
        <v>1000000</v>
      </c>
      <c r="S12">
        <f t="shared" si="1"/>
        <v>1279.6399190728962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1129.0218072992402</v>
      </c>
      <c r="AC12">
        <f t="shared" si="2"/>
        <v>1155.1751137498832</v>
      </c>
      <c r="AE12">
        <f t="shared" si="3"/>
        <v>1541.6244924925547</v>
      </c>
      <c r="AF12">
        <f t="shared" si="4"/>
        <v>-77.081224624627737</v>
      </c>
      <c r="AG12">
        <f t="shared" si="5"/>
        <v>-11.284181359655571</v>
      </c>
      <c r="AH12">
        <f t="shared" si="6"/>
        <v>-1310.2530764076671</v>
      </c>
      <c r="AI12">
        <f t="shared" si="7"/>
        <v>143.00601010060427</v>
      </c>
      <c r="AJ12">
        <f t="shared" si="8"/>
        <v>-26.153306450642958</v>
      </c>
      <c r="AK12">
        <f t="shared" si="32"/>
        <v>54.464866578510517</v>
      </c>
      <c r="AL12">
        <f t="shared" si="9"/>
        <v>171.31757022847182</v>
      </c>
      <c r="AN12">
        <f t="shared" si="10"/>
        <v>913.78664542619413</v>
      </c>
      <c r="AO12">
        <f t="shared" si="11"/>
        <v>-45.689332271309709</v>
      </c>
      <c r="AP12">
        <f t="shared" si="12"/>
        <v>-6.6886159899734814</v>
      </c>
      <c r="AQ12">
        <f t="shared" si="13"/>
        <v>-776.64293035075491</v>
      </c>
      <c r="AR12">
        <f t="shared" si="14"/>
        <v>84.765766814156095</v>
      </c>
      <c r="AS12">
        <f t="shared" si="15"/>
        <v>-15.50218116325866</v>
      </c>
      <c r="AT12">
        <f t="shared" si="16"/>
        <v>32.283651412344646</v>
      </c>
      <c r="AU12">
        <f t="shared" si="17"/>
        <v>101.54723706324206</v>
      </c>
      <c r="AW12">
        <v>9</v>
      </c>
      <c r="AX12">
        <f>(R12*SUMPRODUCT(K13:$K$23, X13:$X$23)-$AZ$3*SUMPRODUCT(K12:$K$22, W13:$W$23))/Z12</f>
        <v>1279.6399190728962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1707.7274409160261</v>
      </c>
      <c r="P13">
        <f t="shared" si="30"/>
        <v>85.386372045801309</v>
      </c>
      <c r="Q13" s="5">
        <f t="shared" si="31"/>
        <v>12.5</v>
      </c>
      <c r="R13">
        <f t="shared" si="0"/>
        <v>1000000</v>
      </c>
      <c r="S13">
        <f t="shared" si="1"/>
        <v>1320.2185938209559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1155.1751137498832</v>
      </c>
      <c r="AC13">
        <f t="shared" si="2"/>
        <v>1178.1216060639244</v>
      </c>
      <c r="AE13">
        <f t="shared" si="3"/>
        <v>1523.9223298534102</v>
      </c>
      <c r="AF13">
        <f t="shared" si="4"/>
        <v>-76.196116492670527</v>
      </c>
      <c r="AG13">
        <f t="shared" si="5"/>
        <v>-11.154607384507283</v>
      </c>
      <c r="AH13">
        <f t="shared" si="6"/>
        <v>-1338.5729241387651</v>
      </c>
      <c r="AI13">
        <f t="shared" si="7"/>
        <v>97.998681837467302</v>
      </c>
      <c r="AJ13">
        <f t="shared" si="8"/>
        <v>-22.946492314041279</v>
      </c>
      <c r="AK13">
        <f t="shared" si="32"/>
        <v>182.2030928977436</v>
      </c>
      <c r="AL13">
        <f t="shared" si="9"/>
        <v>257.25528242116962</v>
      </c>
      <c r="AN13">
        <f t="shared" si="10"/>
        <v>818.27504118277693</v>
      </c>
      <c r="AO13">
        <f t="shared" si="11"/>
        <v>-40.913752059138858</v>
      </c>
      <c r="AP13">
        <f t="shared" si="12"/>
        <v>-5.989502639424809</v>
      </c>
      <c r="AQ13">
        <f t="shared" si="13"/>
        <v>-718.75107619898165</v>
      </c>
      <c r="AR13">
        <f t="shared" si="14"/>
        <v>52.620710285231581</v>
      </c>
      <c r="AS13">
        <f t="shared" si="15"/>
        <v>-12.321193525052268</v>
      </c>
      <c r="AT13">
        <f t="shared" si="16"/>
        <v>97.834542104827634</v>
      </c>
      <c r="AU13">
        <f t="shared" si="17"/>
        <v>138.13405886500695</v>
      </c>
      <c r="AW13">
        <v>10</v>
      </c>
      <c r="AX13">
        <f>(R13*SUMPRODUCT(K14:$K$23, X14:$X$23)-$AZ$3*SUMPRODUCT(K13:$K$22, W14:$W$23))/Z13</f>
        <v>1320.2185938209559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1707.7274409160261</v>
      </c>
      <c r="P14">
        <f t="shared" si="30"/>
        <v>85.386372045801309</v>
      </c>
      <c r="Q14" s="5">
        <f t="shared" si="31"/>
        <v>12.5</v>
      </c>
      <c r="R14">
        <f t="shared" si="0"/>
        <v>1000000</v>
      </c>
      <c r="S14">
        <f t="shared" si="1"/>
        <v>1318.6011860150261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1178.1216060639244</v>
      </c>
      <c r="AC14">
        <f t="shared" si="2"/>
        <v>1163.1008738446421</v>
      </c>
      <c r="AE14">
        <f t="shared" si="3"/>
        <v>1506.3381558305909</v>
      </c>
      <c r="AF14">
        <f t="shared" si="4"/>
        <v>-75.316907791529545</v>
      </c>
      <c r="AG14">
        <f t="shared" si="5"/>
        <v>-11.025897047003225</v>
      </c>
      <c r="AH14">
        <f t="shared" si="6"/>
        <v>-1373.141092718754</v>
      </c>
      <c r="AI14">
        <f t="shared" si="7"/>
        <v>46.854258273304367</v>
      </c>
      <c r="AJ14">
        <f t="shared" si="8"/>
        <v>15.020732219282309</v>
      </c>
      <c r="AK14">
        <f t="shared" si="32"/>
        <v>182.63999978720904</v>
      </c>
      <c r="AL14">
        <f t="shared" si="9"/>
        <v>244.51499027979571</v>
      </c>
      <c r="AN14">
        <f t="shared" si="10"/>
        <v>745.07692904978842</v>
      </c>
      <c r="AO14">
        <f t="shared" si="11"/>
        <v>-37.25384645248942</v>
      </c>
      <c r="AP14">
        <f t="shared" si="12"/>
        <v>-5.453716670458026</v>
      </c>
      <c r="AQ14">
        <f t="shared" si="13"/>
        <v>-679.19394098520172</v>
      </c>
      <c r="AR14">
        <f t="shared" si="14"/>
        <v>23.175424941639324</v>
      </c>
      <c r="AS14">
        <f t="shared" si="15"/>
        <v>7.429673736074923</v>
      </c>
      <c r="AT14">
        <f t="shared" si="16"/>
        <v>90.338845654529081</v>
      </c>
      <c r="AU14">
        <f t="shared" si="17"/>
        <v>120.94394433224332</v>
      </c>
      <c r="AW14">
        <v>11</v>
      </c>
      <c r="AX14">
        <f>(R14*SUMPRODUCT(K15:$K$23, X15:$X$23)-$AZ$3*SUMPRODUCT(K14:$K$22, W15:$W$23))/Z14</f>
        <v>1318.6011860150261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1707.7274409160261</v>
      </c>
      <c r="P15">
        <f t="shared" si="30"/>
        <v>85.386372045801309</v>
      </c>
      <c r="Q15" s="5">
        <f t="shared" si="31"/>
        <v>12.5</v>
      </c>
      <c r="R15">
        <f t="shared" si="0"/>
        <v>1000000</v>
      </c>
      <c r="S15">
        <f t="shared" si="1"/>
        <v>1282.9368333617595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1163.1008738446421</v>
      </c>
      <c r="AC15">
        <f t="shared" si="2"/>
        <v>1118.497527104048</v>
      </c>
      <c r="AE15">
        <f t="shared" si="3"/>
        <v>1488.840970156866</v>
      </c>
      <c r="AF15">
        <f t="shared" si="4"/>
        <v>-74.44204850784331</v>
      </c>
      <c r="AG15">
        <f t="shared" si="5"/>
        <v>-10.897823435441275</v>
      </c>
      <c r="AH15">
        <f t="shared" si="6"/>
        <v>-1425.1712873533227</v>
      </c>
      <c r="AI15">
        <f t="shared" si="7"/>
        <v>-21.670189139741296</v>
      </c>
      <c r="AJ15">
        <f t="shared" si="8"/>
        <v>44.603346740594134</v>
      </c>
      <c r="AK15">
        <f t="shared" si="32"/>
        <v>180.42498568455653</v>
      </c>
      <c r="AL15">
        <f t="shared" si="9"/>
        <v>203.35814328540937</v>
      </c>
      <c r="AN15">
        <f t="shared" si="10"/>
        <v>678.37387939914731</v>
      </c>
      <c r="AO15">
        <f t="shared" si="11"/>
        <v>-33.918693969957374</v>
      </c>
      <c r="AP15">
        <f t="shared" si="12"/>
        <v>-4.965472410480702</v>
      </c>
      <c r="AQ15">
        <f t="shared" si="13"/>
        <v>-649.36349441558389</v>
      </c>
      <c r="AR15">
        <f t="shared" si="14"/>
        <v>-9.8737813968745858</v>
      </c>
      <c r="AS15">
        <f t="shared" si="15"/>
        <v>20.323020368934479</v>
      </c>
      <c r="AT15">
        <f t="shared" si="16"/>
        <v>82.208644128373564</v>
      </c>
      <c r="AU15">
        <f t="shared" si="17"/>
        <v>92.657883100433452</v>
      </c>
      <c r="AW15">
        <v>12</v>
      </c>
      <c r="AX15">
        <f>(R15*SUMPRODUCT(K16:$K$23, X16:$X$23)-$AZ$3*SUMPRODUCT(K15:$K$22, W16:$W$23))/Z15</f>
        <v>1282.9368333617595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1707.7274409160261</v>
      </c>
      <c r="P16">
        <f t="shared" si="30"/>
        <v>85.386372045801309</v>
      </c>
      <c r="Q16" s="5">
        <f t="shared" si="31"/>
        <v>12.5</v>
      </c>
      <c r="R16">
        <f t="shared" si="0"/>
        <v>1000000</v>
      </c>
      <c r="S16">
        <f t="shared" si="1"/>
        <v>1213.2259515815783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1118.497527104048</v>
      </c>
      <c r="AC16">
        <f t="shared" si="2"/>
        <v>1045.3415134178972</v>
      </c>
      <c r="AE16">
        <f t="shared" si="3"/>
        <v>1471.4146076955196</v>
      </c>
      <c r="AF16">
        <f t="shared" si="4"/>
        <v>-73.570730384775985</v>
      </c>
      <c r="AG16">
        <f t="shared" si="5"/>
        <v>-10.770268226367637</v>
      </c>
      <c r="AH16">
        <f t="shared" si="6"/>
        <v>-1486.1579775379978</v>
      </c>
      <c r="AI16">
        <f t="shared" si="7"/>
        <v>-99.084368453621664</v>
      </c>
      <c r="AJ16">
        <f t="shared" si="8"/>
        <v>73.1560136861508</v>
      </c>
      <c r="AK16">
        <f t="shared" si="32"/>
        <v>176.14389830903542</v>
      </c>
      <c r="AL16">
        <f t="shared" si="9"/>
        <v>150.21554354156456</v>
      </c>
      <c r="AN16">
        <f t="shared" si="10"/>
        <v>617.58684430450194</v>
      </c>
      <c r="AO16">
        <f t="shared" si="11"/>
        <v>-30.879342215225098</v>
      </c>
      <c r="AP16">
        <f t="shared" si="12"/>
        <v>-4.5205314202044731</v>
      </c>
      <c r="AQ16">
        <f t="shared" si="13"/>
        <v>-623.7749786398615</v>
      </c>
      <c r="AR16">
        <f t="shared" si="14"/>
        <v>-41.588007970789072</v>
      </c>
      <c r="AS16">
        <f t="shared" si="15"/>
        <v>30.705275996332897</v>
      </c>
      <c r="AT16">
        <f t="shared" si="16"/>
        <v>73.931680256011859</v>
      </c>
      <c r="AU16">
        <f t="shared" si="17"/>
        <v>63.048948281555688</v>
      </c>
      <c r="AW16">
        <v>13</v>
      </c>
      <c r="AX16">
        <f>(R16*SUMPRODUCT(K17:$K$23, X17:$X$23)-$AZ$3*SUMPRODUCT(K16:$K$22, W17:$W$23))/Z16</f>
        <v>1213.2259515815783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1707.7274409160261</v>
      </c>
      <c r="P17">
        <f t="shared" si="30"/>
        <v>85.386372045801309</v>
      </c>
      <c r="Q17" s="5">
        <f t="shared" si="31"/>
        <v>12.5</v>
      </c>
      <c r="R17">
        <f t="shared" si="0"/>
        <v>1000000</v>
      </c>
      <c r="S17">
        <f t="shared" si="1"/>
        <v>1113.9076609550593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1045.3415134178972</v>
      </c>
      <c r="AC17">
        <f t="shared" si="2"/>
        <v>948.44572899467539</v>
      </c>
      <c r="AE17">
        <f t="shared" si="3"/>
        <v>1454.058405734547</v>
      </c>
      <c r="AF17">
        <f t="shared" si="4"/>
        <v>-72.702920286727348</v>
      </c>
      <c r="AG17">
        <f t="shared" si="5"/>
        <v>-10.643226568949647</v>
      </c>
      <c r="AH17">
        <f t="shared" si="6"/>
        <v>-1547.1180123452193</v>
      </c>
      <c r="AI17">
        <f t="shared" si="7"/>
        <v>-176.4057534663491</v>
      </c>
      <c r="AJ17">
        <f t="shared" si="8"/>
        <v>96.895784423221812</v>
      </c>
      <c r="AK17">
        <f t="shared" si="32"/>
        <v>169.86878992060019</v>
      </c>
      <c r="AL17">
        <f t="shared" si="9"/>
        <v>90.358820877472908</v>
      </c>
      <c r="AN17">
        <f t="shared" si="10"/>
        <v>562.19501618253923</v>
      </c>
      <c r="AO17">
        <f t="shared" si="11"/>
        <v>-28.109750809126957</v>
      </c>
      <c r="AP17">
        <f t="shared" si="12"/>
        <v>-4.1150815603877735</v>
      </c>
      <c r="AQ17">
        <f t="shared" si="13"/>
        <v>-598.17544643079896</v>
      </c>
      <c r="AR17">
        <f t="shared" si="14"/>
        <v>-68.205262617774409</v>
      </c>
      <c r="AS17">
        <f t="shared" si="15"/>
        <v>37.463644429271881</v>
      </c>
      <c r="AT17">
        <f t="shared" si="16"/>
        <v>65.677820589384595</v>
      </c>
      <c r="AU17">
        <f t="shared" si="17"/>
        <v>34.936202400882074</v>
      </c>
      <c r="AW17">
        <v>14</v>
      </c>
      <c r="AX17">
        <f>(R17*SUMPRODUCT(K18:$K$23, X18:$X$23)-$AZ$3*SUMPRODUCT(K17:$K$22, W18:$W$23))/Z17</f>
        <v>1113.9076609550593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1707.7274409160261</v>
      </c>
      <c r="P18">
        <f t="shared" si="30"/>
        <v>85.386372045801309</v>
      </c>
      <c r="Q18" s="5">
        <f t="shared" si="31"/>
        <v>12.5</v>
      </c>
      <c r="R18">
        <f t="shared" si="0"/>
        <v>1000000</v>
      </c>
      <c r="S18">
        <f t="shared" si="1"/>
        <v>987.89345276160691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948.44572899467539</v>
      </c>
      <c r="AC18">
        <f t="shared" si="2"/>
        <v>831.14735234414002</v>
      </c>
      <c r="AE18">
        <f t="shared" si="3"/>
        <v>1436.7674338512945</v>
      </c>
      <c r="AF18">
        <f t="shared" si="4"/>
        <v>-71.838371692564721</v>
      </c>
      <c r="AG18">
        <f t="shared" si="5"/>
        <v>-10.516662374124317</v>
      </c>
      <c r="AH18">
        <f t="shared" si="6"/>
        <v>-1610.5543308665985</v>
      </c>
      <c r="AI18">
        <f t="shared" si="7"/>
        <v>-256.14193108199311</v>
      </c>
      <c r="AJ18">
        <f t="shared" si="8"/>
        <v>117.29837665053537</v>
      </c>
      <c r="AK18">
        <f t="shared" si="32"/>
        <v>161.9362353807384</v>
      </c>
      <c r="AL18">
        <f t="shared" si="9"/>
        <v>23.092680949280663</v>
      </c>
      <c r="AN18">
        <f t="shared" si="10"/>
        <v>511.72163940854028</v>
      </c>
      <c r="AO18">
        <f t="shared" si="11"/>
        <v>-25.586081970427013</v>
      </c>
      <c r="AP18">
        <f t="shared" si="12"/>
        <v>-3.7456331375548171</v>
      </c>
      <c r="AQ18">
        <f t="shared" si="13"/>
        <v>-573.61788910986729</v>
      </c>
      <c r="AR18">
        <f t="shared" si="14"/>
        <v>-91.22796480930883</v>
      </c>
      <c r="AS18">
        <f t="shared" si="15"/>
        <v>41.777198024788262</v>
      </c>
      <c r="AT18">
        <f t="shared" si="16"/>
        <v>57.675497019412106</v>
      </c>
      <c r="AU18">
        <f t="shared" si="17"/>
        <v>8.2247302348915365</v>
      </c>
      <c r="AW18">
        <v>15</v>
      </c>
      <c r="AX18">
        <f>(R18*SUMPRODUCT(K19:$K$23, X19:$X$23)-$AZ$3*SUMPRODUCT(K18:$K$22, W19:$W$23))/Z18</f>
        <v>987.89345276160691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1707.7274409160261</v>
      </c>
      <c r="P19">
        <f t="shared" si="30"/>
        <v>85.386372045801309</v>
      </c>
      <c r="Q19" s="5">
        <f t="shared" si="31"/>
        <v>12.5</v>
      </c>
      <c r="R19">
        <f t="shared" si="0"/>
        <v>1000000</v>
      </c>
      <c r="S19">
        <f t="shared" si="1"/>
        <v>834.61475552179888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831.14735234414002</v>
      </c>
      <c r="AC19">
        <f t="shared" si="2"/>
        <v>693.76093950531003</v>
      </c>
      <c r="AE19">
        <f t="shared" si="3"/>
        <v>1419.5227031280986</v>
      </c>
      <c r="AF19">
        <f t="shared" si="4"/>
        <v>-70.976135156404936</v>
      </c>
      <c r="AG19">
        <f t="shared" si="5"/>
        <v>-10.390436649295347</v>
      </c>
      <c r="AH19">
        <f t="shared" si="6"/>
        <v>-1684.7280870182092</v>
      </c>
      <c r="AI19">
        <f t="shared" si="7"/>
        <v>-346.57195569581108</v>
      </c>
      <c r="AJ19">
        <f t="shared" si="8"/>
        <v>137.38641283882998</v>
      </c>
      <c r="AK19">
        <f t="shared" si="32"/>
        <v>152.57857442210837</v>
      </c>
      <c r="AL19">
        <f t="shared" si="9"/>
        <v>-56.606968434872726</v>
      </c>
      <c r="AN19">
        <f t="shared" si="10"/>
        <v>465.72742937433753</v>
      </c>
      <c r="AO19">
        <f t="shared" si="11"/>
        <v>-23.286371468716879</v>
      </c>
      <c r="AP19">
        <f t="shared" si="12"/>
        <v>-3.4089707336766302</v>
      </c>
      <c r="AQ19">
        <f t="shared" si="13"/>
        <v>-552.73795863406554</v>
      </c>
      <c r="AR19">
        <f t="shared" si="14"/>
        <v>-113.70587146212155</v>
      </c>
      <c r="AS19">
        <f t="shared" si="15"/>
        <v>45.074742898716259</v>
      </c>
      <c r="AT19">
        <f t="shared" si="16"/>
        <v>50.059098798927124</v>
      </c>
      <c r="AU19">
        <f t="shared" si="17"/>
        <v>-18.57202976447816</v>
      </c>
      <c r="AW19">
        <v>16</v>
      </c>
      <c r="AX19">
        <f>(R19*SUMPRODUCT(K20:$K$23, X20:$X$23)-$AZ$3*SUMPRODUCT(K19:$K$22, W20:$W$23))/Z19</f>
        <v>834.61475552179888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1707.7274409160261</v>
      </c>
      <c r="P20">
        <f t="shared" si="30"/>
        <v>85.386372045801309</v>
      </c>
      <c r="Q20" s="5">
        <f t="shared" si="31"/>
        <v>12.5</v>
      </c>
      <c r="R20">
        <f t="shared" si="0"/>
        <v>1000000</v>
      </c>
      <c r="S20">
        <f t="shared" si="1"/>
        <v>658.94910095083469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693.76093950531003</v>
      </c>
      <c r="AC20">
        <f t="shared" si="2"/>
        <v>541.10705885465109</v>
      </c>
      <c r="AE20">
        <f t="shared" si="3"/>
        <v>1402.3289075682292</v>
      </c>
      <c r="AF20">
        <f t="shared" si="4"/>
        <v>-70.11644537841147</v>
      </c>
      <c r="AG20">
        <f t="shared" si="5"/>
        <v>-10.264583753014028</v>
      </c>
      <c r="AH20">
        <f t="shared" si="6"/>
        <v>-1755.8823830692163</v>
      </c>
      <c r="AI20">
        <f t="shared" si="7"/>
        <v>-433.93450463241265</v>
      </c>
      <c r="AJ20">
        <f t="shared" si="8"/>
        <v>152.65388065065895</v>
      </c>
      <c r="AK20">
        <f t="shared" si="32"/>
        <v>141.81813811865896</v>
      </c>
      <c r="AL20">
        <f t="shared" si="9"/>
        <v>-139.46248586309474</v>
      </c>
      <c r="AN20">
        <f t="shared" si="10"/>
        <v>423.82007858064173</v>
      </c>
      <c r="AO20">
        <f t="shared" si="11"/>
        <v>-21.191003929032092</v>
      </c>
      <c r="AP20">
        <f t="shared" si="12"/>
        <v>-3.1022227876225408</v>
      </c>
      <c r="AQ20">
        <f t="shared" si="13"/>
        <v>-530.67308643108208</v>
      </c>
      <c r="AR20">
        <f t="shared" si="14"/>
        <v>-131.14623456709495</v>
      </c>
      <c r="AS20">
        <f t="shared" si="15"/>
        <v>46.135952374535478</v>
      </c>
      <c r="AT20">
        <f t="shared" si="16"/>
        <v>42.861110626207335</v>
      </c>
      <c r="AU20">
        <f t="shared" si="17"/>
        <v>-42.14917156635213</v>
      </c>
      <c r="AW20">
        <v>17</v>
      </c>
      <c r="AX20">
        <f>(R20*SUMPRODUCT(K21:$K$23, X21:$X$23)-$AZ$3*SUMPRODUCT(K20:$K$22, W21:$W$23))/Z20</f>
        <v>658.94910095083469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1707.7274409160261</v>
      </c>
      <c r="P21">
        <f t="shared" si="30"/>
        <v>85.386372045801309</v>
      </c>
      <c r="Q21" s="5">
        <f t="shared" si="31"/>
        <v>12.5</v>
      </c>
      <c r="R21">
        <f t="shared" si="0"/>
        <v>1000000</v>
      </c>
      <c r="S21">
        <f t="shared" si="1"/>
        <v>460.35657396137492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541.10705885465109</v>
      </c>
      <c r="AC21">
        <f t="shared" si="2"/>
        <v>373.40305274988236</v>
      </c>
      <c r="AE21">
        <f t="shared" si="3"/>
        <v>1385.1667941127102</v>
      </c>
      <c r="AF21">
        <f t="shared" si="4"/>
        <v>-69.258339705635521</v>
      </c>
      <c r="AG21">
        <f t="shared" si="5"/>
        <v>-10.138962759257018</v>
      </c>
      <c r="AH21">
        <f t="shared" si="6"/>
        <v>-1838.0124981495026</v>
      </c>
      <c r="AI21">
        <f t="shared" si="7"/>
        <v>-532.24300650168493</v>
      </c>
      <c r="AJ21">
        <f t="shared" si="8"/>
        <v>167.70400610476872</v>
      </c>
      <c r="AK21">
        <f t="shared" si="32"/>
        <v>129.99108592832081</v>
      </c>
      <c r="AL21">
        <f t="shared" si="9"/>
        <v>-234.54791446859539</v>
      </c>
      <c r="AN21">
        <f t="shared" si="10"/>
        <v>385.63449971523602</v>
      </c>
      <c r="AO21">
        <f t="shared" si="11"/>
        <v>-19.281724985761805</v>
      </c>
      <c r="AP21">
        <f t="shared" si="12"/>
        <v>-2.8227169810275856</v>
      </c>
      <c r="AQ21">
        <f t="shared" si="13"/>
        <v>-511.70807241900997</v>
      </c>
      <c r="AR21">
        <f t="shared" si="14"/>
        <v>-148.17801467056336</v>
      </c>
      <c r="AS21">
        <f t="shared" si="15"/>
        <v>46.689287361873482</v>
      </c>
      <c r="AT21">
        <f t="shared" si="16"/>
        <v>36.189899730825687</v>
      </c>
      <c r="AU21">
        <f t="shared" si="17"/>
        <v>-65.298827577864174</v>
      </c>
      <c r="AW21">
        <v>18</v>
      </c>
      <c r="AX21">
        <f>(R21*SUMPRODUCT(K22:$K$23, X22:$X$23)-$AZ$3*SUMPRODUCT(K21:$K$22, W22:$W$23))/Z21</f>
        <v>460.35657396137492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1707.7274409160261</v>
      </c>
      <c r="P22">
        <f t="shared" si="30"/>
        <v>85.386372045801309</v>
      </c>
      <c r="Q22" s="5">
        <f t="shared" si="31"/>
        <v>12.5</v>
      </c>
      <c r="R22">
        <f t="shared" si="0"/>
        <v>1000000</v>
      </c>
      <c r="S22">
        <f t="shared" si="1"/>
        <v>240.347391061835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373.40305274988236</v>
      </c>
      <c r="AC22">
        <f t="shared" si="2"/>
        <v>192.53751064109258</v>
      </c>
      <c r="AE22">
        <f t="shared" si="3"/>
        <v>1368.0264590135005</v>
      </c>
      <c r="AF22">
        <f t="shared" si="4"/>
        <v>-68.401322950675024</v>
      </c>
      <c r="AG22">
        <f t="shared" si="5"/>
        <v>-10.013501175864532</v>
      </c>
      <c r="AH22">
        <f t="shared" si="6"/>
        <v>-1925.7564639933032</v>
      </c>
      <c r="AI22">
        <f t="shared" si="7"/>
        <v>-636.14482910634229</v>
      </c>
      <c r="AJ22">
        <f t="shared" si="8"/>
        <v>180.86554210878978</v>
      </c>
      <c r="AK22">
        <f t="shared" si="32"/>
        <v>117.11197321688957</v>
      </c>
      <c r="AL22">
        <f t="shared" si="9"/>
        <v>-338.16731378066294</v>
      </c>
      <c r="AN22">
        <f t="shared" si="10"/>
        <v>350.84110663702597</v>
      </c>
      <c r="AO22">
        <f t="shared" si="11"/>
        <v>-17.542055331851298</v>
      </c>
      <c r="AP22">
        <f t="shared" si="12"/>
        <v>-2.5680408523566456</v>
      </c>
      <c r="AQ22">
        <f t="shared" si="13"/>
        <v>-493.87533734400455</v>
      </c>
      <c r="AR22">
        <f t="shared" si="14"/>
        <v>-163.14432689118652</v>
      </c>
      <c r="AS22">
        <f t="shared" si="15"/>
        <v>46.384385717006971</v>
      </c>
      <c r="AT22">
        <f t="shared" si="16"/>
        <v>30.034283337975854</v>
      </c>
      <c r="AU22">
        <f t="shared" si="17"/>
        <v>-86.725657836203709</v>
      </c>
      <c r="AW22">
        <v>19</v>
      </c>
      <c r="AX22">
        <f>(R22*SUMPRODUCT(K23:$K$23, X23:$X$23)-$AZ$3*SUMPRODUCT(K22:$K$22, W23:$W$23))/Z22</f>
        <v>240.347391061835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1707.7274409160261</v>
      </c>
      <c r="P23">
        <f t="shared" si="30"/>
        <v>85.386372045801309</v>
      </c>
      <c r="Q23" s="5">
        <f t="shared" si="31"/>
        <v>12.5</v>
      </c>
      <c r="R23">
        <f t="shared" si="0"/>
        <v>1000000</v>
      </c>
      <c r="S23">
        <f t="shared" si="1"/>
        <v>243.39521145618656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192.53751064109258</v>
      </c>
      <c r="AC23">
        <f t="shared" si="2"/>
        <v>192.53751064109258</v>
      </c>
      <c r="AE23">
        <f t="shared" si="3"/>
        <v>1350.8958880509554</v>
      </c>
      <c r="AF23">
        <f t="shared" si="4"/>
        <v>-67.544794402547765</v>
      </c>
      <c r="AG23">
        <f t="shared" si="5"/>
        <v>-9.888111062722734</v>
      </c>
      <c r="AH23">
        <f t="shared" si="6"/>
        <v>-2020.4081106523054</v>
      </c>
      <c r="AI23">
        <f t="shared" si="7"/>
        <v>-746.94512806662055</v>
      </c>
      <c r="AJ23">
        <f t="shared" si="8"/>
        <v>0</v>
      </c>
      <c r="AK23">
        <f t="shared" si="32"/>
        <v>103.31220230026501</v>
      </c>
      <c r="AL23">
        <f t="shared" si="9"/>
        <v>-643.63292576635558</v>
      </c>
      <c r="AN23">
        <f t="shared" si="10"/>
        <v>319.1391043059416</v>
      </c>
      <c r="AO23">
        <f t="shared" si="11"/>
        <v>-15.956955215297079</v>
      </c>
      <c r="AP23">
        <f t="shared" si="12"/>
        <v>-2.3359926814108225</v>
      </c>
      <c r="AQ23">
        <f t="shared" si="13"/>
        <v>-477.30638642799329</v>
      </c>
      <c r="AR23">
        <f t="shared" si="14"/>
        <v>-176.4602300187596</v>
      </c>
      <c r="AS23">
        <f t="shared" si="15"/>
        <v>0</v>
      </c>
      <c r="AT23">
        <f t="shared" si="16"/>
        <v>24.406739259196826</v>
      </c>
      <c r="AU23">
        <f t="shared" si="17"/>
        <v>-152.05349075956281</v>
      </c>
      <c r="AW23">
        <v>20</v>
      </c>
      <c r="AX23">
        <f>(R23*SUMPRODUCT(K$23:$K24, X$23:$X24)-$AZ$3*SUMPRODUCT(K$22:$K23, W$23:$W24))/Z23</f>
        <v>243.39521145618656</v>
      </c>
    </row>
    <row r="25" spans="5:50" x14ac:dyDescent="0.3">
      <c r="AN25" s="6">
        <f t="shared" ref="AN25:AU25" si="33">SUM(AN3:AN23)</f>
        <v>17122.919555748958</v>
      </c>
      <c r="AO25" s="6">
        <f t="shared" si="33"/>
        <v>-2136.9415584744675</v>
      </c>
      <c r="AP25" s="6">
        <f t="shared" si="33"/>
        <v>-212.83410737491729</v>
      </c>
      <c r="AQ25" s="6">
        <f t="shared" si="33"/>
        <v>-14942.765937133918</v>
      </c>
      <c r="AR25" s="6">
        <f t="shared" si="33"/>
        <v>-169.62204723433868</v>
      </c>
      <c r="AS25" s="6">
        <f t="shared" si="33"/>
        <v>-641.97008822553096</v>
      </c>
      <c r="AT25" s="6">
        <f t="shared" si="33"/>
        <v>811.5921354598712</v>
      </c>
      <c r="AU25" s="7">
        <f t="shared" si="33"/>
        <v>1.6484591469634324E-12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4287.6014217562924</v>
      </c>
      <c r="K3">
        <v>1</v>
      </c>
      <c r="L3" s="2">
        <v>0</v>
      </c>
      <c r="O3">
        <f>$C$3</f>
        <v>4287.6014217562924</v>
      </c>
      <c r="P3">
        <f>O3*B5</f>
        <v>3430.081137405034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4287.6014217562924</v>
      </c>
      <c r="AF3">
        <f t="shared" ref="AF3:AF23" si="4">-$Z3*P3</f>
        <v>-3430.081137405034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757.5202843512584</v>
      </c>
      <c r="AJ3">
        <f t="shared" ref="AJ3:AJ23" si="8">AB3-AC3</f>
        <v>0</v>
      </c>
      <c r="AL3">
        <f t="shared" ref="AL3:AL23" si="9">SUM(AI3:AK3)</f>
        <v>757.5202843512584</v>
      </c>
      <c r="AN3">
        <f t="shared" ref="AN3:AN23" si="10">AE3*$K3</f>
        <v>4287.6014217562924</v>
      </c>
      <c r="AO3">
        <f t="shared" ref="AO3:AO23" si="11">AF3*$K3</f>
        <v>-3430.081137405034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757.5202843512584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757.5202843512584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3273.4839755235826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1884.8188086217483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1863.1758149757443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-1863.1758149757443</v>
      </c>
      <c r="AK4">
        <f>G4*MAX(0, SUM(AB4, AE4:AF4))</f>
        <v>0</v>
      </c>
      <c r="AL4">
        <f t="shared" si="9"/>
        <v>-3345.9738149757441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-1410.3081605478408</v>
      </c>
      <c r="AR4">
        <f t="shared" si="14"/>
        <v>-1410.3081605478408</v>
      </c>
      <c r="AS4">
        <f t="shared" si="15"/>
        <v>-1772.0903699598098</v>
      </c>
      <c r="AT4">
        <f t="shared" si="16"/>
        <v>0</v>
      </c>
      <c r="AU4">
        <f t="shared" si="17"/>
        <v>-3182.3985305076503</v>
      </c>
      <c r="AW4">
        <v>1</v>
      </c>
      <c r="AX4">
        <f>(R4*SUMPRODUCT(K5:$K$23, X5:$X$23)-$AZ$3*SUMPRODUCT(K4:$K$22, W5:$W$23))/Z4</f>
        <v>1884.8188086217483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4287.6014217562924</v>
      </c>
      <c r="P5">
        <f t="shared" ref="P5:P23" si="30">O5*$C$5</f>
        <v>214.38007108781463</v>
      </c>
      <c r="Q5" s="5">
        <f t="shared" ref="Q5:Q23" si="31">$C$8</f>
        <v>12.5</v>
      </c>
      <c r="R5">
        <f t="shared" si="0"/>
        <v>1000000</v>
      </c>
      <c r="S5">
        <f t="shared" si="1"/>
        <v>3649.0522742299836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1863.1758149757443</v>
      </c>
      <c r="AC5">
        <f t="shared" si="2"/>
        <v>3565.5288950461218</v>
      </c>
      <c r="AE5">
        <f t="shared" si="3"/>
        <v>4189.4622523430007</v>
      </c>
      <c r="AF5">
        <f t="shared" si="4"/>
        <v>-209.47311261715001</v>
      </c>
      <c r="AG5">
        <f t="shared" si="5"/>
        <v>-12.213886740628132</v>
      </c>
      <c r="AH5">
        <f t="shared" si="6"/>
        <v>-1521.0907297495201</v>
      </c>
      <c r="AI5">
        <f t="shared" si="7"/>
        <v>2446.6845232357027</v>
      </c>
      <c r="AJ5">
        <f t="shared" si="8"/>
        <v>-1702.3530800703775</v>
      </c>
      <c r="AK5">
        <f>G5*SUM(AB5, AE5:AF5)</f>
        <v>23.956976314276542</v>
      </c>
      <c r="AL5">
        <f t="shared" si="9"/>
        <v>768.28841947960177</v>
      </c>
      <c r="AN5">
        <f t="shared" si="10"/>
        <v>3788.0513181940601</v>
      </c>
      <c r="AO5">
        <f t="shared" si="11"/>
        <v>-189.40256590970299</v>
      </c>
      <c r="AP5">
        <f t="shared" si="12"/>
        <v>-11.043620154886021</v>
      </c>
      <c r="AQ5">
        <f t="shared" si="13"/>
        <v>-1375.3482897949473</v>
      </c>
      <c r="AR5">
        <f t="shared" si="14"/>
        <v>2212.2568423345238</v>
      </c>
      <c r="AS5">
        <f t="shared" si="15"/>
        <v>-1539.2430914936313</v>
      </c>
      <c r="AT5">
        <f t="shared" si="16"/>
        <v>21.661552304591382</v>
      </c>
      <c r="AU5">
        <f t="shared" si="17"/>
        <v>694.67530314548401</v>
      </c>
      <c r="AW5">
        <v>2</v>
      </c>
      <c r="AX5">
        <f>(R5*SUMPRODUCT(K6:$K$23, X6:$X$23)-$AZ$3*SUMPRODUCT(K5:$K$22, W6:$W$23))/Z5</f>
        <v>3649.0522742299836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4287.6014217562924</v>
      </c>
      <c r="P6">
        <f t="shared" si="30"/>
        <v>214.38007108781463</v>
      </c>
      <c r="Q6" s="5">
        <f t="shared" si="31"/>
        <v>12.5</v>
      </c>
      <c r="R6">
        <f t="shared" si="0"/>
        <v>1000000</v>
      </c>
      <c r="S6">
        <f t="shared" si="1"/>
        <v>5285.1460315546037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3565.5288950461218</v>
      </c>
      <c r="AC6">
        <f t="shared" si="2"/>
        <v>5104.1884605232226</v>
      </c>
      <c r="AE6">
        <f t="shared" si="3"/>
        <v>4140.7986779532994</v>
      </c>
      <c r="AF6">
        <f t="shared" si="4"/>
        <v>-207.03993389766498</v>
      </c>
      <c r="AG6">
        <f t="shared" si="5"/>
        <v>-12.072013786490036</v>
      </c>
      <c r="AH6">
        <f t="shared" si="6"/>
        <v>-1578.7269385450829</v>
      </c>
      <c r="AI6">
        <f t="shared" si="7"/>
        <v>2342.9597917240617</v>
      </c>
      <c r="AJ6">
        <f t="shared" si="8"/>
        <v>-1538.6595654771008</v>
      </c>
      <c r="AK6">
        <f>G6*SUM(AB6, AE6:AF6)</f>
        <v>53.244942237622475</v>
      </c>
      <c r="AL6">
        <f t="shared" si="9"/>
        <v>857.54516848458331</v>
      </c>
      <c r="AN6">
        <f t="shared" si="10"/>
        <v>3549.8723963258285</v>
      </c>
      <c r="AO6">
        <f t="shared" si="11"/>
        <v>-177.49361981629144</v>
      </c>
      <c r="AP6">
        <f t="shared" si="12"/>
        <v>-10.349237391542932</v>
      </c>
      <c r="AQ6">
        <f t="shared" si="13"/>
        <v>-1353.4295232259969</v>
      </c>
      <c r="AR6">
        <f t="shared" si="14"/>
        <v>2008.6000158919974</v>
      </c>
      <c r="AS6">
        <f t="shared" si="15"/>
        <v>-1319.0800962894473</v>
      </c>
      <c r="AT6">
        <f t="shared" si="16"/>
        <v>45.64644779753548</v>
      </c>
      <c r="AU6">
        <f t="shared" si="17"/>
        <v>735.16636740008562</v>
      </c>
      <c r="AW6">
        <v>3</v>
      </c>
      <c r="AX6">
        <f>(R6*SUMPRODUCT(K7:$K$23, X7:$X$23)-$AZ$3*SUMPRODUCT(K6:$K$22, W7:$W$23))/Z6</f>
        <v>5285.1460315546037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4287.6014217562924</v>
      </c>
      <c r="P7">
        <f t="shared" si="30"/>
        <v>214.38007108781463</v>
      </c>
      <c r="Q7" s="5">
        <f t="shared" si="31"/>
        <v>12.5</v>
      </c>
      <c r="R7">
        <f t="shared" si="0"/>
        <v>1000000</v>
      </c>
      <c r="S7">
        <f t="shared" si="1"/>
        <v>6794.5494995817135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5104.1884605232226</v>
      </c>
      <c r="AC7">
        <f t="shared" si="2"/>
        <v>6485.1067397290317</v>
      </c>
      <c r="AE7">
        <f t="shared" si="3"/>
        <v>4092.3320787073935</v>
      </c>
      <c r="AF7">
        <f t="shared" si="4"/>
        <v>-204.61660393536968</v>
      </c>
      <c r="AG7">
        <f t="shared" si="5"/>
        <v>-11.930715090323996</v>
      </c>
      <c r="AH7">
        <f t="shared" si="6"/>
        <v>-1646.2846640912194</v>
      </c>
      <c r="AI7">
        <f t="shared" si="7"/>
        <v>2229.5000955904802</v>
      </c>
      <c r="AJ7">
        <f t="shared" si="8"/>
        <v>-1380.9182792058091</v>
      </c>
      <c r="AK7">
        <f>G7*SUM(AB7, AE7:AF7)</f>
        <v>124.08827430707439</v>
      </c>
      <c r="AL7">
        <f t="shared" si="9"/>
        <v>972.67009069174549</v>
      </c>
      <c r="AN7">
        <f t="shared" si="10"/>
        <v>3304.4385253670275</v>
      </c>
      <c r="AO7">
        <f t="shared" si="11"/>
        <v>-165.22192626835138</v>
      </c>
      <c r="AP7">
        <f t="shared" si="12"/>
        <v>-9.6337036734557859</v>
      </c>
      <c r="AQ7">
        <f t="shared" si="13"/>
        <v>-1329.3267416026115</v>
      </c>
      <c r="AR7">
        <f t="shared" si="14"/>
        <v>1800.2561538226087</v>
      </c>
      <c r="AS7">
        <f t="shared" si="15"/>
        <v>-1115.0511430715906</v>
      </c>
      <c r="AT7">
        <f t="shared" si="16"/>
        <v>100.19765412002543</v>
      </c>
      <c r="AU7">
        <f t="shared" si="17"/>
        <v>785.40266487104373</v>
      </c>
      <c r="AW7">
        <v>4</v>
      </c>
      <c r="AX7">
        <f>(R7*SUMPRODUCT(K8:$K$23, X8:$X$23)-$AZ$3*SUMPRODUCT(K7:$K$22, W8:$W$23))/Z7</f>
        <v>6794.5494995817135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4287.6014217562924</v>
      </c>
      <c r="P8">
        <f t="shared" si="30"/>
        <v>214.38007108781463</v>
      </c>
      <c r="Q8" s="5">
        <f t="shared" si="31"/>
        <v>12.5</v>
      </c>
      <c r="R8">
        <f t="shared" si="0"/>
        <v>1000000</v>
      </c>
      <c r="S8">
        <f t="shared" si="1"/>
        <v>8179.3658859695115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6485.1067397290317</v>
      </c>
      <c r="AC8">
        <f t="shared" si="2"/>
        <v>7714.7682707368549</v>
      </c>
      <c r="AE8">
        <f t="shared" si="3"/>
        <v>4044.0606114554453</v>
      </c>
      <c r="AF8">
        <f t="shared" si="4"/>
        <v>-202.20303057277226</v>
      </c>
      <c r="AG8">
        <f t="shared" si="5"/>
        <v>-11.789985278642435</v>
      </c>
      <c r="AH8">
        <f t="shared" si="6"/>
        <v>-1713.8128622655818</v>
      </c>
      <c r="AI8">
        <f t="shared" si="7"/>
        <v>2116.2547333384491</v>
      </c>
      <c r="AJ8">
        <f t="shared" si="8"/>
        <v>-1229.6615310078232</v>
      </c>
      <c r="AK8">
        <f t="shared" ref="AK8:AK23" si="32">G8*SUM(AB8:AB8, AE8:AF8)</f>
        <v>223.0624293252128</v>
      </c>
      <c r="AL8">
        <f t="shared" si="9"/>
        <v>1109.6556316558388</v>
      </c>
      <c r="AN8">
        <f t="shared" si="10"/>
        <v>3051.5472634763405</v>
      </c>
      <c r="AO8">
        <f t="shared" si="11"/>
        <v>-152.57736317381702</v>
      </c>
      <c r="AP8">
        <f t="shared" si="12"/>
        <v>-8.8964288051358853</v>
      </c>
      <c r="AQ8">
        <f t="shared" si="13"/>
        <v>-1293.2004369921913</v>
      </c>
      <c r="AR8">
        <f t="shared" si="14"/>
        <v>1596.8730345051963</v>
      </c>
      <c r="AS8">
        <f t="shared" si="15"/>
        <v>-927.87191896181378</v>
      </c>
      <c r="AT8">
        <f t="shared" si="16"/>
        <v>168.31734516134293</v>
      </c>
      <c r="AU8">
        <f t="shared" si="17"/>
        <v>837.31846070472557</v>
      </c>
      <c r="AW8">
        <v>5</v>
      </c>
      <c r="AX8">
        <f>(R8*SUMPRODUCT(K9:$K$23, X9:$X$23)-$AZ$3*SUMPRODUCT(K8:$K$22, W9:$W$23))/Z8</f>
        <v>8179.3658859695115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4287.6014217562924</v>
      </c>
      <c r="P9">
        <f t="shared" si="30"/>
        <v>214.38007108781463</v>
      </c>
      <c r="Q9" s="5">
        <f t="shared" si="31"/>
        <v>12.5</v>
      </c>
      <c r="R9">
        <f t="shared" si="0"/>
        <v>1000000</v>
      </c>
      <c r="S9">
        <f t="shared" si="1"/>
        <v>9431.9173548338695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7714.7682707368549</v>
      </c>
      <c r="AC9">
        <f t="shared" si="2"/>
        <v>8790.3842733398924</v>
      </c>
      <c r="AE9">
        <f t="shared" si="3"/>
        <v>3995.9705635928076</v>
      </c>
      <c r="AF9">
        <f t="shared" si="4"/>
        <v>-199.79852817964039</v>
      </c>
      <c r="AG9">
        <f t="shared" si="5"/>
        <v>-11.649784373951826</v>
      </c>
      <c r="AH9">
        <f t="shared" si="6"/>
        <v>-1784.0841523347306</v>
      </c>
      <c r="AI9">
        <f t="shared" si="7"/>
        <v>2000.4380987044849</v>
      </c>
      <c r="AJ9">
        <f t="shared" si="8"/>
        <v>-1075.6160026030375</v>
      </c>
      <c r="AK9">
        <f t="shared" si="32"/>
        <v>256.69396882714551</v>
      </c>
      <c r="AL9">
        <f t="shared" si="9"/>
        <v>1181.5160649285929</v>
      </c>
      <c r="AN9">
        <f t="shared" si="10"/>
        <v>2809.0737030967302</v>
      </c>
      <c r="AO9">
        <f t="shared" si="11"/>
        <v>-140.45368515483651</v>
      </c>
      <c r="AP9">
        <f t="shared" si="12"/>
        <v>-8.1895255259818249</v>
      </c>
      <c r="AQ9">
        <f t="shared" si="13"/>
        <v>-1254.1693680368664</v>
      </c>
      <c r="AR9">
        <f t="shared" si="14"/>
        <v>1406.2611243790454</v>
      </c>
      <c r="AS9">
        <f t="shared" si="15"/>
        <v>-756.13285419839951</v>
      </c>
      <c r="AT9">
        <f t="shared" si="16"/>
        <v>180.44984718995144</v>
      </c>
      <c r="AU9">
        <f t="shared" si="17"/>
        <v>830.5781173705974</v>
      </c>
      <c r="AW9">
        <v>6</v>
      </c>
      <c r="AX9">
        <f>(R9*SUMPRODUCT(K10:$K$23, X10:$X$23)-$AZ$3*SUMPRODUCT(K9:$K$22, W10:$W$23))/Z9</f>
        <v>9431.9173548338695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4287.6014217562924</v>
      </c>
      <c r="P10">
        <f t="shared" si="30"/>
        <v>214.38007108781463</v>
      </c>
      <c r="Q10" s="5">
        <f t="shared" si="31"/>
        <v>12.5</v>
      </c>
      <c r="R10">
        <f t="shared" si="0"/>
        <v>1000000</v>
      </c>
      <c r="S10">
        <f t="shared" si="1"/>
        <v>10524.240505896692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8790.3842733398924</v>
      </c>
      <c r="AC10">
        <f t="shared" si="2"/>
        <v>9690.6856397605206</v>
      </c>
      <c r="AE10">
        <f t="shared" si="3"/>
        <v>3948.0091227058424</v>
      </c>
      <c r="AF10">
        <f t="shared" si="4"/>
        <v>-197.40045613529213</v>
      </c>
      <c r="AG10">
        <f t="shared" si="5"/>
        <v>-11.509958407842905</v>
      </c>
      <c r="AH10">
        <f t="shared" si="6"/>
        <v>-1866.2497895523368</v>
      </c>
      <c r="AI10">
        <f t="shared" si="7"/>
        <v>1872.8489186103704</v>
      </c>
      <c r="AJ10">
        <f t="shared" si="8"/>
        <v>-900.30136642062826</v>
      </c>
      <c r="AK10">
        <f t="shared" si="32"/>
        <v>53.926269641614901</v>
      </c>
      <c r="AL10">
        <f t="shared" si="9"/>
        <v>1026.4738218313571</v>
      </c>
      <c r="AN10">
        <f t="shared" si="10"/>
        <v>2632.4176549558219</v>
      </c>
      <c r="AO10">
        <f t="shared" si="11"/>
        <v>-131.62088274779111</v>
      </c>
      <c r="AP10">
        <f t="shared" si="12"/>
        <v>-7.6745054985705972</v>
      </c>
      <c r="AQ10">
        <f t="shared" si="13"/>
        <v>-1244.3610796947989</v>
      </c>
      <c r="AR10">
        <f t="shared" si="14"/>
        <v>1248.7611870146611</v>
      </c>
      <c r="AS10">
        <f t="shared" si="15"/>
        <v>-600.29476581406914</v>
      </c>
      <c r="AT10">
        <f t="shared" si="16"/>
        <v>35.95646814848358</v>
      </c>
      <c r="AU10">
        <f t="shared" si="17"/>
        <v>684.42288934907549</v>
      </c>
      <c r="AW10">
        <v>7</v>
      </c>
      <c r="AX10">
        <f>(R10*SUMPRODUCT(K11:$K$23, X11:$X$23)-$AZ$3*SUMPRODUCT(K10:$K$22, W11:$W$23))/Z10</f>
        <v>10524.240505896692</v>
      </c>
    </row>
    <row r="11" spans="1:52" x14ac:dyDescent="0.3">
      <c r="A11" t="s">
        <v>33</v>
      </c>
      <c r="C11" s="24">
        <f>AU25</f>
        <v>-1.546140993013978E-11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4287.6014217562924</v>
      </c>
      <c r="P11">
        <f t="shared" si="30"/>
        <v>214.38007108781463</v>
      </c>
      <c r="Q11" s="5">
        <f t="shared" si="31"/>
        <v>12.5</v>
      </c>
      <c r="R11">
        <f t="shared" si="0"/>
        <v>1000000</v>
      </c>
      <c r="S11">
        <f t="shared" si="1"/>
        <v>11506.532505942436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9690.6856397605206</v>
      </c>
      <c r="AC11">
        <f t="shared" si="2"/>
        <v>10466.84405802829</v>
      </c>
      <c r="AE11">
        <f t="shared" si="3"/>
        <v>3900.189343864181</v>
      </c>
      <c r="AF11">
        <f t="shared" si="4"/>
        <v>-195.00946719320905</v>
      </c>
      <c r="AG11">
        <f t="shared" si="5"/>
        <v>-11.370545440842832</v>
      </c>
      <c r="AH11">
        <f t="shared" si="6"/>
        <v>-1945.0706337313902</v>
      </c>
      <c r="AI11">
        <f t="shared" si="7"/>
        <v>1748.7386974987387</v>
      </c>
      <c r="AJ11">
        <f t="shared" si="8"/>
        <v>-776.15841826776887</v>
      </c>
      <c r="AK11">
        <f t="shared" si="32"/>
        <v>21.433384826290386</v>
      </c>
      <c r="AL11">
        <f t="shared" si="9"/>
        <v>994.01366405726026</v>
      </c>
      <c r="AN11">
        <f t="shared" si="10"/>
        <v>2473.6353250881039</v>
      </c>
      <c r="AO11">
        <f t="shared" si="11"/>
        <v>-123.68176625440519</v>
      </c>
      <c r="AP11">
        <f t="shared" si="12"/>
        <v>-7.2115942043268628</v>
      </c>
      <c r="AQ11">
        <f t="shared" si="13"/>
        <v>-1233.6312433033052</v>
      </c>
      <c r="AR11">
        <f t="shared" si="14"/>
        <v>1109.1107213260666</v>
      </c>
      <c r="AS11">
        <f t="shared" si="15"/>
        <v>-492.26658298323889</v>
      </c>
      <c r="AT11">
        <f t="shared" si="16"/>
        <v>13.593795882225134</v>
      </c>
      <c r="AU11">
        <f t="shared" si="17"/>
        <v>630.4379342250528</v>
      </c>
      <c r="AW11">
        <v>8</v>
      </c>
      <c r="AX11">
        <f>(R11*SUMPRODUCT(K12:$K$23, X12:$X$23)-$AZ$3*SUMPRODUCT(K11:$K$22, W12:$W$23))/Z11</f>
        <v>11506.532505942436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4287.6014217562924</v>
      </c>
      <c r="P12">
        <f t="shared" si="30"/>
        <v>214.38007108781463</v>
      </c>
      <c r="Q12" s="5">
        <f t="shared" si="31"/>
        <v>12.5</v>
      </c>
      <c r="R12">
        <f t="shared" si="0"/>
        <v>1000000</v>
      </c>
      <c r="S12">
        <f t="shared" si="1"/>
        <v>12407.807549550931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10466.84405802829</v>
      </c>
      <c r="AC12">
        <f t="shared" si="2"/>
        <v>11148.553418213125</v>
      </c>
      <c r="AE12">
        <f t="shared" si="3"/>
        <v>3852.4576800183036</v>
      </c>
      <c r="AF12">
        <f t="shared" si="4"/>
        <v>-192.62288400091518</v>
      </c>
      <c r="AG12">
        <f t="shared" si="5"/>
        <v>-11.231389362797438</v>
      </c>
      <c r="AH12">
        <f t="shared" si="6"/>
        <v>-2036.0498909572696</v>
      </c>
      <c r="AI12">
        <f t="shared" si="7"/>
        <v>1612.5535156973212</v>
      </c>
      <c r="AJ12">
        <f t="shared" si="8"/>
        <v>-681.70936018483553</v>
      </c>
      <c r="AK12">
        <f t="shared" si="32"/>
        <v>296.66025593495925</v>
      </c>
      <c r="AL12">
        <f t="shared" si="9"/>
        <v>1227.5044114474449</v>
      </c>
      <c r="AN12">
        <f t="shared" si="10"/>
        <v>2283.516120309243</v>
      </c>
      <c r="AO12">
        <f t="shared" si="11"/>
        <v>-114.17580601546214</v>
      </c>
      <c r="AP12">
        <f t="shared" si="12"/>
        <v>-6.657323919855715</v>
      </c>
      <c r="AQ12">
        <f t="shared" si="13"/>
        <v>-1206.8536850825865</v>
      </c>
      <c r="AR12">
        <f t="shared" si="14"/>
        <v>955.82930529133853</v>
      </c>
      <c r="AS12">
        <f t="shared" si="15"/>
        <v>-404.07823852859968</v>
      </c>
      <c r="AT12">
        <f t="shared" si="16"/>
        <v>175.84319749862291</v>
      </c>
      <c r="AU12">
        <f t="shared" si="17"/>
        <v>727.59426426136167</v>
      </c>
      <c r="AW12">
        <v>9</v>
      </c>
      <c r="AX12">
        <f>(R12*SUMPRODUCT(K13:$K$23, X13:$X$23)-$AZ$3*SUMPRODUCT(K12:$K$22, W13:$W$23))/Z12</f>
        <v>12407.807549550931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4287.6014217562924</v>
      </c>
      <c r="P13">
        <f t="shared" si="30"/>
        <v>214.38007108781463</v>
      </c>
      <c r="Q13" s="5">
        <f t="shared" si="31"/>
        <v>12.5</v>
      </c>
      <c r="R13">
        <f t="shared" si="0"/>
        <v>1000000</v>
      </c>
      <c r="S13">
        <f t="shared" si="1"/>
        <v>13237.103843360173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11148.553418213125</v>
      </c>
      <c r="AC13">
        <f t="shared" si="2"/>
        <v>11746.510506684539</v>
      </c>
      <c r="AE13">
        <f t="shared" si="3"/>
        <v>3804.7865866368484</v>
      </c>
      <c r="AF13">
        <f t="shared" si="4"/>
        <v>-190.23932933184241</v>
      </c>
      <c r="AG13">
        <f t="shared" si="5"/>
        <v>-11.092409870850142</v>
      </c>
      <c r="AH13">
        <f t="shared" si="6"/>
        <v>-2133.2478655457412</v>
      </c>
      <c r="AI13">
        <f t="shared" si="7"/>
        <v>1470.2069818884147</v>
      </c>
      <c r="AJ13">
        <f t="shared" si="8"/>
        <v>-597.95708847141395</v>
      </c>
      <c r="AK13">
        <f t="shared" si="32"/>
        <v>1033.4170472862693</v>
      </c>
      <c r="AL13">
        <f t="shared" si="9"/>
        <v>1905.66694070327</v>
      </c>
      <c r="AN13">
        <f t="shared" si="10"/>
        <v>2042.9925068237737</v>
      </c>
      <c r="AO13">
        <f t="shared" si="11"/>
        <v>-102.14962534118868</v>
      </c>
      <c r="AP13">
        <f t="shared" si="12"/>
        <v>-5.9561054825932276</v>
      </c>
      <c r="AQ13">
        <f t="shared" si="13"/>
        <v>-1145.4543652499824</v>
      </c>
      <c r="AR13">
        <f t="shared" si="14"/>
        <v>789.43241075000947</v>
      </c>
      <c r="AS13">
        <f t="shared" si="15"/>
        <v>-321.0749994335643</v>
      </c>
      <c r="AT13">
        <f t="shared" si="16"/>
        <v>554.89663768395462</v>
      </c>
      <c r="AU13">
        <f t="shared" si="17"/>
        <v>1023.2540490003998</v>
      </c>
      <c r="AW13">
        <v>10</v>
      </c>
      <c r="AX13">
        <f>(R13*SUMPRODUCT(K14:$K$23, X14:$X$23)-$AZ$3*SUMPRODUCT(K13:$K$22, W14:$W$23))/Z13</f>
        <v>13237.103843360173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4287.6014217562924</v>
      </c>
      <c r="P14">
        <f t="shared" si="30"/>
        <v>214.38007108781463</v>
      </c>
      <c r="Q14" s="5">
        <f t="shared" si="31"/>
        <v>12.5</v>
      </c>
      <c r="R14">
        <f t="shared" si="0"/>
        <v>1000000</v>
      </c>
      <c r="S14">
        <f t="shared" si="1"/>
        <v>13921.636296161867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11746.510506684539</v>
      </c>
      <c r="AC14">
        <f t="shared" si="2"/>
        <v>12199.262089446094</v>
      </c>
      <c r="AE14">
        <f t="shared" si="3"/>
        <v>3757.1426494963903</v>
      </c>
      <c r="AF14">
        <f t="shared" si="4"/>
        <v>-187.85713247481951</v>
      </c>
      <c r="AG14">
        <f t="shared" si="5"/>
        <v>-10.953509549744322</v>
      </c>
      <c r="AH14">
        <f t="shared" si="6"/>
        <v>-2238.0977917856403</v>
      </c>
      <c r="AI14">
        <f t="shared" si="7"/>
        <v>1320.234215686186</v>
      </c>
      <c r="AJ14">
        <f t="shared" si="8"/>
        <v>-452.75158276155526</v>
      </c>
      <c r="AK14">
        <f t="shared" si="32"/>
        <v>1072.1057216594279</v>
      </c>
      <c r="AL14">
        <f t="shared" si="9"/>
        <v>1939.5883545840586</v>
      </c>
      <c r="AN14">
        <f t="shared" si="10"/>
        <v>1858.3877042835686</v>
      </c>
      <c r="AO14">
        <f t="shared" si="11"/>
        <v>-92.919385214178419</v>
      </c>
      <c r="AP14">
        <f t="shared" si="12"/>
        <v>-5.4179117922834275</v>
      </c>
      <c r="AQ14">
        <f t="shared" si="13"/>
        <v>-1107.0256855422163</v>
      </c>
      <c r="AR14">
        <f t="shared" si="14"/>
        <v>653.02472173489036</v>
      </c>
      <c r="AS14">
        <f t="shared" si="15"/>
        <v>-223.94357973386474</v>
      </c>
      <c r="AT14">
        <f t="shared" si="16"/>
        <v>530.29343751188253</v>
      </c>
      <c r="AU14">
        <f t="shared" si="17"/>
        <v>959.3745795129081</v>
      </c>
      <c r="AW14">
        <v>11</v>
      </c>
      <c r="AX14">
        <f>(R14*SUMPRODUCT(K15:$K$23, X15:$X$23)-$AZ$3*SUMPRODUCT(K14:$K$22, W15:$W$23))/Z14</f>
        <v>13921.636296161867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4287.6014217562924</v>
      </c>
      <c r="P15">
        <f t="shared" si="30"/>
        <v>214.38007108781463</v>
      </c>
      <c r="Q15" s="5">
        <f t="shared" si="31"/>
        <v>12.5</v>
      </c>
      <c r="R15">
        <f t="shared" si="0"/>
        <v>1000000</v>
      </c>
      <c r="S15">
        <f t="shared" si="1"/>
        <v>14504.032898622609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12199.262089446094</v>
      </c>
      <c r="AC15">
        <f t="shared" si="2"/>
        <v>12548.45994702439</v>
      </c>
      <c r="AE15">
        <f t="shared" si="3"/>
        <v>3709.5058378434255</v>
      </c>
      <c r="AF15">
        <f t="shared" si="4"/>
        <v>-185.47529189217127</v>
      </c>
      <c r="AG15">
        <f t="shared" si="5"/>
        <v>-10.814630002163113</v>
      </c>
      <c r="AH15">
        <f t="shared" si="6"/>
        <v>-2347.556166701203</v>
      </c>
      <c r="AI15">
        <f t="shared" si="7"/>
        <v>1165.6597492478882</v>
      </c>
      <c r="AJ15">
        <f t="shared" si="8"/>
        <v>-349.19785757829595</v>
      </c>
      <c r="AK15">
        <f t="shared" si="32"/>
        <v>1100.6304844778144</v>
      </c>
      <c r="AL15">
        <f t="shared" si="9"/>
        <v>1917.0923761474066</v>
      </c>
      <c r="AN15">
        <f t="shared" si="10"/>
        <v>1690.195203055498</v>
      </c>
      <c r="AO15">
        <f t="shared" si="11"/>
        <v>-84.509760152774902</v>
      </c>
      <c r="AP15">
        <f t="shared" si="12"/>
        <v>-4.9275662450777622</v>
      </c>
      <c r="AQ15">
        <f t="shared" si="13"/>
        <v>-1069.637937048909</v>
      </c>
      <c r="AR15">
        <f t="shared" si="14"/>
        <v>531.11993960873644</v>
      </c>
      <c r="AS15">
        <f t="shared" si="15"/>
        <v>-159.10813180960551</v>
      </c>
      <c r="AT15">
        <f t="shared" si="16"/>
        <v>501.49007617751897</v>
      </c>
      <c r="AU15">
        <f t="shared" si="17"/>
        <v>873.50188397664988</v>
      </c>
      <c r="AW15">
        <v>12</v>
      </c>
      <c r="AX15">
        <f>(R15*SUMPRODUCT(K16:$K$23, X16:$X$23)-$AZ$3*SUMPRODUCT(K15:$K$22, W16:$W$23))/Z15</f>
        <v>14504.032898622609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4287.6014217562924</v>
      </c>
      <c r="P16">
        <f t="shared" si="30"/>
        <v>214.38007108781463</v>
      </c>
      <c r="Q16" s="5">
        <f t="shared" si="31"/>
        <v>12.5</v>
      </c>
      <c r="R16">
        <f t="shared" si="0"/>
        <v>1000000</v>
      </c>
      <c r="S16">
        <f t="shared" si="1"/>
        <v>14501.863129065679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12548.45994702439</v>
      </c>
      <c r="AC16">
        <f t="shared" si="2"/>
        <v>12370.378518815767</v>
      </c>
      <c r="AE16">
        <f t="shared" si="3"/>
        <v>3657.4095378567522</v>
      </c>
      <c r="AF16">
        <f t="shared" si="4"/>
        <v>-182.87047689283762</v>
      </c>
      <c r="AG16">
        <f t="shared" si="5"/>
        <v>-10.662749338412732</v>
      </c>
      <c r="AH16">
        <f t="shared" si="6"/>
        <v>-3498.7490982998097</v>
      </c>
      <c r="AI16">
        <f t="shared" si="7"/>
        <v>-34.872786674307918</v>
      </c>
      <c r="AJ16">
        <f t="shared" si="8"/>
        <v>178.08142820862304</v>
      </c>
      <c r="AK16">
        <f t="shared" si="32"/>
        <v>1121.6099305591815</v>
      </c>
      <c r="AL16">
        <f t="shared" si="9"/>
        <v>1264.8185720934966</v>
      </c>
      <c r="AN16">
        <f t="shared" si="10"/>
        <v>1535.0996265775459</v>
      </c>
      <c r="AO16">
        <f t="shared" si="11"/>
        <v>-76.754981328877307</v>
      </c>
      <c r="AP16">
        <f t="shared" si="12"/>
        <v>-4.4754032487374271</v>
      </c>
      <c r="AQ16">
        <f t="shared" si="13"/>
        <v>-1468.5061595360569</v>
      </c>
      <c r="AR16">
        <f t="shared" si="14"/>
        <v>-14.636917536125596</v>
      </c>
      <c r="AS16">
        <f t="shared" si="15"/>
        <v>74.744906501132533</v>
      </c>
      <c r="AT16">
        <f t="shared" si="16"/>
        <v>470.7657066416561</v>
      </c>
      <c r="AU16">
        <f t="shared" si="17"/>
        <v>530.87369560666309</v>
      </c>
      <c r="AW16">
        <v>13</v>
      </c>
      <c r="AX16">
        <f>(R16*SUMPRODUCT(K17:$K$23, X17:$X$23)-$AZ$3*SUMPRODUCT(K16:$K$22, W17:$W$23))/Z16</f>
        <v>14501.863129065679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4287.6014217562924</v>
      </c>
      <c r="P17">
        <f t="shared" si="30"/>
        <v>214.38007108781463</v>
      </c>
      <c r="Q17" s="5">
        <f t="shared" si="31"/>
        <v>12.5</v>
      </c>
      <c r="R17">
        <f t="shared" si="0"/>
        <v>1000000</v>
      </c>
      <c r="S17">
        <f t="shared" si="1"/>
        <v>13925.269692371974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12370.378518815767</v>
      </c>
      <c r="AC17">
        <f t="shared" si="2"/>
        <v>11693.144554305891</v>
      </c>
      <c r="AE17">
        <f t="shared" si="3"/>
        <v>3600.3283471994214</v>
      </c>
      <c r="AF17">
        <f t="shared" si="4"/>
        <v>-180.01641735997109</v>
      </c>
      <c r="AG17">
        <f t="shared" si="5"/>
        <v>-10.496335809488125</v>
      </c>
      <c r="AH17">
        <f t="shared" si="6"/>
        <v>-4782.8828432384153</v>
      </c>
      <c r="AI17">
        <f t="shared" si="7"/>
        <v>-1373.0672492084532</v>
      </c>
      <c r="AJ17">
        <f t="shared" si="8"/>
        <v>677.23396450987639</v>
      </c>
      <c r="AK17">
        <f t="shared" si="32"/>
        <v>1105.3483314058653</v>
      </c>
      <c r="AL17">
        <f t="shared" si="9"/>
        <v>409.51504670728855</v>
      </c>
      <c r="AN17">
        <f t="shared" si="10"/>
        <v>1392.0256885374042</v>
      </c>
      <c r="AO17">
        <f t="shared" si="11"/>
        <v>-69.601284426870222</v>
      </c>
      <c r="AP17">
        <f t="shared" si="12"/>
        <v>-4.0582879319015648</v>
      </c>
      <c r="AQ17">
        <f t="shared" si="13"/>
        <v>-1849.246830009728</v>
      </c>
      <c r="AR17">
        <f t="shared" si="14"/>
        <v>-530.88071383109536</v>
      </c>
      <c r="AS17">
        <f t="shared" si="15"/>
        <v>261.84474993262586</v>
      </c>
      <c r="AT17">
        <f t="shared" si="16"/>
        <v>427.37026285277693</v>
      </c>
      <c r="AU17">
        <f t="shared" si="17"/>
        <v>158.3342989543074</v>
      </c>
      <c r="AW17">
        <v>14</v>
      </c>
      <c r="AX17">
        <f>(R17*SUMPRODUCT(K18:$K$23, X18:$X$23)-$AZ$3*SUMPRODUCT(K17:$K$22, W18:$W$23))/Z17</f>
        <v>13925.269692371974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4287.6014217562924</v>
      </c>
      <c r="P18">
        <f t="shared" si="30"/>
        <v>214.38007108781463</v>
      </c>
      <c r="Q18" s="5">
        <f t="shared" si="31"/>
        <v>12.5</v>
      </c>
      <c r="R18">
        <f t="shared" si="0"/>
        <v>1000000</v>
      </c>
      <c r="S18">
        <f t="shared" si="1"/>
        <v>12826.926348485087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11693.144554305891</v>
      </c>
      <c r="AC18">
        <f t="shared" si="2"/>
        <v>10584.963868485651</v>
      </c>
      <c r="AE18">
        <f t="shared" si="3"/>
        <v>3538.1902802551067</v>
      </c>
      <c r="AF18">
        <f t="shared" si="4"/>
        <v>-176.90951401275535</v>
      </c>
      <c r="AG18">
        <f t="shared" si="5"/>
        <v>-10.31517954975217</v>
      </c>
      <c r="AH18">
        <f t="shared" si="6"/>
        <v>-6095.4321312859438</v>
      </c>
      <c r="AI18">
        <f t="shared" si="7"/>
        <v>-2744.4665445933442</v>
      </c>
      <c r="AJ18">
        <f t="shared" si="8"/>
        <v>1108.1806858202399</v>
      </c>
      <c r="AK18">
        <f t="shared" si="32"/>
        <v>1053.809772438377</v>
      </c>
      <c r="AL18">
        <f t="shared" si="9"/>
        <v>-582.47608633472737</v>
      </c>
      <c r="AN18">
        <f t="shared" si="10"/>
        <v>1260.1681302715967</v>
      </c>
      <c r="AO18">
        <f t="shared" si="11"/>
        <v>-63.008406513579843</v>
      </c>
      <c r="AP18">
        <f t="shared" si="12"/>
        <v>-3.6738726572076201</v>
      </c>
      <c r="AQ18">
        <f t="shared" si="13"/>
        <v>-2170.9599268714837</v>
      </c>
      <c r="AR18">
        <f t="shared" si="14"/>
        <v>-977.47407577067452</v>
      </c>
      <c r="AS18">
        <f t="shared" si="15"/>
        <v>394.69160000984994</v>
      </c>
      <c r="AT18">
        <f t="shared" si="16"/>
        <v>375.32675899495661</v>
      </c>
      <c r="AU18">
        <f t="shared" si="17"/>
        <v>-207.455716765868</v>
      </c>
      <c r="AW18">
        <v>15</v>
      </c>
      <c r="AX18">
        <f>(R18*SUMPRODUCT(K19:$K$23, X19:$X$23)-$AZ$3*SUMPRODUCT(K18:$K$22, W19:$W$23))/Z18</f>
        <v>12826.926348485087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4287.6014217562924</v>
      </c>
      <c r="P19">
        <f t="shared" si="30"/>
        <v>214.38007108781463</v>
      </c>
      <c r="Q19" s="5">
        <f t="shared" si="31"/>
        <v>12.5</v>
      </c>
      <c r="R19">
        <f t="shared" si="0"/>
        <v>1000000</v>
      </c>
      <c r="S19">
        <f t="shared" si="1"/>
        <v>11229.951778027104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10584.963868485651</v>
      </c>
      <c r="AC19">
        <f t="shared" si="2"/>
        <v>9090.3565145699959</v>
      </c>
      <c r="AE19">
        <f t="shared" si="3"/>
        <v>3470.702838849521</v>
      </c>
      <c r="AF19">
        <f t="shared" si="4"/>
        <v>-173.53514194247603</v>
      </c>
      <c r="AG19">
        <f t="shared" si="5"/>
        <v>-10.118427815020196</v>
      </c>
      <c r="AH19">
        <f t="shared" si="6"/>
        <v>-7487.995138756095</v>
      </c>
      <c r="AI19">
        <f t="shared" si="7"/>
        <v>-4200.9458696640704</v>
      </c>
      <c r="AJ19">
        <f t="shared" si="8"/>
        <v>1494.607353915655</v>
      </c>
      <c r="AK19">
        <f t="shared" si="32"/>
        <v>971.74920957748873</v>
      </c>
      <c r="AL19">
        <f t="shared" si="9"/>
        <v>-1734.5893061709266</v>
      </c>
      <c r="AN19">
        <f t="shared" si="10"/>
        <v>1138.6936663271797</v>
      </c>
      <c r="AO19">
        <f t="shared" si="11"/>
        <v>-56.934683316358978</v>
      </c>
      <c r="AP19">
        <f t="shared" si="12"/>
        <v>-3.3197280784694141</v>
      </c>
      <c r="AQ19">
        <f t="shared" si="13"/>
        <v>-2456.7164156343265</v>
      </c>
      <c r="AR19">
        <f t="shared" si="14"/>
        <v>-1378.2771607019752</v>
      </c>
      <c r="AS19">
        <f t="shared" si="15"/>
        <v>490.36175281256078</v>
      </c>
      <c r="AT19">
        <f t="shared" si="16"/>
        <v>318.81861443693163</v>
      </c>
      <c r="AU19">
        <f t="shared" si="17"/>
        <v>-569.09679345248276</v>
      </c>
      <c r="AW19">
        <v>16</v>
      </c>
      <c r="AX19">
        <f>(R19*SUMPRODUCT(K20:$K$23, X20:$X$23)-$AZ$3*SUMPRODUCT(K19:$K$22, W20:$W$23))/Z19</f>
        <v>11229.951778027104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4287.6014217562924</v>
      </c>
      <c r="P20">
        <f t="shared" si="30"/>
        <v>214.38007108781463</v>
      </c>
      <c r="Q20" s="5">
        <f t="shared" si="31"/>
        <v>12.5</v>
      </c>
      <c r="R20">
        <f t="shared" si="0"/>
        <v>1000000</v>
      </c>
      <c r="S20">
        <f t="shared" si="1"/>
        <v>9165.7830081159773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9090.3565145699959</v>
      </c>
      <c r="AC20">
        <f t="shared" si="2"/>
        <v>7263.5005230176621</v>
      </c>
      <c r="AE20">
        <f t="shared" si="3"/>
        <v>3397.7451944740651</v>
      </c>
      <c r="AF20">
        <f t="shared" si="4"/>
        <v>-169.88725972370327</v>
      </c>
      <c r="AG20">
        <f t="shared" si="5"/>
        <v>-9.9057283439206572</v>
      </c>
      <c r="AH20">
        <f t="shared" si="6"/>
        <v>-8921.215435947006</v>
      </c>
      <c r="AI20">
        <f t="shared" si="7"/>
        <v>-5703.2632295405647</v>
      </c>
      <c r="AJ20">
        <f t="shared" si="8"/>
        <v>1826.8559915523338</v>
      </c>
      <c r="AK20">
        <f t="shared" si="32"/>
        <v>862.27501145242513</v>
      </c>
      <c r="AL20">
        <f t="shared" si="9"/>
        <v>-3014.1322265358058</v>
      </c>
      <c r="AN20">
        <f t="shared" si="10"/>
        <v>1026.8865082558618</v>
      </c>
      <c r="AO20">
        <f t="shared" si="11"/>
        <v>-51.344325412793097</v>
      </c>
      <c r="AP20">
        <f t="shared" si="12"/>
        <v>-2.9937673982625799</v>
      </c>
      <c r="AQ20">
        <f t="shared" si="13"/>
        <v>-2696.2221249895565</v>
      </c>
      <c r="AR20">
        <f t="shared" si="14"/>
        <v>-1723.6737095447502</v>
      </c>
      <c r="AS20">
        <f t="shared" si="15"/>
        <v>552.12314722789483</v>
      </c>
      <c r="AT20">
        <f t="shared" si="16"/>
        <v>260.60181826074916</v>
      </c>
      <c r="AU20">
        <f t="shared" si="17"/>
        <v>-910.94874405610631</v>
      </c>
      <c r="AW20">
        <v>17</v>
      </c>
      <c r="AX20">
        <f>(R20*SUMPRODUCT(K21:$K$23, X21:$X$23)-$AZ$3*SUMPRODUCT(K20:$K$22, W21:$W$23))/Z20</f>
        <v>9165.7830081159773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4287.6014217562924</v>
      </c>
      <c r="P21">
        <f t="shared" si="30"/>
        <v>214.38007108781463</v>
      </c>
      <c r="Q21" s="5">
        <f t="shared" si="31"/>
        <v>12.5</v>
      </c>
      <c r="R21">
        <f t="shared" si="0"/>
        <v>1000000</v>
      </c>
      <c r="S21">
        <f t="shared" si="1"/>
        <v>6616.5778974756149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7263.5005230176621</v>
      </c>
      <c r="AC21">
        <f t="shared" si="2"/>
        <v>5121.3855306115674</v>
      </c>
      <c r="AE21">
        <f t="shared" si="3"/>
        <v>3318.7034480150151</v>
      </c>
      <c r="AF21">
        <f t="shared" si="4"/>
        <v>-165.93517240075076</v>
      </c>
      <c r="AG21">
        <f t="shared" si="5"/>
        <v>-9.6752913854560312</v>
      </c>
      <c r="AH21">
        <f t="shared" si="6"/>
        <v>-10510.374002033574</v>
      </c>
      <c r="AI21">
        <f t="shared" si="7"/>
        <v>-7367.2810178047657</v>
      </c>
      <c r="AJ21">
        <f t="shared" si="8"/>
        <v>2142.1149924060946</v>
      </c>
      <c r="AK21">
        <f t="shared" si="32"/>
        <v>729.138815904235</v>
      </c>
      <c r="AL21">
        <f t="shared" si="9"/>
        <v>-4496.0272094944357</v>
      </c>
      <c r="AN21">
        <f t="shared" si="10"/>
        <v>923.9367773743802</v>
      </c>
      <c r="AO21">
        <f t="shared" si="11"/>
        <v>-46.196838868719013</v>
      </c>
      <c r="AP21">
        <f t="shared" si="12"/>
        <v>-2.6936295100977348</v>
      </c>
      <c r="AQ21">
        <f t="shared" si="13"/>
        <v>-2926.1189607786951</v>
      </c>
      <c r="AR21">
        <f t="shared" si="14"/>
        <v>-2051.0726517831317</v>
      </c>
      <c r="AS21">
        <f t="shared" si="15"/>
        <v>596.37109909076685</v>
      </c>
      <c r="AT21">
        <f t="shared" si="16"/>
        <v>202.99438572255414</v>
      </c>
      <c r="AU21">
        <f t="shared" si="17"/>
        <v>-1251.7071669698105</v>
      </c>
      <c r="AW21">
        <v>18</v>
      </c>
      <c r="AX21">
        <f>(R21*SUMPRODUCT(K22:$K$23, X22:$X$23)-$AZ$3*SUMPRODUCT(K21:$K$22, W22:$W$23))/Z21</f>
        <v>6616.5778974756149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4287.6014217562924</v>
      </c>
      <c r="P22">
        <f t="shared" si="30"/>
        <v>214.38007108781463</v>
      </c>
      <c r="Q22" s="5">
        <f t="shared" si="31"/>
        <v>12.5</v>
      </c>
      <c r="R22">
        <f t="shared" si="0"/>
        <v>1000000</v>
      </c>
      <c r="S22">
        <f t="shared" si="1"/>
        <v>3564.0507181678895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5121.3855306115674</v>
      </c>
      <c r="AC22">
        <f t="shared" si="2"/>
        <v>2687.4435718992713</v>
      </c>
      <c r="AE22">
        <f t="shared" si="3"/>
        <v>3233.0311185045075</v>
      </c>
      <c r="AF22">
        <f t="shared" si="4"/>
        <v>-161.65155592522538</v>
      </c>
      <c r="AG22">
        <f t="shared" si="5"/>
        <v>-9.425523738340484</v>
      </c>
      <c r="AH22">
        <f t="shared" si="6"/>
        <v>-12241.17866087897</v>
      </c>
      <c r="AI22">
        <f t="shared" si="7"/>
        <v>-9179.2246220380275</v>
      </c>
      <c r="AJ22">
        <f t="shared" si="8"/>
        <v>2433.9419587122961</v>
      </c>
      <c r="AK22">
        <f t="shared" si="32"/>
        <v>573.49355652335953</v>
      </c>
      <c r="AL22">
        <f t="shared" si="9"/>
        <v>-6171.7891068023728</v>
      </c>
      <c r="AN22">
        <f t="shared" si="10"/>
        <v>829.13616760454011</v>
      </c>
      <c r="AO22">
        <f t="shared" si="11"/>
        <v>-41.45680838022701</v>
      </c>
      <c r="AP22">
        <f t="shared" si="12"/>
        <v>-2.4172494305245742</v>
      </c>
      <c r="AQ22">
        <f t="shared" si="13"/>
        <v>-3139.3462016964854</v>
      </c>
      <c r="AR22">
        <f t="shared" si="14"/>
        <v>-2354.0840919026969</v>
      </c>
      <c r="AS22">
        <f t="shared" si="15"/>
        <v>624.20349011428402</v>
      </c>
      <c r="AT22">
        <f t="shared" si="16"/>
        <v>147.07691703927318</v>
      </c>
      <c r="AU22">
        <f t="shared" si="17"/>
        <v>-1582.8036847491398</v>
      </c>
      <c r="AW22">
        <v>19</v>
      </c>
      <c r="AX22">
        <f>(R22*SUMPRODUCT(K23:$K$23, X23:$X$23)-$AZ$3*SUMPRODUCT(K22:$K$22, W23:$W$23))/Z22</f>
        <v>3564.0507181678895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4287.6014217562924</v>
      </c>
      <c r="P23">
        <f t="shared" si="30"/>
        <v>214.38007108781463</v>
      </c>
      <c r="Q23" s="5">
        <f t="shared" si="31"/>
        <v>12.5</v>
      </c>
      <c r="R23">
        <f t="shared" si="0"/>
        <v>1000000</v>
      </c>
      <c r="S23">
        <f t="shared" si="1"/>
        <v>3669.1347370366184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2687.4435718992713</v>
      </c>
      <c r="AC23">
        <f t="shared" si="2"/>
        <v>2687.4435718992713</v>
      </c>
      <c r="AE23">
        <f t="shared" si="3"/>
        <v>3140.4371072705385</v>
      </c>
      <c r="AF23">
        <f t="shared" si="4"/>
        <v>-157.02185536352692</v>
      </c>
      <c r="AG23">
        <f t="shared" si="5"/>
        <v>-9.1555767384744122</v>
      </c>
      <c r="AH23">
        <f t="shared" si="6"/>
        <v>-14055.34099861333</v>
      </c>
      <c r="AI23">
        <f t="shared" si="7"/>
        <v>-11081.081323444792</v>
      </c>
      <c r="AJ23">
        <f t="shared" si="8"/>
        <v>0</v>
      </c>
      <c r="AK23">
        <f t="shared" si="32"/>
        <v>396.96011766643983</v>
      </c>
      <c r="AL23">
        <f t="shared" si="9"/>
        <v>-10684.121205778352</v>
      </c>
      <c r="AN23">
        <f t="shared" si="10"/>
        <v>741.90490504006766</v>
      </c>
      <c r="AO23">
        <f t="shared" si="11"/>
        <v>-37.09524525200338</v>
      </c>
      <c r="AP23">
        <f t="shared" si="12"/>
        <v>-2.1629368965928961</v>
      </c>
      <c r="AQ23">
        <f t="shared" si="13"/>
        <v>-3320.4697539525273</v>
      </c>
      <c r="AR23">
        <f t="shared" si="14"/>
        <v>-2617.8230310610561</v>
      </c>
      <c r="AS23">
        <f t="shared" si="15"/>
        <v>0</v>
      </c>
      <c r="AT23">
        <f t="shared" si="16"/>
        <v>93.778874832484689</v>
      </c>
      <c r="AU23">
        <f t="shared" si="17"/>
        <v>-2524.044156228571</v>
      </c>
      <c r="AW23">
        <v>20</v>
      </c>
      <c r="AX23">
        <f>(R23*SUMPRODUCT(K$23:$K24, X$23:$X24)-$AZ$3*SUMPRODUCT(K$22:$K23, W$23:$W24))/Z23</f>
        <v>3669.1347370366184</v>
      </c>
    </row>
    <row r="25" spans="5:50" x14ac:dyDescent="0.3">
      <c r="AN25" s="6">
        <f t="shared" ref="AN25:AU25" si="33">SUM(AN3:AN23)</f>
        <v>42619.580612720863</v>
      </c>
      <c r="AO25" s="6">
        <f t="shared" si="33"/>
        <v>-5346.6800969532624</v>
      </c>
      <c r="AP25" s="6">
        <f t="shared" si="33"/>
        <v>-211.75239784550385</v>
      </c>
      <c r="AQ25" s="6">
        <f t="shared" si="33"/>
        <v>-35050.332889591111</v>
      </c>
      <c r="AR25" s="6">
        <f t="shared" si="33"/>
        <v>2010.8152283309837</v>
      </c>
      <c r="AS25" s="6">
        <f t="shared" si="33"/>
        <v>-6635.8950265885169</v>
      </c>
      <c r="AT25" s="6">
        <f t="shared" si="33"/>
        <v>4625.0797982575168</v>
      </c>
      <c r="AU25" s="7">
        <f t="shared" si="33"/>
        <v>-1.546140993013978E-11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17208.047927455445</v>
      </c>
      <c r="K3">
        <v>1</v>
      </c>
      <c r="L3" s="2">
        <v>0</v>
      </c>
      <c r="O3">
        <f>$C$3</f>
        <v>17208.047927455445</v>
      </c>
      <c r="P3">
        <f>O3*B5</f>
        <v>13766.438341964356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17208.047927455445</v>
      </c>
      <c r="AF3">
        <f t="shared" ref="AF3:AF23" si="4">-$Z3*P3</f>
        <v>-13766.438341964356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3341.6095854910891</v>
      </c>
      <c r="AJ3">
        <f t="shared" ref="AJ3:AJ23" si="8">AB3-AC3</f>
        <v>0</v>
      </c>
      <c r="AL3">
        <f t="shared" ref="AL3:AL23" si="9">SUM(AI3:AK3)</f>
        <v>3341.6095854910891</v>
      </c>
      <c r="AN3">
        <f t="shared" ref="AN3:AN23" si="10">AE3*$K3</f>
        <v>17208.047927455445</v>
      </c>
      <c r="AO3">
        <f t="shared" ref="AO3:AO23" si="11">AF3*$K3</f>
        <v>-13766.438341964356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3341.6095854910891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3341.6095854910891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14501.537564140301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12256.204692771158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12102.731210706785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-12102.731210706785</v>
      </c>
      <c r="AK4">
        <f>H4*SUM(AB4, AE4:AF4)</f>
        <v>0</v>
      </c>
      <c r="AL4">
        <f t="shared" si="9"/>
        <v>-14624.836210706784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-2398.806353433517</v>
      </c>
      <c r="AR4">
        <f t="shared" si="14"/>
        <v>-2398.806353433517</v>
      </c>
      <c r="AS4">
        <f t="shared" si="15"/>
        <v>-11511.062593405728</v>
      </c>
      <c r="AT4">
        <f t="shared" si="16"/>
        <v>0</v>
      </c>
      <c r="AU4">
        <f t="shared" si="17"/>
        <v>-13909.868946839244</v>
      </c>
      <c r="AW4">
        <v>1</v>
      </c>
      <c r="AX4">
        <f>(R4*SUMPRODUCT(K5:$K$23, X5:$X$23)-$AZ$3*SUMPRODUCT(K4:$K$22, W5:$W$23))/Z4</f>
        <v>12256.204692771158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17208.047927455445</v>
      </c>
      <c r="P5">
        <f t="shared" ref="P5:P23" si="30">O5*$C$5</f>
        <v>860.40239637277227</v>
      </c>
      <c r="Q5" s="5">
        <f t="shared" ref="Q5:Q23" si="31">$C$8</f>
        <v>12.5</v>
      </c>
      <c r="R5">
        <f t="shared" si="0"/>
        <v>1000000</v>
      </c>
      <c r="S5">
        <f t="shared" si="1"/>
        <v>23929.896734784528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12102.731210706785</v>
      </c>
      <c r="AC5">
        <f t="shared" si="2"/>
        <v>23330.636190856108</v>
      </c>
      <c r="AE5">
        <f t="shared" si="3"/>
        <v>16777.118188173972</v>
      </c>
      <c r="AF5">
        <f t="shared" si="4"/>
        <v>-838.85590940869861</v>
      </c>
      <c r="AG5">
        <f t="shared" si="5"/>
        <v>-12.186970784616188</v>
      </c>
      <c r="AH5">
        <f t="shared" si="6"/>
        <v>-2645.453280705</v>
      </c>
      <c r="AI5">
        <f t="shared" si="7"/>
        <v>13280.622027275656</v>
      </c>
      <c r="AJ5">
        <f t="shared" si="8"/>
        <v>-11227.904980149324</v>
      </c>
      <c r="AK5">
        <f>H5*SUM(AB5, AE5:AF5)</f>
        <v>1455.3275621035998</v>
      </c>
      <c r="AL5">
        <f t="shared" si="9"/>
        <v>3508.0446092299326</v>
      </c>
      <c r="AN5">
        <f t="shared" si="10"/>
        <v>15169.628186211132</v>
      </c>
      <c r="AO5">
        <f t="shared" si="11"/>
        <v>-758.4814093105565</v>
      </c>
      <c r="AP5">
        <f t="shared" si="12"/>
        <v>-11.019283135834357</v>
      </c>
      <c r="AQ5">
        <f t="shared" si="13"/>
        <v>-2391.980684774272</v>
      </c>
      <c r="AR5">
        <f t="shared" si="14"/>
        <v>12008.146808990467</v>
      </c>
      <c r="AS5">
        <f t="shared" si="15"/>
        <v>-10152.109673938678</v>
      </c>
      <c r="AT5">
        <f t="shared" si="16"/>
        <v>1315.8861825160416</v>
      </c>
      <c r="AU5">
        <f t="shared" si="17"/>
        <v>3171.9233175678319</v>
      </c>
      <c r="AW5">
        <v>2</v>
      </c>
      <c r="AX5">
        <f>(R5*SUMPRODUCT(K6:$K$23, X6:$X$23)-$AZ$3*SUMPRODUCT(K5:$K$22, W6:$W$23))/Z5</f>
        <v>23929.896734784528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17208.047927455445</v>
      </c>
      <c r="P6">
        <f t="shared" si="30"/>
        <v>860.40239637277227</v>
      </c>
      <c r="Q6" s="5">
        <f t="shared" si="31"/>
        <v>12.5</v>
      </c>
      <c r="R6">
        <f t="shared" si="0"/>
        <v>1000000</v>
      </c>
      <c r="S6">
        <f t="shared" si="1"/>
        <v>34053.335101824428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23330.636190856108</v>
      </c>
      <c r="AC6">
        <f t="shared" si="2"/>
        <v>32734.291335729082</v>
      </c>
      <c r="AE6">
        <f t="shared" si="3"/>
        <v>16541.500340339258</v>
      </c>
      <c r="AF6">
        <f t="shared" si="4"/>
        <v>-827.07501701696287</v>
      </c>
      <c r="AG6">
        <f t="shared" si="5"/>
        <v>-12.015816966917038</v>
      </c>
      <c r="AH6">
        <f t="shared" si="6"/>
        <v>-3942.7287882390292</v>
      </c>
      <c r="AI6">
        <f t="shared" si="7"/>
        <v>11759.680718116349</v>
      </c>
      <c r="AJ6">
        <f t="shared" si="8"/>
        <v>-9403.6551448729733</v>
      </c>
      <c r="AK6">
        <f>H6*SUM(AB6, AE6:AF6)</f>
        <v>2135.764864825559</v>
      </c>
      <c r="AL6">
        <f t="shared" si="9"/>
        <v>4491.7904380689351</v>
      </c>
      <c r="AN6">
        <f t="shared" si="10"/>
        <v>14180.891180396307</v>
      </c>
      <c r="AO6">
        <f t="shared" si="11"/>
        <v>-709.04455901981532</v>
      </c>
      <c r="AP6">
        <f t="shared" si="12"/>
        <v>-10.301060323764768</v>
      </c>
      <c r="AQ6">
        <f t="shared" si="13"/>
        <v>-3380.0687210629862</v>
      </c>
      <c r="AR6">
        <f t="shared" si="14"/>
        <v>10081.47683998974</v>
      </c>
      <c r="AS6">
        <f t="shared" si="15"/>
        <v>-8061.6756378631198</v>
      </c>
      <c r="AT6">
        <f t="shared" si="16"/>
        <v>1830.9735218603457</v>
      </c>
      <c r="AU6">
        <f t="shared" si="17"/>
        <v>3850.7747239869668</v>
      </c>
      <c r="AW6">
        <v>3</v>
      </c>
      <c r="AX6">
        <f>(R6*SUMPRODUCT(K7:$K$23, X7:$X$23)-$AZ$3*SUMPRODUCT(K6:$K$22, W7:$W$23))/Z6</f>
        <v>34053.335101824428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17208.047927455445</v>
      </c>
      <c r="P7">
        <f t="shared" si="30"/>
        <v>860.40239637277227</v>
      </c>
      <c r="Q7" s="5">
        <f t="shared" si="31"/>
        <v>12.5</v>
      </c>
      <c r="R7">
        <f t="shared" si="0"/>
        <v>1000000</v>
      </c>
      <c r="S7">
        <f t="shared" si="1"/>
        <v>42623.113433878134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32734.291335729082</v>
      </c>
      <c r="AC7">
        <f t="shared" si="2"/>
        <v>40332.670452755367</v>
      </c>
      <c r="AE7">
        <f t="shared" si="3"/>
        <v>16283.337144527584</v>
      </c>
      <c r="AF7">
        <f t="shared" si="4"/>
        <v>-814.16685722637919</v>
      </c>
      <c r="AG7">
        <f t="shared" si="5"/>
        <v>-11.828286111514364</v>
      </c>
      <c r="AH7">
        <f t="shared" si="6"/>
        <v>-5389.8148586803063</v>
      </c>
      <c r="AI7">
        <f t="shared" si="7"/>
        <v>10067.527142509385</v>
      </c>
      <c r="AJ7">
        <f t="shared" si="8"/>
        <v>-7598.3791170262848</v>
      </c>
      <c r="AK7">
        <f>H7*SUM(AB7, AE7:AF7)</f>
        <v>2974.1535821409689</v>
      </c>
      <c r="AL7">
        <f t="shared" si="9"/>
        <v>5443.3016076240692</v>
      </c>
      <c r="AN7">
        <f t="shared" si="10"/>
        <v>13148.318745167055</v>
      </c>
      <c r="AO7">
        <f t="shared" si="11"/>
        <v>-657.41593725835264</v>
      </c>
      <c r="AP7">
        <f t="shared" si="12"/>
        <v>-9.5509952672993972</v>
      </c>
      <c r="AQ7">
        <f t="shared" si="13"/>
        <v>-4352.1179418177671</v>
      </c>
      <c r="AR7">
        <f t="shared" si="14"/>
        <v>8129.2338708236357</v>
      </c>
      <c r="AS7">
        <f t="shared" si="15"/>
        <v>-6135.4690190676565</v>
      </c>
      <c r="AT7">
        <f t="shared" si="16"/>
        <v>2401.5420762943595</v>
      </c>
      <c r="AU7">
        <f t="shared" si="17"/>
        <v>4395.3069280503387</v>
      </c>
      <c r="AW7">
        <v>4</v>
      </c>
      <c r="AX7">
        <f>(R7*SUMPRODUCT(K8:$K$23, X8:$X$23)-$AZ$3*SUMPRODUCT(K7:$K$22, W8:$W$23))/Z7</f>
        <v>42623.113433878134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17208.047927455445</v>
      </c>
      <c r="P8">
        <f t="shared" si="30"/>
        <v>860.40239637277227</v>
      </c>
      <c r="Q8" s="5">
        <f t="shared" si="31"/>
        <v>12.5</v>
      </c>
      <c r="R8">
        <f t="shared" si="0"/>
        <v>1000000</v>
      </c>
      <c r="S8">
        <f t="shared" si="1"/>
        <v>49713.221256087716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40332.670452755367</v>
      </c>
      <c r="AC8">
        <f t="shared" si="2"/>
        <v>46229.882345106584</v>
      </c>
      <c r="AE8">
        <f t="shared" si="3"/>
        <v>16002.303028750182</v>
      </c>
      <c r="AF8">
        <f t="shared" si="4"/>
        <v>-800.11515143750921</v>
      </c>
      <c r="AG8">
        <f t="shared" si="5"/>
        <v>-11.624141721515739</v>
      </c>
      <c r="AH8">
        <f t="shared" si="6"/>
        <v>-6868.9223106786221</v>
      </c>
      <c r="AI8">
        <f t="shared" si="7"/>
        <v>8321.6414249125373</v>
      </c>
      <c r="AJ8">
        <f t="shared" si="8"/>
        <v>-5897.2118923512171</v>
      </c>
      <c r="AK8">
        <f t="shared" ref="AK8:AK23" si="32">H8*SUM(AB8:AB8, AE8:AF8)</f>
        <v>3892.9935689377694</v>
      </c>
      <c r="AL8">
        <f t="shared" si="9"/>
        <v>6317.4231014990892</v>
      </c>
      <c r="AN8">
        <f t="shared" si="10"/>
        <v>12074.938708479782</v>
      </c>
      <c r="AO8">
        <f t="shared" si="11"/>
        <v>-603.74693542398916</v>
      </c>
      <c r="AP8">
        <f t="shared" si="12"/>
        <v>-8.7712873936838402</v>
      </c>
      <c r="AQ8">
        <f t="shared" si="13"/>
        <v>-5183.1174391422355</v>
      </c>
      <c r="AR8">
        <f t="shared" si="14"/>
        <v>6279.3030465198754</v>
      </c>
      <c r="AS8">
        <f t="shared" si="15"/>
        <v>-4449.8889955479472</v>
      </c>
      <c r="AT8">
        <f t="shared" si="16"/>
        <v>2937.5558413669746</v>
      </c>
      <c r="AU8">
        <f t="shared" si="17"/>
        <v>4766.9698923389024</v>
      </c>
      <c r="AW8">
        <v>5</v>
      </c>
      <c r="AX8">
        <f>(R8*SUMPRODUCT(K9:$K$23, X9:$X$23)-$AZ$3*SUMPRODUCT(K8:$K$22, W9:$W$23))/Z8</f>
        <v>49713.221256087716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17208.047927455445</v>
      </c>
      <c r="P9">
        <f t="shared" si="30"/>
        <v>860.40239637277227</v>
      </c>
      <c r="Q9" s="5">
        <f t="shared" si="31"/>
        <v>12.5</v>
      </c>
      <c r="R9">
        <f t="shared" si="0"/>
        <v>1000000</v>
      </c>
      <c r="S9">
        <f t="shared" si="1"/>
        <v>55332.318984735626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46229.882345106584</v>
      </c>
      <c r="AC9">
        <f t="shared" si="2"/>
        <v>50473.799832804885</v>
      </c>
      <c r="AE9">
        <f t="shared" si="3"/>
        <v>15697.075100779803</v>
      </c>
      <c r="AF9">
        <f t="shared" si="4"/>
        <v>-784.85375503899013</v>
      </c>
      <c r="AG9">
        <f t="shared" si="5"/>
        <v>-11.402422842319549</v>
      </c>
      <c r="AH9">
        <f t="shared" si="6"/>
        <v>-8438.1969584827075</v>
      </c>
      <c r="AI9">
        <f t="shared" si="7"/>
        <v>6462.6219644157845</v>
      </c>
      <c r="AJ9">
        <f t="shared" si="8"/>
        <v>-4243.9174876983016</v>
      </c>
      <c r="AK9">
        <f t="shared" si="32"/>
        <v>4487.8304109081992</v>
      </c>
      <c r="AL9">
        <f t="shared" si="9"/>
        <v>6706.5348876256821</v>
      </c>
      <c r="AN9">
        <f t="shared" si="10"/>
        <v>11034.676101690182</v>
      </c>
      <c r="AO9">
        <f t="shared" si="11"/>
        <v>-551.73380508450907</v>
      </c>
      <c r="AP9">
        <f t="shared" si="12"/>
        <v>-8.0156361635333671</v>
      </c>
      <c r="AQ9">
        <f t="shared" si="13"/>
        <v>-5931.8548023318199</v>
      </c>
      <c r="AR9">
        <f t="shared" si="14"/>
        <v>4543.0718581103183</v>
      </c>
      <c r="AS9">
        <f t="shared" si="15"/>
        <v>-2983.3745827414077</v>
      </c>
      <c r="AT9">
        <f t="shared" si="16"/>
        <v>3154.8396542504265</v>
      </c>
      <c r="AU9">
        <f t="shared" si="17"/>
        <v>4714.5369296193376</v>
      </c>
      <c r="AW9">
        <v>6</v>
      </c>
      <c r="AX9">
        <f>(R9*SUMPRODUCT(K10:$K$23, X10:$X$23)-$AZ$3*SUMPRODUCT(K9:$K$22, W10:$W$23))/Z9</f>
        <v>55332.318984735626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17208.047927455445</v>
      </c>
      <c r="P10">
        <f t="shared" si="30"/>
        <v>860.40239637277227</v>
      </c>
      <c r="Q10" s="5">
        <f t="shared" si="31"/>
        <v>12.5</v>
      </c>
      <c r="R10">
        <f t="shared" si="0"/>
        <v>1000000</v>
      </c>
      <c r="S10">
        <f t="shared" si="1"/>
        <v>59427.299205890296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50473.799832804885</v>
      </c>
      <c r="AC10">
        <f t="shared" si="2"/>
        <v>53069.683594492388</v>
      </c>
      <c r="AE10">
        <f t="shared" si="3"/>
        <v>15367.10688508631</v>
      </c>
      <c r="AF10">
        <f t="shared" si="4"/>
        <v>-768.35534425431547</v>
      </c>
      <c r="AG10">
        <f t="shared" si="5"/>
        <v>-11.162732511751148</v>
      </c>
      <c r="AH10">
        <f t="shared" si="6"/>
        <v>-10053.288171616299</v>
      </c>
      <c r="AI10">
        <f t="shared" si="7"/>
        <v>4534.3006367039434</v>
      </c>
      <c r="AJ10">
        <f t="shared" si="8"/>
        <v>-2595.8837616875026</v>
      </c>
      <c r="AK10">
        <f t="shared" si="32"/>
        <v>3533.4395395884826</v>
      </c>
      <c r="AL10">
        <f t="shared" si="9"/>
        <v>5471.856414604923</v>
      </c>
      <c r="AN10">
        <f t="shared" si="10"/>
        <v>10246.339917818981</v>
      </c>
      <c r="AO10">
        <f t="shared" si="11"/>
        <v>-512.31699589094899</v>
      </c>
      <c r="AP10">
        <f t="shared" si="12"/>
        <v>-7.4429853701410709</v>
      </c>
      <c r="AQ10">
        <f t="shared" si="13"/>
        <v>-6703.2401523893568</v>
      </c>
      <c r="AR10">
        <f t="shared" si="14"/>
        <v>3023.3397841685342</v>
      </c>
      <c r="AS10">
        <f t="shared" si="15"/>
        <v>-1730.859790869956</v>
      </c>
      <c r="AT10">
        <f t="shared" si="16"/>
        <v>2355.9947147124985</v>
      </c>
      <c r="AU10">
        <f t="shared" si="17"/>
        <v>3648.474708011076</v>
      </c>
      <c r="AW10">
        <v>7</v>
      </c>
      <c r="AX10">
        <f>(R10*SUMPRODUCT(K11:$K$23, X11:$X$23)-$AZ$3*SUMPRODUCT(K10:$K$22, W11:$W$23))/Z10</f>
        <v>59427.299205890296</v>
      </c>
    </row>
    <row r="11" spans="1:52" x14ac:dyDescent="0.3">
      <c r="A11" t="s">
        <v>33</v>
      </c>
      <c r="C11" s="24">
        <f>AU25</f>
        <v>-2.0918378140777349E-11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17208.047927455445</v>
      </c>
      <c r="P11">
        <f t="shared" si="30"/>
        <v>860.40239637277227</v>
      </c>
      <c r="Q11" s="5">
        <f t="shared" si="31"/>
        <v>12.5</v>
      </c>
      <c r="R11">
        <f t="shared" si="0"/>
        <v>1000000</v>
      </c>
      <c r="S11">
        <f t="shared" si="1"/>
        <v>62129.977841545166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53069.683594492388</v>
      </c>
      <c r="AC11">
        <f t="shared" si="2"/>
        <v>54192.519604651505</v>
      </c>
      <c r="AE11">
        <f t="shared" si="3"/>
        <v>15009.621877618549</v>
      </c>
      <c r="AF11">
        <f t="shared" si="4"/>
        <v>-750.48109388092746</v>
      </c>
      <c r="AG11">
        <f t="shared" si="5"/>
        <v>-10.903053865330282</v>
      </c>
      <c r="AH11">
        <f t="shared" si="6"/>
        <v>-11844.105704268439</v>
      </c>
      <c r="AI11">
        <f t="shared" si="7"/>
        <v>2404.1320256038525</v>
      </c>
      <c r="AJ11">
        <f t="shared" si="8"/>
        <v>-1122.836010159117</v>
      </c>
      <c r="AK11">
        <f t="shared" si="32"/>
        <v>3453.9686906031998</v>
      </c>
      <c r="AL11">
        <f t="shared" si="9"/>
        <v>4735.2647060479358</v>
      </c>
      <c r="AN11">
        <f t="shared" si="10"/>
        <v>9519.6226693719782</v>
      </c>
      <c r="AO11">
        <f t="shared" si="11"/>
        <v>-475.9811334685989</v>
      </c>
      <c r="AP11">
        <f t="shared" si="12"/>
        <v>-6.9150948363697138</v>
      </c>
      <c r="AQ11">
        <f t="shared" si="13"/>
        <v>-7511.9425445966735</v>
      </c>
      <c r="AR11">
        <f t="shared" si="14"/>
        <v>1524.7838964703355</v>
      </c>
      <c r="AS11">
        <f t="shared" si="15"/>
        <v>-712.14153317457487</v>
      </c>
      <c r="AT11">
        <f t="shared" si="16"/>
        <v>2190.6267136147294</v>
      </c>
      <c r="AU11">
        <f t="shared" si="17"/>
        <v>3003.2690769104906</v>
      </c>
      <c r="AW11">
        <v>8</v>
      </c>
      <c r="AX11">
        <f>(R11*SUMPRODUCT(K12:$K$23, X12:$X$23)-$AZ$3*SUMPRODUCT(K11:$K$22, W12:$W$23))/Z11</f>
        <v>62129.977841545166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17208.047927455445</v>
      </c>
      <c r="P12">
        <f t="shared" si="30"/>
        <v>860.40239637277227</v>
      </c>
      <c r="Q12" s="5">
        <f t="shared" si="31"/>
        <v>12.5</v>
      </c>
      <c r="R12">
        <f t="shared" si="0"/>
        <v>1000000</v>
      </c>
      <c r="S12">
        <f t="shared" si="1"/>
        <v>63594.830767941363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54192.519604651505</v>
      </c>
      <c r="AC12">
        <f t="shared" si="2"/>
        <v>54038.265265890055</v>
      </c>
      <c r="AE12">
        <f t="shared" si="3"/>
        <v>14622.148488847824</v>
      </c>
      <c r="AF12">
        <f t="shared" si="4"/>
        <v>-731.10742444239122</v>
      </c>
      <c r="AG12">
        <f t="shared" si="5"/>
        <v>-10.621591529796781</v>
      </c>
      <c r="AH12">
        <f t="shared" si="6"/>
        <v>-13794.543750415873</v>
      </c>
      <c r="AI12">
        <f t="shared" si="7"/>
        <v>85.875722459764802</v>
      </c>
      <c r="AJ12">
        <f t="shared" si="8"/>
        <v>154.25433876144962</v>
      </c>
      <c r="AK12">
        <f t="shared" si="32"/>
        <v>4765.8492468339864</v>
      </c>
      <c r="AL12">
        <f t="shared" si="9"/>
        <v>5005.9793080552008</v>
      </c>
      <c r="AN12">
        <f t="shared" si="10"/>
        <v>8667.1715982823735</v>
      </c>
      <c r="AO12">
        <f t="shared" si="11"/>
        <v>-433.35857991411865</v>
      </c>
      <c r="AP12">
        <f t="shared" si="12"/>
        <v>-6.2958707132418974</v>
      </c>
      <c r="AQ12">
        <f t="shared" si="13"/>
        <v>-8176.6149410980952</v>
      </c>
      <c r="AR12">
        <f t="shared" si="14"/>
        <v>50.902206556917648</v>
      </c>
      <c r="AS12">
        <f t="shared" si="15"/>
        <v>91.433131379068016</v>
      </c>
      <c r="AT12">
        <f t="shared" si="16"/>
        <v>2824.922292736871</v>
      </c>
      <c r="AU12">
        <f t="shared" si="17"/>
        <v>2967.2576306728565</v>
      </c>
      <c r="AW12">
        <v>9</v>
      </c>
      <c r="AX12">
        <f>(R12*SUMPRODUCT(K13:$K$23, X13:$X$23)-$AZ$3*SUMPRODUCT(K12:$K$22, W13:$W$23))/Z12</f>
        <v>63594.830767941363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17208.047927455445</v>
      </c>
      <c r="P13">
        <f t="shared" si="30"/>
        <v>860.40239637277227</v>
      </c>
      <c r="Q13" s="5">
        <f t="shared" si="31"/>
        <v>12.5</v>
      </c>
      <c r="R13">
        <f t="shared" si="0"/>
        <v>1000000</v>
      </c>
      <c r="S13">
        <f t="shared" si="1"/>
        <v>64015.094942143165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54038.265265890055</v>
      </c>
      <c r="AC13">
        <f t="shared" si="2"/>
        <v>52837.491671104086</v>
      </c>
      <c r="AE13">
        <f t="shared" si="3"/>
        <v>14203.370156127225</v>
      </c>
      <c r="AF13">
        <f t="shared" si="4"/>
        <v>-710.16850780636116</v>
      </c>
      <c r="AG13">
        <f t="shared" si="5"/>
        <v>-10.317389148383402</v>
      </c>
      <c r="AH13">
        <f t="shared" si="6"/>
        <v>-15838.917289232961</v>
      </c>
      <c r="AI13">
        <f t="shared" si="7"/>
        <v>-2356.0330300604819</v>
      </c>
      <c r="AJ13">
        <f t="shared" si="8"/>
        <v>1200.7735947859692</v>
      </c>
      <c r="AK13">
        <f t="shared" si="32"/>
        <v>7016.5194123865149</v>
      </c>
      <c r="AL13">
        <f t="shared" si="9"/>
        <v>5861.2599771120022</v>
      </c>
      <c r="AN13">
        <f t="shared" si="10"/>
        <v>7626.5457049620127</v>
      </c>
      <c r="AO13">
        <f t="shared" si="11"/>
        <v>-381.32728524810062</v>
      </c>
      <c r="AP13">
        <f t="shared" si="12"/>
        <v>-5.5399555901935402</v>
      </c>
      <c r="AQ13">
        <f t="shared" si="13"/>
        <v>-8504.758046549794</v>
      </c>
      <c r="AR13">
        <f t="shared" si="14"/>
        <v>-1265.0795824260751</v>
      </c>
      <c r="AS13">
        <f t="shared" si="15"/>
        <v>644.75927905013054</v>
      </c>
      <c r="AT13">
        <f t="shared" si="16"/>
        <v>3767.5428718749813</v>
      </c>
      <c r="AU13">
        <f t="shared" si="17"/>
        <v>3147.2225684990367</v>
      </c>
      <c r="AW13">
        <v>10</v>
      </c>
      <c r="AX13">
        <f>(R13*SUMPRODUCT(K14:$K$23, X14:$X$23)-$AZ$3*SUMPRODUCT(K13:$K$22, W14:$W$23))/Z13</f>
        <v>64015.094942143165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17208.047927455445</v>
      </c>
      <c r="P14">
        <f t="shared" si="30"/>
        <v>860.40239637277227</v>
      </c>
      <c r="Q14" s="5">
        <f t="shared" si="31"/>
        <v>12.5</v>
      </c>
      <c r="R14">
        <f t="shared" si="0"/>
        <v>1000000</v>
      </c>
      <c r="S14">
        <f t="shared" si="1"/>
        <v>63001.586027028876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52837.491671104086</v>
      </c>
      <c r="AC14">
        <f t="shared" si="2"/>
        <v>50344.824132141861</v>
      </c>
      <c r="AE14">
        <f t="shared" si="3"/>
        <v>13751.021223394884</v>
      </c>
      <c r="AF14">
        <f t="shared" si="4"/>
        <v>-687.55106116974423</v>
      </c>
      <c r="AG14">
        <f t="shared" si="5"/>
        <v>-9.9888009387856869</v>
      </c>
      <c r="AH14">
        <f t="shared" si="6"/>
        <v>-18033.145449110445</v>
      </c>
      <c r="AI14">
        <f t="shared" si="7"/>
        <v>-4979.6640878240905</v>
      </c>
      <c r="AJ14">
        <f t="shared" si="8"/>
        <v>2492.6675389622251</v>
      </c>
      <c r="AK14">
        <f t="shared" si="32"/>
        <v>5639.1453040779825</v>
      </c>
      <c r="AL14">
        <f t="shared" si="9"/>
        <v>3152.148755216117</v>
      </c>
      <c r="AN14">
        <f t="shared" si="10"/>
        <v>6801.6392101388055</v>
      </c>
      <c r="AO14">
        <f t="shared" si="11"/>
        <v>-340.08196050694028</v>
      </c>
      <c r="AP14">
        <f t="shared" si="12"/>
        <v>-4.94073996569273</v>
      </c>
      <c r="AQ14">
        <f t="shared" si="13"/>
        <v>-8919.6974665511007</v>
      </c>
      <c r="AR14">
        <f t="shared" si="14"/>
        <v>-2463.0809568849277</v>
      </c>
      <c r="AS14">
        <f t="shared" si="15"/>
        <v>1232.9429934993564</v>
      </c>
      <c r="AT14">
        <f t="shared" si="16"/>
        <v>2789.2787880097276</v>
      </c>
      <c r="AU14">
        <f t="shared" si="17"/>
        <v>1559.1408246241558</v>
      </c>
      <c r="AW14">
        <v>11</v>
      </c>
      <c r="AX14">
        <f>(R14*SUMPRODUCT(K15:$K$23, X15:$X$23)-$AZ$3*SUMPRODUCT(K14:$K$22, W15:$W$23))/Z14</f>
        <v>63001.586027028876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17208.047927455445</v>
      </c>
      <c r="P15">
        <f t="shared" si="30"/>
        <v>860.40239637277227</v>
      </c>
      <c r="Q15" s="5">
        <f t="shared" si="31"/>
        <v>12.5</v>
      </c>
      <c r="R15">
        <f t="shared" si="0"/>
        <v>1000000</v>
      </c>
      <c r="S15">
        <f t="shared" si="1"/>
        <v>60717.447462722979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50344.824132141861</v>
      </c>
      <c r="AC15">
        <f t="shared" si="2"/>
        <v>46797.891641006252</v>
      </c>
      <c r="AE15">
        <f t="shared" si="3"/>
        <v>13263.079986303941</v>
      </c>
      <c r="AF15">
        <f t="shared" si="4"/>
        <v>-663.15399931519698</v>
      </c>
      <c r="AG15">
        <f t="shared" si="5"/>
        <v>-9.6343583262738157</v>
      </c>
      <c r="AH15">
        <f t="shared" si="6"/>
        <v>-20364.368249921157</v>
      </c>
      <c r="AI15">
        <f t="shared" si="7"/>
        <v>-7774.0766212586859</v>
      </c>
      <c r="AJ15">
        <f t="shared" si="8"/>
        <v>3546.9324911356089</v>
      </c>
      <c r="AK15">
        <f t="shared" si="32"/>
        <v>5386.1822676940064</v>
      </c>
      <c r="AL15">
        <f t="shared" si="9"/>
        <v>1159.0381375709294</v>
      </c>
      <c r="AN15">
        <f t="shared" si="10"/>
        <v>6043.1753313063555</v>
      </c>
      <c r="AO15">
        <f t="shared" si="11"/>
        <v>-302.15876656531776</v>
      </c>
      <c r="AP15">
        <f t="shared" si="12"/>
        <v>-4.3897885431156798</v>
      </c>
      <c r="AQ15">
        <f t="shared" si="13"/>
        <v>-9278.798587706995</v>
      </c>
      <c r="AR15">
        <f t="shared" si="14"/>
        <v>-3542.1718115090721</v>
      </c>
      <c r="AS15">
        <f t="shared" si="15"/>
        <v>1616.120460283297</v>
      </c>
      <c r="AT15">
        <f t="shared" si="16"/>
        <v>2454.1542268960443</v>
      </c>
      <c r="AU15">
        <f t="shared" si="17"/>
        <v>528.10287567026899</v>
      </c>
      <c r="AW15">
        <v>12</v>
      </c>
      <c r="AX15">
        <f>(R15*SUMPRODUCT(K16:$K$23, X16:$X$23)-$AZ$3*SUMPRODUCT(K15:$K$22, W16:$W$23))/Z15</f>
        <v>60717.447462722979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17208.047927455445</v>
      </c>
      <c r="P16">
        <f t="shared" si="30"/>
        <v>860.40239637277227</v>
      </c>
      <c r="Q16" s="5">
        <f t="shared" si="31"/>
        <v>12.5</v>
      </c>
      <c r="R16">
        <f t="shared" si="0"/>
        <v>1000000</v>
      </c>
      <c r="S16">
        <f t="shared" si="1"/>
        <v>57287.481479056914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46797.891641006252</v>
      </c>
      <c r="AC16">
        <f t="shared" si="2"/>
        <v>42420.091768150276</v>
      </c>
      <c r="AE16">
        <f t="shared" si="3"/>
        <v>12742.172519841854</v>
      </c>
      <c r="AF16">
        <f t="shared" si="4"/>
        <v>-637.1086259920927</v>
      </c>
      <c r="AG16">
        <f t="shared" si="5"/>
        <v>-9.2559689030094123</v>
      </c>
      <c r="AH16">
        <f t="shared" si="6"/>
        <v>-22563.667200133277</v>
      </c>
      <c r="AI16">
        <f t="shared" si="7"/>
        <v>-10467.859275186525</v>
      </c>
      <c r="AJ16">
        <f t="shared" si="8"/>
        <v>4377.799872855976</v>
      </c>
      <c r="AK16">
        <f t="shared" si="32"/>
        <v>5040.3259051176301</v>
      </c>
      <c r="AL16">
        <f t="shared" si="9"/>
        <v>-1049.7334972129192</v>
      </c>
      <c r="AN16">
        <f t="shared" si="10"/>
        <v>5348.1853958466963</v>
      </c>
      <c r="AO16">
        <f t="shared" si="11"/>
        <v>-267.40926979233484</v>
      </c>
      <c r="AP16">
        <f t="shared" si="12"/>
        <v>-3.8849448659089805</v>
      </c>
      <c r="AQ16">
        <f t="shared" si="13"/>
        <v>-9470.494549385965</v>
      </c>
      <c r="AR16">
        <f t="shared" si="14"/>
        <v>-4393.6033681975132</v>
      </c>
      <c r="AS16">
        <f t="shared" si="15"/>
        <v>1837.4641615854093</v>
      </c>
      <c r="AT16">
        <f t="shared" si="16"/>
        <v>2115.541706414791</v>
      </c>
      <c r="AU16">
        <f t="shared" si="17"/>
        <v>-440.59750019731268</v>
      </c>
      <c r="AW16">
        <v>13</v>
      </c>
      <c r="AX16">
        <f>(R16*SUMPRODUCT(K17:$K$23, X17:$X$23)-$AZ$3*SUMPRODUCT(K16:$K$22, W17:$W$23))/Z16</f>
        <v>57287.481479056914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17208.047927455445</v>
      </c>
      <c r="P17">
        <f t="shared" si="30"/>
        <v>860.40239637277227</v>
      </c>
      <c r="Q17" s="5">
        <f t="shared" si="31"/>
        <v>12.5</v>
      </c>
      <c r="R17">
        <f t="shared" si="0"/>
        <v>1000000</v>
      </c>
      <c r="S17">
        <f t="shared" si="1"/>
        <v>52773.8058687417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42420.091768150276</v>
      </c>
      <c r="AC17">
        <f t="shared" si="2"/>
        <v>37384.535615217057</v>
      </c>
      <c r="AE17">
        <f t="shared" si="3"/>
        <v>12190.041442384587</v>
      </c>
      <c r="AF17">
        <f t="shared" si="4"/>
        <v>-609.5020721192293</v>
      </c>
      <c r="AG17">
        <f t="shared" si="5"/>
        <v>-8.8548985144731116</v>
      </c>
      <c r="AH17">
        <f t="shared" si="6"/>
        <v>-24680.855960496538</v>
      </c>
      <c r="AI17">
        <f t="shared" si="7"/>
        <v>-13109.171488745653</v>
      </c>
      <c r="AJ17">
        <f t="shared" si="8"/>
        <v>5035.556152933219</v>
      </c>
      <c r="AK17">
        <f t="shared" si="32"/>
        <v>4620.8340065142265</v>
      </c>
      <c r="AL17">
        <f t="shared" si="9"/>
        <v>-3452.7813292982073</v>
      </c>
      <c r="AN17">
        <f t="shared" si="10"/>
        <v>4713.1398016334861</v>
      </c>
      <c r="AO17">
        <f t="shared" si="11"/>
        <v>-235.65699008167428</v>
      </c>
      <c r="AP17">
        <f t="shared" si="12"/>
        <v>-3.4236450159126344</v>
      </c>
      <c r="AQ17">
        <f t="shared" si="13"/>
        <v>-9542.5700655406636</v>
      </c>
      <c r="AR17">
        <f t="shared" si="14"/>
        <v>-5068.5108990047647</v>
      </c>
      <c r="AS17">
        <f t="shared" si="15"/>
        <v>1946.9400690656967</v>
      </c>
      <c r="AT17">
        <f t="shared" si="16"/>
        <v>1786.5925046915545</v>
      </c>
      <c r="AU17">
        <f t="shared" si="17"/>
        <v>-1334.9783252475133</v>
      </c>
      <c r="AW17">
        <v>14</v>
      </c>
      <c r="AX17">
        <f>(R17*SUMPRODUCT(K18:$K$23, X18:$X$23)-$AZ$3*SUMPRODUCT(K17:$K$22, W18:$W$23))/Z17</f>
        <v>52773.8058687417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17208.047927455445</v>
      </c>
      <c r="P18">
        <f t="shared" si="30"/>
        <v>860.40239637277227</v>
      </c>
      <c r="Q18" s="5">
        <f t="shared" si="31"/>
        <v>12.5</v>
      </c>
      <c r="R18">
        <f t="shared" si="0"/>
        <v>1000000</v>
      </c>
      <c r="S18">
        <f t="shared" si="1"/>
        <v>47172.269554180566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37384.535615217057</v>
      </c>
      <c r="AC18">
        <f t="shared" si="2"/>
        <v>31819.112909209311</v>
      </c>
      <c r="AE18">
        <f t="shared" si="3"/>
        <v>11607.345271397162</v>
      </c>
      <c r="AF18">
        <f t="shared" si="4"/>
        <v>-580.3672635698581</v>
      </c>
      <c r="AG18">
        <f t="shared" si="5"/>
        <v>-8.4316255105827818</v>
      </c>
      <c r="AH18">
        <f t="shared" si="6"/>
        <v>-26777.921499647848</v>
      </c>
      <c r="AI18">
        <f t="shared" si="7"/>
        <v>-15759.375117331127</v>
      </c>
      <c r="AJ18">
        <f t="shared" si="8"/>
        <v>5565.4227060077465</v>
      </c>
      <c r="AK18">
        <f t="shared" si="32"/>
        <v>4142.5732207239062</v>
      </c>
      <c r="AL18">
        <f t="shared" si="9"/>
        <v>-6051.379190599474</v>
      </c>
      <c r="AN18">
        <f t="shared" si="10"/>
        <v>4134.0926941381986</v>
      </c>
      <c r="AO18">
        <f t="shared" si="11"/>
        <v>-206.70463470690993</v>
      </c>
      <c r="AP18">
        <f t="shared" si="12"/>
        <v>-3.0030227074320348</v>
      </c>
      <c r="AQ18">
        <f t="shared" si="13"/>
        <v>-9537.272050370846</v>
      </c>
      <c r="AR18">
        <f t="shared" si="14"/>
        <v>-5612.8870136469895</v>
      </c>
      <c r="AS18">
        <f t="shared" si="15"/>
        <v>1982.1908292323956</v>
      </c>
      <c r="AT18">
        <f t="shared" si="16"/>
        <v>1475.4262310890867</v>
      </c>
      <c r="AU18">
        <f t="shared" si="17"/>
        <v>-2155.2699533255072</v>
      </c>
      <c r="AW18">
        <v>15</v>
      </c>
      <c r="AX18">
        <f>(R18*SUMPRODUCT(K19:$K$23, X19:$X$23)-$AZ$3*SUMPRODUCT(K18:$K$22, W19:$W$23))/Z18</f>
        <v>47172.269554180566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17208.047927455445</v>
      </c>
      <c r="P19">
        <f t="shared" si="30"/>
        <v>860.40239637277227</v>
      </c>
      <c r="Q19" s="5">
        <f t="shared" si="31"/>
        <v>12.5</v>
      </c>
      <c r="R19">
        <f t="shared" si="0"/>
        <v>1000000</v>
      </c>
      <c r="S19">
        <f t="shared" si="1"/>
        <v>40323.989722018981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31819.112909209311</v>
      </c>
      <c r="AC19">
        <f t="shared" si="2"/>
        <v>25754.130523394491</v>
      </c>
      <c r="AE19">
        <f t="shared" si="3"/>
        <v>10990.438084912947</v>
      </c>
      <c r="AF19">
        <f t="shared" si="4"/>
        <v>-549.52190424564731</v>
      </c>
      <c r="AG19">
        <f t="shared" si="5"/>
        <v>-7.9835014779463291</v>
      </c>
      <c r="AH19">
        <f t="shared" si="6"/>
        <v>-29104.622202450071</v>
      </c>
      <c r="AI19">
        <f t="shared" si="7"/>
        <v>-18671.689523260717</v>
      </c>
      <c r="AJ19">
        <f t="shared" si="8"/>
        <v>6064.9823858148193</v>
      </c>
      <c r="AK19">
        <f t="shared" si="32"/>
        <v>3616.1906892207417</v>
      </c>
      <c r="AL19">
        <f t="shared" si="9"/>
        <v>-8990.5164482251566</v>
      </c>
      <c r="AN19">
        <f t="shared" si="10"/>
        <v>3605.8236093758505</v>
      </c>
      <c r="AO19">
        <f t="shared" si="11"/>
        <v>-180.2911804687925</v>
      </c>
      <c r="AP19">
        <f t="shared" si="12"/>
        <v>-2.6192857729832602</v>
      </c>
      <c r="AQ19">
        <f t="shared" si="13"/>
        <v>-9548.8581136381781</v>
      </c>
      <c r="AR19">
        <f t="shared" si="14"/>
        <v>-6125.9449705041025</v>
      </c>
      <c r="AS19">
        <f t="shared" si="15"/>
        <v>1989.8439450962951</v>
      </c>
      <c r="AT19">
        <f t="shared" si="16"/>
        <v>1186.4263883254077</v>
      </c>
      <c r="AU19">
        <f t="shared" si="17"/>
        <v>-2949.6746370824003</v>
      </c>
      <c r="AW19">
        <v>16</v>
      </c>
      <c r="AX19">
        <f>(R19*SUMPRODUCT(K20:$K$23, X20:$X$23)-$AZ$3*SUMPRODUCT(K19:$K$22, W20:$W$23))/Z19</f>
        <v>40323.989722018981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17208.047927455445</v>
      </c>
      <c r="P20">
        <f t="shared" si="30"/>
        <v>860.40239637277227</v>
      </c>
      <c r="Q20" s="5">
        <f t="shared" si="31"/>
        <v>12.5</v>
      </c>
      <c r="R20">
        <f t="shared" si="0"/>
        <v>1000000</v>
      </c>
      <c r="S20">
        <f t="shared" si="1"/>
        <v>32214.096297938777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25754.130523394491</v>
      </c>
      <c r="AC20">
        <f t="shared" si="2"/>
        <v>19363.713915238652</v>
      </c>
      <c r="AE20">
        <f t="shared" si="3"/>
        <v>10343.661794053905</v>
      </c>
      <c r="AF20">
        <f t="shared" si="4"/>
        <v>-517.18308970269527</v>
      </c>
      <c r="AG20">
        <f t="shared" si="5"/>
        <v>-7.5136803994706662</v>
      </c>
      <c r="AH20">
        <f t="shared" si="6"/>
        <v>-31198.885095696016</v>
      </c>
      <c r="AI20">
        <f t="shared" si="7"/>
        <v>-21379.920071744276</v>
      </c>
      <c r="AJ20">
        <f t="shared" si="8"/>
        <v>6390.4166081558396</v>
      </c>
      <c r="AK20">
        <f t="shared" si="32"/>
        <v>3044.6327316181996</v>
      </c>
      <c r="AL20">
        <f t="shared" si="9"/>
        <v>-11944.870731970237</v>
      </c>
      <c r="AN20">
        <f t="shared" si="10"/>
        <v>3126.1222176254792</v>
      </c>
      <c r="AO20">
        <f t="shared" si="11"/>
        <v>-156.30611088127395</v>
      </c>
      <c r="AP20">
        <f t="shared" si="12"/>
        <v>-2.2708286195537539</v>
      </c>
      <c r="AQ20">
        <f t="shared" si="13"/>
        <v>-9429.1102904066447</v>
      </c>
      <c r="AR20">
        <f t="shared" si="14"/>
        <v>-6461.5650122819934</v>
      </c>
      <c r="AS20">
        <f t="shared" si="15"/>
        <v>1931.3492394079253</v>
      </c>
      <c r="AT20">
        <f t="shared" si="16"/>
        <v>920.16678583717862</v>
      </c>
      <c r="AU20">
        <f t="shared" si="17"/>
        <v>-3610.0489870368897</v>
      </c>
      <c r="AW20">
        <v>17</v>
      </c>
      <c r="AX20">
        <f>(R20*SUMPRODUCT(K21:$K$23, X21:$X$23)-$AZ$3*SUMPRODUCT(K20:$K$22, W21:$W$23))/Z20</f>
        <v>32214.096297938777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17208.047927455445</v>
      </c>
      <c r="P21">
        <f t="shared" si="30"/>
        <v>860.40239637277227</v>
      </c>
      <c r="Q21" s="5">
        <f t="shared" si="31"/>
        <v>12.5</v>
      </c>
      <c r="R21">
        <f t="shared" si="0"/>
        <v>1000000</v>
      </c>
      <c r="S21">
        <f t="shared" si="1"/>
        <v>22893.342568798569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19363.713915238652</v>
      </c>
      <c r="AC21">
        <f t="shared" si="2"/>
        <v>12873.087019121271</v>
      </c>
      <c r="AE21">
        <f t="shared" si="3"/>
        <v>9676.2059858071952</v>
      </c>
      <c r="AF21">
        <f t="shared" si="4"/>
        <v>-483.81029929035975</v>
      </c>
      <c r="AG21">
        <f t="shared" si="5"/>
        <v>-7.0288376306536238</v>
      </c>
      <c r="AH21">
        <f t="shared" si="6"/>
        <v>-32776.47718578692</v>
      </c>
      <c r="AI21">
        <f t="shared" si="7"/>
        <v>-23591.11033690074</v>
      </c>
      <c r="AJ21">
        <f t="shared" si="8"/>
        <v>6490.626896117381</v>
      </c>
      <c r="AK21">
        <f t="shared" si="32"/>
        <v>2443.5462986222174</v>
      </c>
      <c r="AL21">
        <f t="shared" si="9"/>
        <v>-14656.937142161141</v>
      </c>
      <c r="AN21">
        <f t="shared" si="10"/>
        <v>2693.8841375190386</v>
      </c>
      <c r="AO21">
        <f t="shared" si="11"/>
        <v>-134.69420687595192</v>
      </c>
      <c r="AP21">
        <f t="shared" si="12"/>
        <v>-1.9568490197695125</v>
      </c>
      <c r="AQ21">
        <f t="shared" si="13"/>
        <v>-9125.0674183720712</v>
      </c>
      <c r="AR21">
        <f t="shared" si="14"/>
        <v>-6567.8343367487541</v>
      </c>
      <c r="AS21">
        <f t="shared" si="15"/>
        <v>1807.0095721041469</v>
      </c>
      <c r="AT21">
        <f t="shared" si="16"/>
        <v>680.29045917449264</v>
      </c>
      <c r="AU21">
        <f t="shared" si="17"/>
        <v>-4080.5343054701143</v>
      </c>
      <c r="AW21">
        <v>18</v>
      </c>
      <c r="AX21">
        <f>(R21*SUMPRODUCT(K22:$K$23, X22:$X$23)-$AZ$3*SUMPRODUCT(K21:$K$22, W22:$W$23))/Z21</f>
        <v>22893.342568798569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17208.047927455445</v>
      </c>
      <c r="P22">
        <f t="shared" si="30"/>
        <v>860.40239637277227</v>
      </c>
      <c r="Q22" s="5">
        <f t="shared" si="31"/>
        <v>12.5</v>
      </c>
      <c r="R22">
        <f t="shared" si="0"/>
        <v>1000000</v>
      </c>
      <c r="S22">
        <f t="shared" si="1"/>
        <v>12208.440509164398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12873.087019121271</v>
      </c>
      <c r="AC22">
        <f t="shared" si="2"/>
        <v>6379.028975987495</v>
      </c>
      <c r="AE22">
        <f t="shared" si="3"/>
        <v>8991.3725071616918</v>
      </c>
      <c r="AF22">
        <f t="shared" si="4"/>
        <v>-449.56862535808455</v>
      </c>
      <c r="AG22">
        <f t="shared" si="5"/>
        <v>-6.5313716473441144</v>
      </c>
      <c r="AH22">
        <f t="shared" si="6"/>
        <v>-34174.208560237923</v>
      </c>
      <c r="AI22">
        <f t="shared" si="7"/>
        <v>-25638.936050081662</v>
      </c>
      <c r="AJ22">
        <f t="shared" si="8"/>
        <v>6494.0580431337758</v>
      </c>
      <c r="AK22">
        <f t="shared" si="32"/>
        <v>1832.4722143921417</v>
      </c>
      <c r="AL22">
        <f t="shared" si="9"/>
        <v>-17312.405792555743</v>
      </c>
      <c r="AN22">
        <f t="shared" si="10"/>
        <v>2305.9079448456837</v>
      </c>
      <c r="AO22">
        <f t="shared" si="11"/>
        <v>-115.29539724228417</v>
      </c>
      <c r="AP22">
        <f t="shared" si="12"/>
        <v>-1.6750214453193488</v>
      </c>
      <c r="AQ22">
        <f t="shared" si="13"/>
        <v>-8764.2436085368718</v>
      </c>
      <c r="AR22">
        <f t="shared" si="14"/>
        <v>-6575.3060823787919</v>
      </c>
      <c r="AS22">
        <f t="shared" si="15"/>
        <v>1665.4520790929007</v>
      </c>
      <c r="AT22">
        <f t="shared" si="16"/>
        <v>469.95186046514613</v>
      </c>
      <c r="AU22">
        <f t="shared" si="17"/>
        <v>-4439.9021428207443</v>
      </c>
      <c r="AW22">
        <v>19</v>
      </c>
      <c r="AX22">
        <f>(R22*SUMPRODUCT(K23:$K$23, X23:$X$23)-$AZ$3*SUMPRODUCT(K22:$K$22, W23:$W$23))/Z22</f>
        <v>12208.440509164398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17208.047927455445</v>
      </c>
      <c r="P23">
        <f t="shared" si="30"/>
        <v>860.40239637277227</v>
      </c>
      <c r="Q23" s="5">
        <f t="shared" si="31"/>
        <v>12.5</v>
      </c>
      <c r="R23">
        <f t="shared" si="0"/>
        <v>1000000</v>
      </c>
      <c r="S23">
        <f t="shared" si="1"/>
        <v>13232.934281216152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6379.028975987495</v>
      </c>
      <c r="AC23">
        <f t="shared" si="2"/>
        <v>6379.028975987495</v>
      </c>
      <c r="AE23">
        <f t="shared" si="3"/>
        <v>8295.2604476572324</v>
      </c>
      <c r="AF23">
        <f t="shared" si="4"/>
        <v>-414.76302238286166</v>
      </c>
      <c r="AG23">
        <f t="shared" si="5"/>
        <v>-6.0257128544067324</v>
      </c>
      <c r="AH23">
        <f t="shared" si="6"/>
        <v>-35227.606117115211</v>
      </c>
      <c r="AI23">
        <f t="shared" si="7"/>
        <v>-27353.134404695247</v>
      </c>
      <c r="AJ23">
        <f t="shared" si="8"/>
        <v>0</v>
      </c>
      <c r="AK23">
        <f t="shared" si="32"/>
        <v>1220.1876741559779</v>
      </c>
      <c r="AL23">
        <f t="shared" si="9"/>
        <v>-26132.946730539268</v>
      </c>
      <c r="AN23">
        <f t="shared" si="10"/>
        <v>1959.6935727366551</v>
      </c>
      <c r="AO23">
        <f t="shared" si="11"/>
        <v>-97.984678636832768</v>
      </c>
      <c r="AP23">
        <f t="shared" si="12"/>
        <v>-1.423529836880832</v>
      </c>
      <c r="AQ23">
        <f t="shared" si="13"/>
        <v>-8322.2598887906261</v>
      </c>
      <c r="AR23">
        <f t="shared" si="14"/>
        <v>-6461.9745245276845</v>
      </c>
      <c r="AS23">
        <f t="shared" si="15"/>
        <v>0</v>
      </c>
      <c r="AT23">
        <f t="shared" si="16"/>
        <v>288.26026110503676</v>
      </c>
      <c r="AU23">
        <f t="shared" si="17"/>
        <v>-6173.7142634226475</v>
      </c>
      <c r="AW23">
        <v>20</v>
      </c>
      <c r="AX23">
        <f>(R23*SUMPRODUCT(K$23:$K24, X$23:$X24)-$AZ$3*SUMPRODUCT(K$22:$K23, W$23:$W24))/Z23</f>
        <v>13232.934281216152</v>
      </c>
    </row>
    <row r="25" spans="5:50" x14ac:dyDescent="0.3">
      <c r="AN25" s="6">
        <f t="shared" ref="AN25:AU25" si="33">SUM(AN3:AN23)</f>
        <v>159607.84465500151</v>
      </c>
      <c r="AO25" s="6">
        <f t="shared" si="33"/>
        <v>-20886.428178341663</v>
      </c>
      <c r="AP25" s="6">
        <f t="shared" si="33"/>
        <v>-203.43982458663072</v>
      </c>
      <c r="AQ25" s="6">
        <f t="shared" si="33"/>
        <v>-146472.87366649651</v>
      </c>
      <c r="AR25" s="6">
        <f t="shared" si="33"/>
        <v>-7954.8970144232817</v>
      </c>
      <c r="AS25" s="6">
        <f t="shared" si="33"/>
        <v>-28991.076066812449</v>
      </c>
      <c r="AT25" s="6">
        <f t="shared" si="33"/>
        <v>36945.973081235701</v>
      </c>
      <c r="AU25" s="7">
        <f t="shared" si="33"/>
        <v>-2.0918378140777349E-11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58607.220081605163</v>
      </c>
      <c r="K3">
        <v>1</v>
      </c>
      <c r="L3" s="2">
        <v>0</v>
      </c>
      <c r="O3">
        <f>$C$3</f>
        <v>58607.220081605163</v>
      </c>
      <c r="P3">
        <f>O3*B5</f>
        <v>46885.776065284132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58607.220081605163</v>
      </c>
      <c r="AF3">
        <f t="shared" ref="AF3:AF23" si="4">-$Z3*P3</f>
        <v>-46885.776065284132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11621.444016321031</v>
      </c>
      <c r="AJ3">
        <f t="shared" ref="AJ3:AJ23" si="8">AB3-AC3</f>
        <v>0</v>
      </c>
      <c r="AL3">
        <f t="shared" ref="AL3:AL23" si="9">SUM(AI3:AK3)</f>
        <v>11621.444016321031</v>
      </c>
      <c r="AN3">
        <f t="shared" ref="AN3:AN23" si="10">AE3*$K3</f>
        <v>58607.220081605163</v>
      </c>
      <c r="AO3">
        <f t="shared" ref="AO3:AO23" si="11">AF3*$K3</f>
        <v>-46885.776065284132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11621.444016321031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11621.444016321031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46983.538259326007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27065.61135204371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26203.625761703821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-26203.625761703821</v>
      </c>
      <c r="AK4">
        <f>H4*SUM(AB4, AE4:AF4)</f>
        <v>0</v>
      </c>
      <c r="AL4">
        <f t="shared" si="9"/>
        <v>-48051.625761703821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-20779.912497622216</v>
      </c>
      <c r="AR4">
        <f t="shared" si="14"/>
        <v>-20779.912497622216</v>
      </c>
      <c r="AS4">
        <f t="shared" si="15"/>
        <v>-24922.603920205267</v>
      </c>
      <c r="AT4">
        <f t="shared" si="16"/>
        <v>0</v>
      </c>
      <c r="AU4">
        <f t="shared" si="17"/>
        <v>-45702.516417827479</v>
      </c>
      <c r="AW4">
        <v>1</v>
      </c>
      <c r="AX4">
        <f>(R4*SUMPRODUCT(K5:$K$23, X5:$X$23)-$AZ$3*SUMPRODUCT(K4:$K$22, W5:$W$23))/Z4</f>
        <v>27065.61135204371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58607.220081605163</v>
      </c>
      <c r="P5">
        <f t="shared" ref="P5:P23" si="30">O5*$C$5</f>
        <v>2930.3610040802582</v>
      </c>
      <c r="Q5" s="5">
        <f t="shared" ref="Q5:Q23" si="31">$C$8</f>
        <v>12.5</v>
      </c>
      <c r="R5">
        <f t="shared" si="0"/>
        <v>1000000</v>
      </c>
      <c r="S5">
        <f t="shared" si="1"/>
        <v>50502.004098590522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26203.625761703821</v>
      </c>
      <c r="AC5">
        <f t="shared" si="2"/>
        <v>47158.675192260882</v>
      </c>
      <c r="AE5">
        <f t="shared" si="3"/>
        <v>54727.310432159742</v>
      </c>
      <c r="AF5">
        <f t="shared" si="4"/>
        <v>-2736.3655216079874</v>
      </c>
      <c r="AG5">
        <f t="shared" si="5"/>
        <v>-11.6724761804</v>
      </c>
      <c r="AH5">
        <f t="shared" si="6"/>
        <v>-24672.385567999998</v>
      </c>
      <c r="AI5">
        <f t="shared" si="7"/>
        <v>27306.886866371358</v>
      </c>
      <c r="AJ5">
        <f t="shared" si="8"/>
        <v>-20955.049430557061</v>
      </c>
      <c r="AK5">
        <f>H5*SUM(AB5, AE5:AF5)</f>
        <v>4058.2982178900647</v>
      </c>
      <c r="AL5">
        <f t="shared" si="9"/>
        <v>10410.135653704361</v>
      </c>
      <c r="AN5">
        <f t="shared" si="10"/>
        <v>49483.64442424992</v>
      </c>
      <c r="AO5">
        <f t="shared" si="11"/>
        <v>-2474.1822212124962</v>
      </c>
      <c r="AP5">
        <f t="shared" si="12"/>
        <v>-10.554084538421312</v>
      </c>
      <c r="AQ5">
        <f t="shared" si="13"/>
        <v>-22308.415029061514</v>
      </c>
      <c r="AR5">
        <f t="shared" si="14"/>
        <v>24690.493089437492</v>
      </c>
      <c r="AS5">
        <f t="shared" si="15"/>
        <v>-18947.253331582098</v>
      </c>
      <c r="AT5">
        <f t="shared" si="16"/>
        <v>3669.4546908270936</v>
      </c>
      <c r="AU5">
        <f t="shared" si="17"/>
        <v>9412.6944486824868</v>
      </c>
      <c r="AW5">
        <v>2</v>
      </c>
      <c r="AX5">
        <f>(R5*SUMPRODUCT(K6:$K$23, X6:$X$23)-$AZ$3*SUMPRODUCT(K5:$K$22, W6:$W$23))/Z5</f>
        <v>50502.004098590522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58607.220081605163</v>
      </c>
      <c r="P6">
        <f t="shared" si="30"/>
        <v>2930.3610040802582</v>
      </c>
      <c r="Q6" s="5">
        <f t="shared" si="31"/>
        <v>12.5</v>
      </c>
      <c r="R6">
        <f t="shared" si="0"/>
        <v>1000000</v>
      </c>
      <c r="S6">
        <f t="shared" si="1"/>
        <v>70661.871534735954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47158.675192260882</v>
      </c>
      <c r="AC6">
        <f t="shared" si="2"/>
        <v>63392.402491326211</v>
      </c>
      <c r="AE6">
        <f t="shared" si="3"/>
        <v>52577.895314936672</v>
      </c>
      <c r="AF6">
        <f t="shared" si="4"/>
        <v>-2628.8947657468339</v>
      </c>
      <c r="AG6">
        <f t="shared" si="5"/>
        <v>-11.214039678414791</v>
      </c>
      <c r="AH6">
        <f t="shared" si="6"/>
        <v>-27336.939214496801</v>
      </c>
      <c r="AI6">
        <f t="shared" si="7"/>
        <v>22600.847295014624</v>
      </c>
      <c r="AJ6">
        <f t="shared" si="8"/>
        <v>-16233.727299065329</v>
      </c>
      <c r="AK6">
        <f>H6*SUM(AB6, AE6:AF6)</f>
        <v>5311.7898630573545</v>
      </c>
      <c r="AL6">
        <f t="shared" si="9"/>
        <v>11678.90985900665</v>
      </c>
      <c r="AN6">
        <f t="shared" si="10"/>
        <v>45074.593997807446</v>
      </c>
      <c r="AO6">
        <f t="shared" si="11"/>
        <v>-2253.7296998903726</v>
      </c>
      <c r="AP6">
        <f t="shared" si="12"/>
        <v>-9.6137032977859267</v>
      </c>
      <c r="AQ6">
        <f t="shared" si="13"/>
        <v>-23435.731477180918</v>
      </c>
      <c r="AR6">
        <f t="shared" si="14"/>
        <v>19375.519117438373</v>
      </c>
      <c r="AS6">
        <f t="shared" si="15"/>
        <v>-13917.039902291766</v>
      </c>
      <c r="AT6">
        <f t="shared" si="16"/>
        <v>4553.7534365884276</v>
      </c>
      <c r="AU6">
        <f t="shared" si="17"/>
        <v>10012.232651735032</v>
      </c>
      <c r="AW6">
        <v>3</v>
      </c>
      <c r="AX6">
        <f>(R6*SUMPRODUCT(K7:$K$23, X7:$X$23)-$AZ$3*SUMPRODUCT(K6:$K$22, W7:$W$23))/Z6</f>
        <v>70661.871534735954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58607.220081605163</v>
      </c>
      <c r="P7">
        <f t="shared" si="30"/>
        <v>2930.3610040802582</v>
      </c>
      <c r="Q7" s="5">
        <f t="shared" si="31"/>
        <v>12.5</v>
      </c>
      <c r="R7">
        <f t="shared" si="0"/>
        <v>1000000</v>
      </c>
      <c r="S7">
        <f t="shared" si="1"/>
        <v>87832.532907583402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63392.402491326211</v>
      </c>
      <c r="AC7">
        <f t="shared" si="2"/>
        <v>75382.265220424859</v>
      </c>
      <c r="AE7">
        <f t="shared" si="3"/>
        <v>50299.642533045153</v>
      </c>
      <c r="AF7">
        <f t="shared" si="4"/>
        <v>-2514.9821266522576</v>
      </c>
      <c r="AG7">
        <f t="shared" si="5"/>
        <v>-10.7281241251094</v>
      </c>
      <c r="AH7">
        <f t="shared" si="6"/>
        <v>-29902.012521699471</v>
      </c>
      <c r="AI7">
        <f t="shared" si="7"/>
        <v>17871.919760568315</v>
      </c>
      <c r="AJ7">
        <f t="shared" si="8"/>
        <v>-11989.862729098648</v>
      </c>
      <c r="AK7">
        <f>H7*SUM(AB7, AE7:AF7)</f>
        <v>6859.6247807892687</v>
      </c>
      <c r="AL7">
        <f t="shared" si="9"/>
        <v>12741.681812258936</v>
      </c>
      <c r="AN7">
        <f t="shared" si="10"/>
        <v>40615.490972297681</v>
      </c>
      <c r="AO7">
        <f t="shared" si="11"/>
        <v>-2030.7745486148842</v>
      </c>
      <c r="AP7">
        <f t="shared" si="12"/>
        <v>-8.6626466235184729</v>
      </c>
      <c r="AQ7">
        <f t="shared" si="13"/>
        <v>-24145.001007328072</v>
      </c>
      <c r="AR7">
        <f t="shared" si="14"/>
        <v>14431.052769731208</v>
      </c>
      <c r="AS7">
        <f t="shared" si="15"/>
        <v>-9681.463662746095</v>
      </c>
      <c r="AT7">
        <f t="shared" si="16"/>
        <v>5538.9464880284322</v>
      </c>
      <c r="AU7">
        <f t="shared" si="17"/>
        <v>10288.535595013545</v>
      </c>
      <c r="AW7">
        <v>4</v>
      </c>
      <c r="AX7">
        <f>(R7*SUMPRODUCT(K8:$K$23, X8:$X$23)-$AZ$3*SUMPRODUCT(K7:$K$22, W8:$W$23))/Z7</f>
        <v>87832.532907583402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58607.220081605163</v>
      </c>
      <c r="P8">
        <f t="shared" si="30"/>
        <v>2930.3610040802582</v>
      </c>
      <c r="Q8" s="5">
        <f t="shared" si="31"/>
        <v>12.5</v>
      </c>
      <c r="R8">
        <f t="shared" si="0"/>
        <v>1000000</v>
      </c>
      <c r="S8">
        <f t="shared" si="1"/>
        <v>102128.52031330706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75382.265220424859</v>
      </c>
      <c r="AC8">
        <f t="shared" si="2"/>
        <v>83461.951938361861</v>
      </c>
      <c r="AE8">
        <f t="shared" si="3"/>
        <v>47895.269320323059</v>
      </c>
      <c r="AF8">
        <f t="shared" si="4"/>
        <v>-2394.763466016153</v>
      </c>
      <c r="AG8">
        <f t="shared" si="5"/>
        <v>-10.215309063805044</v>
      </c>
      <c r="AH8">
        <f t="shared" si="6"/>
        <v>-32442.705604260831</v>
      </c>
      <c r="AI8">
        <f t="shared" si="7"/>
        <v>13047.584940982269</v>
      </c>
      <c r="AJ8">
        <f t="shared" si="8"/>
        <v>-8079.686717937002</v>
      </c>
      <c r="AK8">
        <f t="shared" ref="AK8:AK23" si="32">H8*SUM(AB8:AB8, AE8:AF8)</f>
        <v>8473.8822523386953</v>
      </c>
      <c r="AL8">
        <f t="shared" si="9"/>
        <v>13441.780475383963</v>
      </c>
      <c r="AN8">
        <f t="shared" si="10"/>
        <v>36140.575542781866</v>
      </c>
      <c r="AO8">
        <f t="shared" si="11"/>
        <v>-1807.0287771390933</v>
      </c>
      <c r="AP8">
        <f t="shared" si="12"/>
        <v>-7.7082174117070048</v>
      </c>
      <c r="AQ8">
        <f t="shared" si="13"/>
        <v>-24480.456407111244</v>
      </c>
      <c r="AR8">
        <f t="shared" si="14"/>
        <v>9845.3821411198223</v>
      </c>
      <c r="AS8">
        <f t="shared" si="15"/>
        <v>-6096.7300598873408</v>
      </c>
      <c r="AT8">
        <f t="shared" si="16"/>
        <v>6394.1801774426158</v>
      </c>
      <c r="AU8">
        <f t="shared" si="17"/>
        <v>10142.832258675098</v>
      </c>
      <c r="AW8">
        <v>5</v>
      </c>
      <c r="AX8">
        <f>(R8*SUMPRODUCT(K9:$K$23, X9:$X$23)-$AZ$3*SUMPRODUCT(K8:$K$22, W9:$W$23))/Z8</f>
        <v>102128.52031330706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58607.220081605163</v>
      </c>
      <c r="P9">
        <f t="shared" si="30"/>
        <v>2930.3610040802582</v>
      </c>
      <c r="Q9" s="5">
        <f t="shared" si="31"/>
        <v>12.5</v>
      </c>
      <c r="R9">
        <f t="shared" si="0"/>
        <v>1000000</v>
      </c>
      <c r="S9">
        <f t="shared" si="1"/>
        <v>113269.12025777787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83461.951938361861</v>
      </c>
      <c r="AC9">
        <f t="shared" si="2"/>
        <v>87646.610589011223</v>
      </c>
      <c r="AE9">
        <f t="shared" si="3"/>
        <v>45349.731546486531</v>
      </c>
      <c r="AF9">
        <f t="shared" si="4"/>
        <v>-2267.4865773243268</v>
      </c>
      <c r="AG9">
        <f t="shared" si="5"/>
        <v>-9.6723858176819348</v>
      </c>
      <c r="AH9">
        <f t="shared" si="6"/>
        <v>-35261.612438804805</v>
      </c>
      <c r="AI9">
        <f t="shared" si="7"/>
        <v>7810.9601445397129</v>
      </c>
      <c r="AJ9">
        <f t="shared" si="8"/>
        <v>-4184.6586506493622</v>
      </c>
      <c r="AK9">
        <f t="shared" si="32"/>
        <v>9288.344053012268</v>
      </c>
      <c r="AL9">
        <f t="shared" si="9"/>
        <v>12914.645546902619</v>
      </c>
      <c r="AN9">
        <f t="shared" si="10"/>
        <v>31879.798988107046</v>
      </c>
      <c r="AO9">
        <f t="shared" si="11"/>
        <v>-1593.9899494053525</v>
      </c>
      <c r="AP9">
        <f t="shared" si="12"/>
        <v>-6.7994606602474406</v>
      </c>
      <c r="AQ9">
        <f t="shared" si="13"/>
        <v>-24788.087563281824</v>
      </c>
      <c r="AR9">
        <f t="shared" si="14"/>
        <v>5490.922014759617</v>
      </c>
      <c r="AS9">
        <f t="shared" si="15"/>
        <v>-2941.7170083971655</v>
      </c>
      <c r="AT9">
        <f t="shared" si="16"/>
        <v>6529.4882956225956</v>
      </c>
      <c r="AU9">
        <f t="shared" si="17"/>
        <v>9078.6933019850476</v>
      </c>
      <c r="AW9">
        <v>6</v>
      </c>
      <c r="AX9">
        <f>(R9*SUMPRODUCT(K10:$K$23, X10:$X$23)-$AZ$3*SUMPRODUCT(K9:$K$22, W10:$W$23))/Z9</f>
        <v>113269.12025777787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58607.220081605163</v>
      </c>
      <c r="P10">
        <f t="shared" si="30"/>
        <v>2930.3610040802582</v>
      </c>
      <c r="Q10" s="5">
        <f t="shared" si="31"/>
        <v>12.5</v>
      </c>
      <c r="R10">
        <f t="shared" si="0"/>
        <v>1000000</v>
      </c>
      <c r="S10">
        <f t="shared" si="1"/>
        <v>120837.52200230087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87646.610589011223</v>
      </c>
      <c r="AC10">
        <f t="shared" si="2"/>
        <v>88000.414400532201</v>
      </c>
      <c r="AE10">
        <f t="shared" si="3"/>
        <v>42680.945194707347</v>
      </c>
      <c r="AF10">
        <f t="shared" si="4"/>
        <v>-2134.0472597353673</v>
      </c>
      <c r="AG10">
        <f t="shared" si="5"/>
        <v>-9.1031755846971709</v>
      </c>
      <c r="AH10">
        <f t="shared" si="6"/>
        <v>-37798.909984635589</v>
      </c>
      <c r="AI10">
        <f t="shared" si="7"/>
        <v>2738.884774751692</v>
      </c>
      <c r="AJ10">
        <f t="shared" si="8"/>
        <v>-353.80381152097834</v>
      </c>
      <c r="AK10">
        <f t="shared" si="32"/>
        <v>6960.9075128522882</v>
      </c>
      <c r="AL10">
        <f t="shared" si="9"/>
        <v>9345.9884760830028</v>
      </c>
      <c r="AN10">
        <f t="shared" si="10"/>
        <v>28458.412878171235</v>
      </c>
      <c r="AO10">
        <f t="shared" si="11"/>
        <v>-1422.9206439085617</v>
      </c>
      <c r="AP10">
        <f t="shared" si="12"/>
        <v>-6.0697327135089996</v>
      </c>
      <c r="AQ10">
        <f t="shared" si="13"/>
        <v>-25203.213794360407</v>
      </c>
      <c r="AR10">
        <f t="shared" si="14"/>
        <v>1826.2087071887565</v>
      </c>
      <c r="AS10">
        <f t="shared" si="15"/>
        <v>-235.90609111869546</v>
      </c>
      <c r="AT10">
        <f t="shared" si="16"/>
        <v>4641.3306711885898</v>
      </c>
      <c r="AU10">
        <f t="shared" si="17"/>
        <v>6231.6332872586518</v>
      </c>
      <c r="AW10">
        <v>7</v>
      </c>
      <c r="AX10">
        <f>(R10*SUMPRODUCT(K11:$K$23, X11:$X$23)-$AZ$3*SUMPRODUCT(K10:$K$22, W11:$W$23))/Z10</f>
        <v>120837.52200230087</v>
      </c>
    </row>
    <row r="11" spans="1:52" x14ac:dyDescent="0.3">
      <c r="A11" t="s">
        <v>33</v>
      </c>
      <c r="C11" s="24">
        <f>AU25</f>
        <v>-6.3664629124104977E-11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58607.220081605163</v>
      </c>
      <c r="P11">
        <f t="shared" si="30"/>
        <v>2930.3610040802582</v>
      </c>
      <c r="Q11" s="5">
        <f t="shared" si="31"/>
        <v>12.5</v>
      </c>
      <c r="R11">
        <f t="shared" si="0"/>
        <v>1000000</v>
      </c>
      <c r="S11">
        <f t="shared" si="1"/>
        <v>125691.87573595563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88000.414400532201</v>
      </c>
      <c r="AC11">
        <f t="shared" si="2"/>
        <v>85629.006847992307</v>
      </c>
      <c r="AE11">
        <f t="shared" si="3"/>
        <v>39926.829163183269</v>
      </c>
      <c r="AF11">
        <f t="shared" si="4"/>
        <v>-1996.3414581591633</v>
      </c>
      <c r="AG11">
        <f t="shared" si="5"/>
        <v>-8.5157658705678312</v>
      </c>
      <c r="AH11">
        <f t="shared" si="6"/>
        <v>-39710.236662589392</v>
      </c>
      <c r="AI11">
        <f t="shared" si="7"/>
        <v>-1788.2647234358519</v>
      </c>
      <c r="AJ11">
        <f t="shared" si="8"/>
        <v>2371.4075525398948</v>
      </c>
      <c r="AK11">
        <f t="shared" si="32"/>
        <v>6460.255278015039</v>
      </c>
      <c r="AL11">
        <f t="shared" si="9"/>
        <v>7043.3981071190819</v>
      </c>
      <c r="AN11">
        <f t="shared" si="10"/>
        <v>25322.979560514224</v>
      </c>
      <c r="AO11">
        <f t="shared" si="11"/>
        <v>-1266.1489780257111</v>
      </c>
      <c r="AP11">
        <f t="shared" si="12"/>
        <v>-5.4009940083436616</v>
      </c>
      <c r="AQ11">
        <f t="shared" si="13"/>
        <v>-25185.609086062501</v>
      </c>
      <c r="AR11">
        <f t="shared" si="14"/>
        <v>-1134.1794975823295</v>
      </c>
      <c r="AS11">
        <f t="shared" si="15"/>
        <v>1504.0289008973004</v>
      </c>
      <c r="AT11">
        <f t="shared" si="16"/>
        <v>4097.3179135329092</v>
      </c>
      <c r="AU11">
        <f t="shared" si="17"/>
        <v>4467.1673168478801</v>
      </c>
      <c r="AW11">
        <v>8</v>
      </c>
      <c r="AX11">
        <f>(R11*SUMPRODUCT(K12:$K$23, X12:$X$23)-$AZ$3*SUMPRODUCT(K11:$K$22, W12:$W$23))/Z11</f>
        <v>125691.87573595563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58607.220081605163</v>
      </c>
      <c r="P12">
        <f t="shared" si="30"/>
        <v>2930.3610040802582</v>
      </c>
      <c r="Q12" s="5">
        <f t="shared" si="31"/>
        <v>12.5</v>
      </c>
      <c r="R12">
        <f t="shared" si="0"/>
        <v>1000000</v>
      </c>
      <c r="S12">
        <f t="shared" si="1"/>
        <v>128565.77045007107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85629.006847992307</v>
      </c>
      <c r="AC12">
        <f t="shared" si="2"/>
        <v>81387.918577067248</v>
      </c>
      <c r="AE12">
        <f t="shared" si="3"/>
        <v>37101.007829158967</v>
      </c>
      <c r="AF12">
        <f t="shared" si="4"/>
        <v>-1855.0503914579485</v>
      </c>
      <c r="AG12">
        <f t="shared" si="5"/>
        <v>-7.9130625410783919</v>
      </c>
      <c r="AH12">
        <f t="shared" si="6"/>
        <v>-41403.653662700795</v>
      </c>
      <c r="AI12">
        <f t="shared" si="7"/>
        <v>-6165.6092875408503</v>
      </c>
      <c r="AJ12">
        <f t="shared" si="8"/>
        <v>4241.0882709250582</v>
      </c>
      <c r="AK12">
        <f t="shared" si="32"/>
        <v>8461.2474999985334</v>
      </c>
      <c r="AL12">
        <f t="shared" si="9"/>
        <v>6536.7264833827412</v>
      </c>
      <c r="AN12">
        <f t="shared" si="10"/>
        <v>21991.351104783949</v>
      </c>
      <c r="AO12">
        <f t="shared" si="11"/>
        <v>-1099.5675552391976</v>
      </c>
      <c r="AP12">
        <f t="shared" si="12"/>
        <v>-4.6904099601898492</v>
      </c>
      <c r="AQ12">
        <f t="shared" si="13"/>
        <v>-24541.712961277459</v>
      </c>
      <c r="AR12">
        <f t="shared" si="14"/>
        <v>-3654.6198216928956</v>
      </c>
      <c r="AS12">
        <f t="shared" si="15"/>
        <v>2513.8740613669274</v>
      </c>
      <c r="AT12">
        <f t="shared" si="16"/>
        <v>5015.3425862113909</v>
      </c>
      <c r="AU12">
        <f t="shared" si="17"/>
        <v>3874.5968258854227</v>
      </c>
      <c r="AW12">
        <v>9</v>
      </c>
      <c r="AX12">
        <f>(R12*SUMPRODUCT(K13:$K$23, X13:$X$23)-$AZ$3*SUMPRODUCT(K12:$K$22, W13:$W$23))/Z12</f>
        <v>128565.77045007107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58607.220081605163</v>
      </c>
      <c r="P13">
        <f t="shared" si="30"/>
        <v>2930.3610040802582</v>
      </c>
      <c r="Q13" s="5">
        <f t="shared" si="31"/>
        <v>12.5</v>
      </c>
      <c r="R13">
        <f t="shared" si="0"/>
        <v>1000000</v>
      </c>
      <c r="S13">
        <f t="shared" si="1"/>
        <v>130301.47128862693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81387.918577067248</v>
      </c>
      <c r="AC13">
        <f t="shared" si="2"/>
        <v>76100.575368431542</v>
      </c>
      <c r="AE13">
        <f t="shared" si="3"/>
        <v>34228.64780302548</v>
      </c>
      <c r="AF13">
        <f t="shared" si="4"/>
        <v>-1711.4323901512741</v>
      </c>
      <c r="AG13">
        <f t="shared" si="5"/>
        <v>-7.300433239148103</v>
      </c>
      <c r="AH13">
        <f t="shared" si="6"/>
        <v>-42679.894121560414</v>
      </c>
      <c r="AI13">
        <f t="shared" si="7"/>
        <v>-10169.979141925352</v>
      </c>
      <c r="AJ13">
        <f t="shared" si="8"/>
        <v>5287.3432086357061</v>
      </c>
      <c r="AK13">
        <f t="shared" si="32"/>
        <v>11834.743421554918</v>
      </c>
      <c r="AL13">
        <f t="shared" si="9"/>
        <v>6952.107488265272</v>
      </c>
      <c r="AN13">
        <f t="shared" si="10"/>
        <v>18379.183533156604</v>
      </c>
      <c r="AO13">
        <f t="shared" si="11"/>
        <v>-918.9591766578302</v>
      </c>
      <c r="AP13">
        <f t="shared" si="12"/>
        <v>-3.9199913226487459</v>
      </c>
      <c r="AQ13">
        <f t="shared" si="13"/>
        <v>-22917.107673955943</v>
      </c>
      <c r="AR13">
        <f t="shared" si="14"/>
        <v>-5460.8033087798167</v>
      </c>
      <c r="AS13">
        <f t="shared" si="15"/>
        <v>2839.0560969140961</v>
      </c>
      <c r="AT13">
        <f t="shared" si="16"/>
        <v>6354.703892023148</v>
      </c>
      <c r="AU13">
        <f t="shared" si="17"/>
        <v>3732.9566801574269</v>
      </c>
      <c r="AW13">
        <v>10</v>
      </c>
      <c r="AX13">
        <f>(R13*SUMPRODUCT(K14:$K$23, X14:$X$23)-$AZ$3*SUMPRODUCT(K13:$K$22, W14:$W$23))/Z13</f>
        <v>130301.47128862693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58607.220081605163</v>
      </c>
      <c r="P14">
        <f t="shared" si="30"/>
        <v>2930.3610040802582</v>
      </c>
      <c r="Q14" s="5">
        <f t="shared" si="31"/>
        <v>12.5</v>
      </c>
      <c r="R14">
        <f t="shared" si="0"/>
        <v>1000000</v>
      </c>
      <c r="S14">
        <f t="shared" si="1"/>
        <v>129506.87614924714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76100.575368431542</v>
      </c>
      <c r="AC14">
        <f t="shared" si="2"/>
        <v>69221.167248132886</v>
      </c>
      <c r="AE14">
        <f t="shared" si="3"/>
        <v>31325.44235366847</v>
      </c>
      <c r="AF14">
        <f t="shared" si="4"/>
        <v>-1566.2721176834236</v>
      </c>
      <c r="AG14">
        <f t="shared" si="5"/>
        <v>-6.6812250926700401</v>
      </c>
      <c r="AH14">
        <f t="shared" si="6"/>
        <v>-43696.305126926622</v>
      </c>
      <c r="AI14">
        <f t="shared" si="7"/>
        <v>-13943.816116034246</v>
      </c>
      <c r="AJ14">
        <f t="shared" si="8"/>
        <v>6879.4081202986563</v>
      </c>
      <c r="AK14">
        <f t="shared" si="32"/>
        <v>9058.4184313699297</v>
      </c>
      <c r="AL14">
        <f t="shared" si="9"/>
        <v>1994.01043563434</v>
      </c>
      <c r="AN14">
        <f t="shared" si="10"/>
        <v>15494.438814854251</v>
      </c>
      <c r="AO14">
        <f t="shared" si="11"/>
        <v>-774.7219407427126</v>
      </c>
      <c r="AP14">
        <f t="shared" si="12"/>
        <v>-3.3047205602994971</v>
      </c>
      <c r="AQ14">
        <f t="shared" si="13"/>
        <v>-21613.413103010134</v>
      </c>
      <c r="AR14">
        <f t="shared" si="14"/>
        <v>-6897.000949458894</v>
      </c>
      <c r="AS14">
        <f t="shared" si="15"/>
        <v>3402.7474216943069</v>
      </c>
      <c r="AT14">
        <f t="shared" si="16"/>
        <v>4480.546788759797</v>
      </c>
      <c r="AU14">
        <f t="shared" si="17"/>
        <v>986.2932609952104</v>
      </c>
      <c r="AW14">
        <v>11</v>
      </c>
      <c r="AX14">
        <f>(R14*SUMPRODUCT(K15:$K$23, X15:$X$23)-$AZ$3*SUMPRODUCT(K14:$K$22, W15:$W$23))/Z14</f>
        <v>129506.87614924714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58607.220081605163</v>
      </c>
      <c r="P15">
        <f t="shared" si="30"/>
        <v>2930.3610040802582</v>
      </c>
      <c r="Q15" s="5">
        <f t="shared" si="31"/>
        <v>12.5</v>
      </c>
      <c r="R15">
        <f t="shared" si="0"/>
        <v>1000000</v>
      </c>
      <c r="S15">
        <f t="shared" si="1"/>
        <v>126585.13675148723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69221.167248132886</v>
      </c>
      <c r="AC15">
        <f t="shared" si="2"/>
        <v>61343.421063516485</v>
      </c>
      <c r="AE15">
        <f t="shared" si="3"/>
        <v>28401.180984511164</v>
      </c>
      <c r="AF15">
        <f t="shared" si="4"/>
        <v>-1420.0590492255583</v>
      </c>
      <c r="AG15">
        <f t="shared" si="5"/>
        <v>-6.0575260490441991</v>
      </c>
      <c r="AH15">
        <f t="shared" si="6"/>
        <v>-44550.943415931237</v>
      </c>
      <c r="AI15">
        <f t="shared" si="7"/>
        <v>-17575.879006694675</v>
      </c>
      <c r="AJ15">
        <f t="shared" si="8"/>
        <v>7877.7461846164006</v>
      </c>
      <c r="AK15">
        <f t="shared" si="32"/>
        <v>8232.0298854251214</v>
      </c>
      <c r="AL15">
        <f t="shared" si="9"/>
        <v>-1466.1029366531529</v>
      </c>
      <c r="AN15">
        <f t="shared" si="10"/>
        <v>12940.683195969668</v>
      </c>
      <c r="AO15">
        <f t="shared" si="11"/>
        <v>-647.03415979848342</v>
      </c>
      <c r="AP15">
        <f t="shared" si="12"/>
        <v>-2.7600445768351913</v>
      </c>
      <c r="AQ15">
        <f t="shared" si="13"/>
        <v>-20299.143375113414</v>
      </c>
      <c r="AR15">
        <f t="shared" si="14"/>
        <v>-8008.2543835190645</v>
      </c>
      <c r="AS15">
        <f t="shared" si="15"/>
        <v>3589.4076985381475</v>
      </c>
      <c r="AT15">
        <f t="shared" si="16"/>
        <v>3750.8331384225539</v>
      </c>
      <c r="AU15">
        <f t="shared" si="17"/>
        <v>-668.0135465583628</v>
      </c>
      <c r="AW15">
        <v>12</v>
      </c>
      <c r="AX15">
        <f>(R15*SUMPRODUCT(K16:$K$23, X16:$X$23)-$AZ$3*SUMPRODUCT(K15:$K$22, W16:$W$23))/Z15</f>
        <v>126585.13675148723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58607.220081605163</v>
      </c>
      <c r="P16">
        <f t="shared" si="30"/>
        <v>2930.3610040802582</v>
      </c>
      <c r="Q16" s="5">
        <f t="shared" si="31"/>
        <v>12.5</v>
      </c>
      <c r="R16">
        <f t="shared" si="0"/>
        <v>1000000</v>
      </c>
      <c r="S16">
        <f t="shared" si="1"/>
        <v>121644.58969253756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61343.421063516485</v>
      </c>
      <c r="AC16">
        <f t="shared" si="2"/>
        <v>52908.459122330132</v>
      </c>
      <c r="AE16">
        <f t="shared" si="3"/>
        <v>25490.79836430437</v>
      </c>
      <c r="AF16">
        <f t="shared" si="4"/>
        <v>-1274.5399182152184</v>
      </c>
      <c r="AG16">
        <f t="shared" si="5"/>
        <v>-5.4367871246944439</v>
      </c>
      <c r="AH16">
        <f t="shared" si="6"/>
        <v>-44813.093108745059</v>
      </c>
      <c r="AI16">
        <f t="shared" si="7"/>
        <v>-20602.271449780601</v>
      </c>
      <c r="AJ16">
        <f t="shared" si="8"/>
        <v>8434.9619411863532</v>
      </c>
      <c r="AK16">
        <f t="shared" si="32"/>
        <v>7321.3417756369545</v>
      </c>
      <c r="AL16">
        <f t="shared" si="9"/>
        <v>-4845.9677329572933</v>
      </c>
      <c r="AN16">
        <f t="shared" si="10"/>
        <v>10699.079401739062</v>
      </c>
      <c r="AO16">
        <f t="shared" si="11"/>
        <v>-534.95397008695306</v>
      </c>
      <c r="AP16">
        <f t="shared" si="12"/>
        <v>-2.2819456772650146</v>
      </c>
      <c r="AQ16">
        <f t="shared" si="13"/>
        <v>-18809.094739040869</v>
      </c>
      <c r="AR16">
        <f t="shared" si="14"/>
        <v>-8647.251253066026</v>
      </c>
      <c r="AS16">
        <f t="shared" si="15"/>
        <v>3540.3491985474584</v>
      </c>
      <c r="AT16">
        <f t="shared" si="16"/>
        <v>3072.936981624689</v>
      </c>
      <c r="AU16">
        <f t="shared" si="17"/>
        <v>-2033.9650728938791</v>
      </c>
      <c r="AW16">
        <v>13</v>
      </c>
      <c r="AX16">
        <f>(R16*SUMPRODUCT(K17:$K$23, X17:$X$23)-$AZ$3*SUMPRODUCT(K16:$K$22, W17:$W$23))/Z16</f>
        <v>121644.58969253756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58607.220081605163</v>
      </c>
      <c r="P17">
        <f t="shared" si="30"/>
        <v>2930.3610040802582</v>
      </c>
      <c r="Q17" s="5">
        <f t="shared" si="31"/>
        <v>12.5</v>
      </c>
      <c r="R17">
        <f t="shared" si="0"/>
        <v>1000000</v>
      </c>
      <c r="S17">
        <f t="shared" si="1"/>
        <v>114732.74242880235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52908.459122330132</v>
      </c>
      <c r="AC17">
        <f t="shared" si="2"/>
        <v>44304.919510978274</v>
      </c>
      <c r="AE17">
        <f t="shared" si="3"/>
        <v>22631.622965772171</v>
      </c>
      <c r="AF17">
        <f t="shared" si="4"/>
        <v>-1131.5811482886086</v>
      </c>
      <c r="AG17">
        <f t="shared" si="5"/>
        <v>-4.8269698968530923</v>
      </c>
      <c r="AH17">
        <f t="shared" si="6"/>
        <v>-44435.948527552639</v>
      </c>
      <c r="AI17">
        <f t="shared" si="7"/>
        <v>-22940.733679965932</v>
      </c>
      <c r="AJ17">
        <f t="shared" si="8"/>
        <v>8603.5396113518582</v>
      </c>
      <c r="AK17">
        <f t="shared" si="32"/>
        <v>6367.1354254198577</v>
      </c>
      <c r="AL17">
        <f t="shared" si="9"/>
        <v>-7970.0586431942156</v>
      </c>
      <c r="AN17">
        <f t="shared" si="10"/>
        <v>8750.2576164070488</v>
      </c>
      <c r="AO17">
        <f t="shared" si="11"/>
        <v>-437.51288082035245</v>
      </c>
      <c r="AP17">
        <f t="shared" si="12"/>
        <v>-1.8662925839647233</v>
      </c>
      <c r="AQ17">
        <f t="shared" si="13"/>
        <v>-17180.650174030623</v>
      </c>
      <c r="AR17">
        <f t="shared" si="14"/>
        <v>-8869.7717310278913</v>
      </c>
      <c r="AS17">
        <f t="shared" si="15"/>
        <v>3326.4599770926211</v>
      </c>
      <c r="AT17">
        <f t="shared" si="16"/>
        <v>2461.7799322318433</v>
      </c>
      <c r="AU17">
        <f t="shared" si="17"/>
        <v>-3081.531821703426</v>
      </c>
      <c r="AW17">
        <v>14</v>
      </c>
      <c r="AX17">
        <f>(R17*SUMPRODUCT(K18:$K$23, X18:$X$23)-$AZ$3*SUMPRODUCT(K17:$K$22, W18:$W$23))/Z17</f>
        <v>114732.74242880235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58607.220081605163</v>
      </c>
      <c r="P18">
        <f t="shared" si="30"/>
        <v>2930.3610040802582</v>
      </c>
      <c r="Q18" s="5">
        <f t="shared" si="31"/>
        <v>12.5</v>
      </c>
      <c r="R18">
        <f t="shared" si="0"/>
        <v>1000000</v>
      </c>
      <c r="S18">
        <f t="shared" si="1"/>
        <v>105623.50604881761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44304.919510978274</v>
      </c>
      <c r="AC18">
        <f t="shared" si="2"/>
        <v>35767.174751479302</v>
      </c>
      <c r="AE18">
        <f t="shared" si="3"/>
        <v>19846.100179521967</v>
      </c>
      <c r="AF18">
        <f t="shared" si="4"/>
        <v>-992.30500897609841</v>
      </c>
      <c r="AG18">
        <f t="shared" si="5"/>
        <v>-4.2328616149785168</v>
      </c>
      <c r="AH18">
        <f t="shared" si="6"/>
        <v>-43667.086632483559</v>
      </c>
      <c r="AI18">
        <f t="shared" si="7"/>
        <v>-24817.524323552669</v>
      </c>
      <c r="AJ18">
        <f t="shared" si="8"/>
        <v>8537.7447594989717</v>
      </c>
      <c r="AK18">
        <f t="shared" si="32"/>
        <v>5404.4912152980205</v>
      </c>
      <c r="AL18">
        <f t="shared" si="9"/>
        <v>-10875.288348755676</v>
      </c>
      <c r="AN18">
        <f t="shared" si="10"/>
        <v>7068.4222654661171</v>
      </c>
      <c r="AO18">
        <f t="shared" si="11"/>
        <v>-353.42111327330588</v>
      </c>
      <c r="AP18">
        <f t="shared" si="12"/>
        <v>-1.5075835058427931</v>
      </c>
      <c r="AQ18">
        <f t="shared" si="13"/>
        <v>-15552.547081243207</v>
      </c>
      <c r="AR18">
        <f t="shared" si="14"/>
        <v>-8839.0535125562383</v>
      </c>
      <c r="AS18">
        <f t="shared" si="15"/>
        <v>3040.8183274807393</v>
      </c>
      <c r="AT18">
        <f t="shared" si="16"/>
        <v>1924.8731838583672</v>
      </c>
      <c r="AU18">
        <f t="shared" si="17"/>
        <v>-3873.3620012171305</v>
      </c>
      <c r="AW18">
        <v>15</v>
      </c>
      <c r="AX18">
        <f>(R18*SUMPRODUCT(K19:$K$23, X19:$X$23)-$AZ$3*SUMPRODUCT(K18:$K$22, W19:$W$23))/Z18</f>
        <v>105623.50604881761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58607.220081605163</v>
      </c>
      <c r="P19">
        <f t="shared" si="30"/>
        <v>2930.3610040802582</v>
      </c>
      <c r="Q19" s="5">
        <f t="shared" si="31"/>
        <v>12.5</v>
      </c>
      <c r="R19">
        <f t="shared" si="0"/>
        <v>1000000</v>
      </c>
      <c r="S19">
        <f t="shared" si="1"/>
        <v>93936.427662067028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35767.174751479302</v>
      </c>
      <c r="AC19">
        <f t="shared" si="2"/>
        <v>27502.89126296305</v>
      </c>
      <c r="AE19">
        <f t="shared" si="3"/>
        <v>17159.136676216487</v>
      </c>
      <c r="AF19">
        <f t="shared" si="4"/>
        <v>-857.95683381082438</v>
      </c>
      <c r="AG19">
        <f t="shared" si="5"/>
        <v>-3.6597744809265755</v>
      </c>
      <c r="AH19">
        <f t="shared" si="6"/>
        <v>-42460.681432172496</v>
      </c>
      <c r="AI19">
        <f t="shared" si="7"/>
        <v>-26163.161364247761</v>
      </c>
      <c r="AJ19">
        <f t="shared" si="8"/>
        <v>8264.283488516252</v>
      </c>
      <c r="AK19">
        <f t="shared" si="32"/>
        <v>4455.4891025987372</v>
      </c>
      <c r="AL19">
        <f t="shared" si="9"/>
        <v>-13443.38877313277</v>
      </c>
      <c r="AN19">
        <f t="shared" si="10"/>
        <v>5629.6955285653248</v>
      </c>
      <c r="AO19">
        <f t="shared" si="11"/>
        <v>-281.48477642826623</v>
      </c>
      <c r="AP19">
        <f t="shared" si="12"/>
        <v>-1.2007256786635017</v>
      </c>
      <c r="AQ19">
        <f t="shared" si="13"/>
        <v>-13930.812074587753</v>
      </c>
      <c r="AR19">
        <f t="shared" si="14"/>
        <v>-8583.8020481293588</v>
      </c>
      <c r="AS19">
        <f t="shared" si="15"/>
        <v>2711.4067962744866</v>
      </c>
      <c r="AT19">
        <f t="shared" si="16"/>
        <v>1461.7895732037691</v>
      </c>
      <c r="AU19">
        <f t="shared" si="17"/>
        <v>-4410.6056786511026</v>
      </c>
      <c r="AW19">
        <v>16</v>
      </c>
      <c r="AX19">
        <f>(R19*SUMPRODUCT(K20:$K$23, X20:$X$23)-$AZ$3*SUMPRODUCT(K19:$K$22, W20:$W$23))/Z19</f>
        <v>93936.427662067028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58607.220081605163</v>
      </c>
      <c r="P20">
        <f t="shared" si="30"/>
        <v>2930.3610040802582</v>
      </c>
      <c r="Q20" s="5">
        <f t="shared" si="31"/>
        <v>12.5</v>
      </c>
      <c r="R20">
        <f t="shared" si="0"/>
        <v>1000000</v>
      </c>
      <c r="S20">
        <f t="shared" si="1"/>
        <v>79007.356289524614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27502.89126296305</v>
      </c>
      <c r="AC20">
        <f t="shared" si="2"/>
        <v>19674.237230673411</v>
      </c>
      <c r="AE20">
        <f t="shared" si="3"/>
        <v>14594.240403265676</v>
      </c>
      <c r="AF20">
        <f t="shared" si="4"/>
        <v>-729.7120201632838</v>
      </c>
      <c r="AG20">
        <f t="shared" si="5"/>
        <v>-3.1127223708411136</v>
      </c>
      <c r="AH20">
        <f t="shared" si="6"/>
        <v>-40836.349222095669</v>
      </c>
      <c r="AI20">
        <f t="shared" si="7"/>
        <v>-26974.933561364116</v>
      </c>
      <c r="AJ20">
        <f t="shared" si="8"/>
        <v>7828.6540322896399</v>
      </c>
      <c r="AK20">
        <f t="shared" si="32"/>
        <v>3539.8100991138203</v>
      </c>
      <c r="AL20">
        <f t="shared" si="9"/>
        <v>-15606.469429960656</v>
      </c>
      <c r="AN20">
        <f t="shared" si="10"/>
        <v>4410.7570493307348</v>
      </c>
      <c r="AO20">
        <f t="shared" si="11"/>
        <v>-220.53785246653675</v>
      </c>
      <c r="AP20">
        <f t="shared" si="12"/>
        <v>-0.94074523650609121</v>
      </c>
      <c r="AQ20">
        <f t="shared" si="13"/>
        <v>-12341.801301284981</v>
      </c>
      <c r="AR20">
        <f t="shared" si="14"/>
        <v>-8152.5228496572872</v>
      </c>
      <c r="AS20">
        <f t="shared" si="15"/>
        <v>2366.0218007623303</v>
      </c>
      <c r="AT20">
        <f t="shared" si="16"/>
        <v>1069.82219810938</v>
      </c>
      <c r="AU20">
        <f t="shared" si="17"/>
        <v>-4716.6788507855772</v>
      </c>
      <c r="AW20">
        <v>17</v>
      </c>
      <c r="AX20">
        <f>(R20*SUMPRODUCT(K21:$K$23, X21:$X$23)-$AZ$3*SUMPRODUCT(K20:$K$22, W21:$W$23))/Z20</f>
        <v>79007.356289524614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58607.220081605163</v>
      </c>
      <c r="P21">
        <f t="shared" si="30"/>
        <v>2930.3610040802582</v>
      </c>
      <c r="Q21" s="5">
        <f t="shared" si="31"/>
        <v>12.5</v>
      </c>
      <c r="R21">
        <f t="shared" si="0"/>
        <v>1000000</v>
      </c>
      <c r="S21">
        <f t="shared" si="1"/>
        <v>59753.619677125862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19674.237230673411</v>
      </c>
      <c r="AC21">
        <f t="shared" si="2"/>
        <v>12413.654607096372</v>
      </c>
      <c r="AE21">
        <f t="shared" si="3"/>
        <v>12175.493158511246</v>
      </c>
      <c r="AF21">
        <f t="shared" si="4"/>
        <v>-608.77465792556234</v>
      </c>
      <c r="AG21">
        <f t="shared" si="5"/>
        <v>-2.5968415541545036</v>
      </c>
      <c r="AH21">
        <f t="shared" si="6"/>
        <v>-38780.287438255938</v>
      </c>
      <c r="AI21">
        <f t="shared" si="7"/>
        <v>-27216.165779224408</v>
      </c>
      <c r="AJ21">
        <f t="shared" si="8"/>
        <v>7260.5826235770382</v>
      </c>
      <c r="AK21">
        <f t="shared" si="32"/>
        <v>2673.2885819238409</v>
      </c>
      <c r="AL21">
        <f t="shared" si="9"/>
        <v>-17282.294573723531</v>
      </c>
      <c r="AN21">
        <f t="shared" si="10"/>
        <v>3389.6930195878708</v>
      </c>
      <c r="AO21">
        <f t="shared" si="11"/>
        <v>-169.48465097939354</v>
      </c>
      <c r="AP21">
        <f t="shared" si="12"/>
        <v>-0.72296830810010171</v>
      </c>
      <c r="AQ21">
        <f t="shared" si="13"/>
        <v>-10796.545808510047</v>
      </c>
      <c r="AR21">
        <f t="shared" si="14"/>
        <v>-7577.0604082096697</v>
      </c>
      <c r="AS21">
        <f t="shared" si="15"/>
        <v>2021.367505765113</v>
      </c>
      <c r="AT21">
        <f t="shared" si="16"/>
        <v>744.25138493521263</v>
      </c>
      <c r="AU21">
        <f t="shared" si="17"/>
        <v>-4811.4415175093445</v>
      </c>
      <c r="AW21">
        <v>18</v>
      </c>
      <c r="AX21">
        <f>(R21*SUMPRODUCT(K22:$K$23, X22:$X$23)-$AZ$3*SUMPRODUCT(K21:$K$22, W22:$W$23))/Z21</f>
        <v>59753.619677125862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58607.220081605163</v>
      </c>
      <c r="P22">
        <f t="shared" si="30"/>
        <v>2930.3610040802582</v>
      </c>
      <c r="Q22" s="5">
        <f t="shared" si="31"/>
        <v>12.5</v>
      </c>
      <c r="R22">
        <f t="shared" si="0"/>
        <v>1000000</v>
      </c>
      <c r="S22">
        <f t="shared" si="1"/>
        <v>34442.76693306298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12413.654607096372</v>
      </c>
      <c r="AC22">
        <f t="shared" si="2"/>
        <v>5835.4159203903901</v>
      </c>
      <c r="AE22">
        <f t="shared" si="3"/>
        <v>9929.443409081201</v>
      </c>
      <c r="AF22">
        <f t="shared" si="4"/>
        <v>-496.47217045406006</v>
      </c>
      <c r="AG22">
        <f t="shared" si="5"/>
        <v>-2.1177944021349595</v>
      </c>
      <c r="AH22">
        <f t="shared" si="6"/>
        <v>-36246.298918239896</v>
      </c>
      <c r="AI22">
        <f t="shared" si="7"/>
        <v>-26815.44547401489</v>
      </c>
      <c r="AJ22">
        <f t="shared" si="8"/>
        <v>6578.2386867059822</v>
      </c>
      <c r="AK22">
        <f t="shared" si="32"/>
        <v>1869.4157736185612</v>
      </c>
      <c r="AL22">
        <f t="shared" si="9"/>
        <v>-18367.791013690345</v>
      </c>
      <c r="AN22">
        <f t="shared" si="10"/>
        <v>2546.483579304363</v>
      </c>
      <c r="AO22">
        <f t="shared" si="11"/>
        <v>-127.32417896521817</v>
      </c>
      <c r="AP22">
        <f t="shared" si="12"/>
        <v>-0.54312497158170503</v>
      </c>
      <c r="AQ22">
        <f t="shared" si="13"/>
        <v>-9295.6474198180895</v>
      </c>
      <c r="AR22">
        <f t="shared" si="14"/>
        <v>-6877.031144450526</v>
      </c>
      <c r="AS22">
        <f t="shared" si="15"/>
        <v>1687.0408648606756</v>
      </c>
      <c r="AT22">
        <f t="shared" si="16"/>
        <v>479.42632575542575</v>
      </c>
      <c r="AU22">
        <f t="shared" si="17"/>
        <v>-4710.563953834424</v>
      </c>
      <c r="AW22">
        <v>19</v>
      </c>
      <c r="AX22">
        <f>(R22*SUMPRODUCT(K23:$K$23, X23:$X$23)-$AZ$3*SUMPRODUCT(K22:$K$22, W23:$W$23))/Z22</f>
        <v>34442.76693306298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58607.220081605163</v>
      </c>
      <c r="P23">
        <f t="shared" si="30"/>
        <v>2930.3610040802582</v>
      </c>
      <c r="Q23" s="5">
        <f t="shared" si="31"/>
        <v>12.5</v>
      </c>
      <c r="R23">
        <f t="shared" si="0"/>
        <v>1000000</v>
      </c>
      <c r="S23">
        <f t="shared" si="1"/>
        <v>43422.440857515459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5835.4159203903901</v>
      </c>
      <c r="AC23">
        <f t="shared" si="2"/>
        <v>5835.4159203903891</v>
      </c>
      <c r="AE23">
        <f t="shared" si="3"/>
        <v>7876.054370970026</v>
      </c>
      <c r="AF23">
        <f t="shared" si="4"/>
        <v>-393.80271854850133</v>
      </c>
      <c r="AG23">
        <f t="shared" si="5"/>
        <v>-1.6798387553622542</v>
      </c>
      <c r="AH23">
        <f t="shared" si="6"/>
        <v>-33342.216220108457</v>
      </c>
      <c r="AI23">
        <f t="shared" si="7"/>
        <v>-25861.644406442298</v>
      </c>
      <c r="AJ23">
        <f t="shared" si="8"/>
        <v>0</v>
      </c>
      <c r="AK23">
        <f t="shared" si="32"/>
        <v>1139.5928142055157</v>
      </c>
      <c r="AL23">
        <f t="shared" si="9"/>
        <v>-24722.051592236781</v>
      </c>
      <c r="AN23">
        <f t="shared" si="10"/>
        <v>1860.6592555720767</v>
      </c>
      <c r="AO23">
        <f t="shared" si="11"/>
        <v>-93.032962778603846</v>
      </c>
      <c r="AP23">
        <f t="shared" si="12"/>
        <v>-0.39684940971890498</v>
      </c>
      <c r="AQ23">
        <f t="shared" si="13"/>
        <v>-7876.8505509427405</v>
      </c>
      <c r="AR23">
        <f t="shared" si="14"/>
        <v>-6109.6211075589872</v>
      </c>
      <c r="AS23">
        <f t="shared" si="15"/>
        <v>0</v>
      </c>
      <c r="AT23">
        <f t="shared" si="16"/>
        <v>269.22032498282158</v>
      </c>
      <c r="AU23">
        <f t="shared" si="17"/>
        <v>-5840.4007825761655</v>
      </c>
      <c r="AW23">
        <v>20</v>
      </c>
      <c r="AX23">
        <f>(R23*SUMPRODUCT(K$23:$K24, X$23:$X24)-$AZ$3*SUMPRODUCT(K$22:$K23, W$23:$W24))/Z23</f>
        <v>43422.440857515459</v>
      </c>
    </row>
    <row r="25" spans="5:50" x14ac:dyDescent="0.3">
      <c r="AN25" s="6">
        <f t="shared" ref="AN25:AU25" si="33">SUM(AN3:AN23)</f>
        <v>428743.42081027164</v>
      </c>
      <c r="AO25" s="6">
        <f t="shared" si="33"/>
        <v>-65392.586101717447</v>
      </c>
      <c r="AP25" s="6">
        <f t="shared" si="33"/>
        <v>-178.94424104514897</v>
      </c>
      <c r="AQ25" s="6">
        <f t="shared" si="33"/>
        <v>-385481.75312482397</v>
      </c>
      <c r="AR25" s="6">
        <f t="shared" si="33"/>
        <v>-22309.862657314912</v>
      </c>
      <c r="AS25" s="6">
        <f t="shared" si="33"/>
        <v>-44200.135326034244</v>
      </c>
      <c r="AT25" s="6">
        <f t="shared" si="33"/>
        <v>66509.997983349065</v>
      </c>
      <c r="AU25" s="7">
        <f t="shared" si="33"/>
        <v>-6.3664629124104977E-11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3391.978984019941</v>
      </c>
      <c r="K3">
        <v>1</v>
      </c>
      <c r="L3" s="2">
        <v>0</v>
      </c>
      <c r="O3">
        <f>$C$3</f>
        <v>3391.978984019941</v>
      </c>
      <c r="P3">
        <f>O3*B5</f>
        <v>2713.5831872159529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3391.978984019941</v>
      </c>
      <c r="AF3">
        <f t="shared" ref="AF3:AF23" si="4">-$Z3*P3</f>
        <v>-2713.5831872159529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578.39579680398811</v>
      </c>
      <c r="AJ3">
        <f t="shared" ref="AJ3:AJ23" si="8">AB3-AC3</f>
        <v>0</v>
      </c>
      <c r="AL3">
        <f t="shared" ref="AL3:AL23" si="9">SUM(AI3:AK3)</f>
        <v>578.39579680398811</v>
      </c>
      <c r="AN3">
        <f t="shared" ref="AN3:AN23" si="10">AE3*$K3</f>
        <v>3391.978984019941</v>
      </c>
      <c r="AO3">
        <f t="shared" ref="AO3:AO23" si="11">AF3*$K3</f>
        <v>-2713.5831872159529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578.39579680398811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578.39579680398811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2772.2385678324918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452.85405766966778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447.77214211441242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-447.77214211441242</v>
      </c>
      <c r="AK4">
        <f>G4*MAX(0, SUM(AB4, AE4:AF4))</f>
        <v>0</v>
      </c>
      <c r="AL4">
        <f t="shared" si="9"/>
        <v>-2891.7161421144124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-2324.4664257180898</v>
      </c>
      <c r="AR4">
        <f t="shared" si="14"/>
        <v>-2324.4664257180898</v>
      </c>
      <c r="AS4">
        <f t="shared" si="15"/>
        <v>-425.88181673427084</v>
      </c>
      <c r="AT4">
        <f t="shared" si="16"/>
        <v>0</v>
      </c>
      <c r="AU4">
        <f t="shared" si="17"/>
        <v>-2750.3482424523604</v>
      </c>
      <c r="AW4">
        <v>1</v>
      </c>
      <c r="AX4">
        <f>(R4*SUMPRODUCT(K5:$K$23, X5:$X$23)-$AZ$3*SUMPRODUCT(K4:$K$22, W5:$W$23))/Z4</f>
        <v>452.85405766966778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3391.978984019941</v>
      </c>
      <c r="P5">
        <f t="shared" ref="P5:P23" si="30">O5*$C$5</f>
        <v>169.59894920099705</v>
      </c>
      <c r="Q5" s="5">
        <f t="shared" ref="Q5:Q23" si="31">$C$8</f>
        <v>12.5</v>
      </c>
      <c r="R5">
        <f t="shared" si="0"/>
        <v>2000000</v>
      </c>
      <c r="S5">
        <f t="shared" si="1"/>
        <v>867.85015962428565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447.77214211441242</v>
      </c>
      <c r="AC5">
        <f t="shared" si="2"/>
        <v>848.47117944738056</v>
      </c>
      <c r="AE5">
        <f t="shared" si="3"/>
        <v>3316.2365384343361</v>
      </c>
      <c r="AF5">
        <f t="shared" si="4"/>
        <v>-165.8118269217168</v>
      </c>
      <c r="AG5">
        <f t="shared" si="5"/>
        <v>-12.220876640368212</v>
      </c>
      <c r="AH5">
        <f t="shared" si="6"/>
        <v>-2440.2329810859837</v>
      </c>
      <c r="AI5">
        <f t="shared" si="7"/>
        <v>697.97085378626753</v>
      </c>
      <c r="AJ5">
        <f t="shared" si="8"/>
        <v>-400.69903733296815</v>
      </c>
      <c r="AK5">
        <f>G5*SUM(AB5, AE5:AF5)</f>
        <v>14.752607099870833</v>
      </c>
      <c r="AL5">
        <f t="shared" si="9"/>
        <v>312.02442355317021</v>
      </c>
      <c r="AN5">
        <f t="shared" si="10"/>
        <v>2998.4932275816595</v>
      </c>
      <c r="AO5">
        <f t="shared" si="11"/>
        <v>-149.92466137908298</v>
      </c>
      <c r="AP5">
        <f t="shared" si="12"/>
        <v>-11.049940321372697</v>
      </c>
      <c r="AQ5">
        <f t="shared" si="13"/>
        <v>-2206.42345101301</v>
      </c>
      <c r="AR5">
        <f t="shared" si="14"/>
        <v>631.09517486819402</v>
      </c>
      <c r="AS5">
        <f t="shared" si="15"/>
        <v>-362.30628781041219</v>
      </c>
      <c r="AT5">
        <f t="shared" si="16"/>
        <v>13.339094472139294</v>
      </c>
      <c r="AU5">
        <f t="shared" si="17"/>
        <v>282.12798152992116</v>
      </c>
      <c r="AW5">
        <v>2</v>
      </c>
      <c r="AX5">
        <f>(R5*SUMPRODUCT(K6:$K$23, X6:$X$23)-$AZ$3*SUMPRODUCT(K5:$K$22, W6:$W$23))/Z5</f>
        <v>867.85015962428565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3391.978984019941</v>
      </c>
      <c r="P6">
        <f t="shared" si="30"/>
        <v>169.59894920099705</v>
      </c>
      <c r="Q6" s="5">
        <f t="shared" si="31"/>
        <v>12.5</v>
      </c>
      <c r="R6">
        <f t="shared" si="0"/>
        <v>2000000</v>
      </c>
      <c r="S6">
        <f t="shared" si="1"/>
        <v>1247.0605676156615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848.47117944738056</v>
      </c>
      <c r="AC6">
        <f t="shared" si="2"/>
        <v>1205.4989880656831</v>
      </c>
      <c r="AE6">
        <f t="shared" si="3"/>
        <v>3278.932346160369</v>
      </c>
      <c r="AF6">
        <f t="shared" si="4"/>
        <v>-163.94661730801846</v>
      </c>
      <c r="AG6">
        <f t="shared" si="5"/>
        <v>-12.083404561201036</v>
      </c>
      <c r="AH6">
        <f t="shared" si="6"/>
        <v>-2442.1300421591109</v>
      </c>
      <c r="AI6">
        <f t="shared" si="7"/>
        <v>660.77228213203853</v>
      </c>
      <c r="AJ6">
        <f t="shared" si="8"/>
        <v>-357.02780861830252</v>
      </c>
      <c r="AK6">
        <f>G6*SUM(AB6, AE6:AF6)</f>
        <v>28.140544048928092</v>
      </c>
      <c r="AL6">
        <f t="shared" si="9"/>
        <v>331.88501756266407</v>
      </c>
      <c r="AN6">
        <f t="shared" si="10"/>
        <v>2811.0015314262655</v>
      </c>
      <c r="AO6">
        <f t="shared" si="11"/>
        <v>-140.5500765713133</v>
      </c>
      <c r="AP6">
        <f t="shared" si="12"/>
        <v>-10.359002608319742</v>
      </c>
      <c r="AQ6">
        <f t="shared" si="13"/>
        <v>-2093.6178498742347</v>
      </c>
      <c r="AR6">
        <f t="shared" si="14"/>
        <v>566.47460237239784</v>
      </c>
      <c r="AS6">
        <f t="shared" si="15"/>
        <v>-306.07698202832233</v>
      </c>
      <c r="AT6">
        <f t="shared" si="16"/>
        <v>24.124655243141849</v>
      </c>
      <c r="AU6">
        <f t="shared" si="17"/>
        <v>284.52227558721739</v>
      </c>
      <c r="AW6">
        <v>3</v>
      </c>
      <c r="AX6">
        <f>(R6*SUMPRODUCT(K7:$K$23, X7:$X$23)-$AZ$3*SUMPRODUCT(K6:$K$22, W7:$W$23))/Z6</f>
        <v>1247.0605676156615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3391.978984019941</v>
      </c>
      <c r="P7">
        <f t="shared" si="30"/>
        <v>169.59894920099705</v>
      </c>
      <c r="Q7" s="5">
        <f t="shared" si="31"/>
        <v>12.5</v>
      </c>
      <c r="R7">
        <f t="shared" si="0"/>
        <v>2000000</v>
      </c>
      <c r="S7">
        <f t="shared" si="1"/>
        <v>1598.8800229536769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1205.4989880656831</v>
      </c>
      <c r="AC7">
        <f t="shared" si="2"/>
        <v>1528.1821144295936</v>
      </c>
      <c r="AE7">
        <f t="shared" si="3"/>
        <v>3241.9953601800162</v>
      </c>
      <c r="AF7">
        <f t="shared" si="4"/>
        <v>-162.0997680090008</v>
      </c>
      <c r="AG7">
        <f t="shared" si="5"/>
        <v>-11.947285697573166</v>
      </c>
      <c r="AH7">
        <f t="shared" si="6"/>
        <v>-2445.5708825374913</v>
      </c>
      <c r="AI7">
        <f t="shared" si="7"/>
        <v>622.3774239359509</v>
      </c>
      <c r="AJ7">
        <f t="shared" si="8"/>
        <v>-322.68312636391056</v>
      </c>
      <c r="AK7">
        <f>G7*SUM(AB7, AE7:AF7)</f>
        <v>59.138445207266443</v>
      </c>
      <c r="AL7">
        <f t="shared" si="9"/>
        <v>358.83274277930678</v>
      </c>
      <c r="AN7">
        <f t="shared" si="10"/>
        <v>2617.8164824355617</v>
      </c>
      <c r="AO7">
        <f t="shared" si="11"/>
        <v>-130.89082412177808</v>
      </c>
      <c r="AP7">
        <f t="shared" si="12"/>
        <v>-9.6470839544128921</v>
      </c>
      <c r="AQ7">
        <f t="shared" si="13"/>
        <v>-1974.7269980409981</v>
      </c>
      <c r="AR7">
        <f t="shared" si="14"/>
        <v>502.55157631837261</v>
      </c>
      <c r="AS7">
        <f t="shared" si="15"/>
        <v>-260.55719177598627</v>
      </c>
      <c r="AT7">
        <f t="shared" si="16"/>
        <v>47.752565753393981</v>
      </c>
      <c r="AU7">
        <f t="shared" si="17"/>
        <v>289.74695029578032</v>
      </c>
      <c r="AW7">
        <v>4</v>
      </c>
      <c r="AX7">
        <f>(R7*SUMPRODUCT(K8:$K$23, X8:$X$23)-$AZ$3*SUMPRODUCT(K7:$K$22, W8:$W$23))/Z7</f>
        <v>1598.8800229536769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3391.978984019941</v>
      </c>
      <c r="P8">
        <f t="shared" si="30"/>
        <v>169.59894920099705</v>
      </c>
      <c r="Q8" s="5">
        <f t="shared" si="31"/>
        <v>12.5</v>
      </c>
      <c r="R8">
        <f t="shared" si="0"/>
        <v>2000000</v>
      </c>
      <c r="S8">
        <f t="shared" si="1"/>
        <v>1919.8952570895233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1528.1821144295936</v>
      </c>
      <c r="AC8">
        <f t="shared" si="2"/>
        <v>1814.2950915840593</v>
      </c>
      <c r="AE8">
        <f t="shared" si="3"/>
        <v>3205.4096694800596</v>
      </c>
      <c r="AF8">
        <f t="shared" si="4"/>
        <v>-160.27048347400299</v>
      </c>
      <c r="AG8">
        <f t="shared" si="5"/>
        <v>-11.812461414786052</v>
      </c>
      <c r="AH8">
        <f t="shared" si="6"/>
        <v>-2456.2281298212306</v>
      </c>
      <c r="AI8">
        <f t="shared" si="7"/>
        <v>577.09859477004011</v>
      </c>
      <c r="AJ8">
        <f t="shared" si="8"/>
        <v>-286.11297715446563</v>
      </c>
      <c r="AK8">
        <f t="shared" ref="AK8:AK23" si="32">G8*SUM(AB8:AB8, AE8:AF8)</f>
        <v>98.783740089410031</v>
      </c>
      <c r="AL8">
        <f t="shared" si="9"/>
        <v>389.76935770498449</v>
      </c>
      <c r="AN8">
        <f t="shared" si="10"/>
        <v>2418.7221817385566</v>
      </c>
      <c r="AO8">
        <f t="shared" si="11"/>
        <v>-120.93610908692784</v>
      </c>
      <c r="AP8">
        <f t="shared" si="12"/>
        <v>-8.913388736831342</v>
      </c>
      <c r="AQ8">
        <f t="shared" si="13"/>
        <v>-1853.408479288853</v>
      </c>
      <c r="AR8">
        <f t="shared" si="14"/>
        <v>435.46420462594477</v>
      </c>
      <c r="AS8">
        <f t="shared" si="15"/>
        <v>-215.89371583789315</v>
      </c>
      <c r="AT8">
        <f t="shared" si="16"/>
        <v>74.539746237212981</v>
      </c>
      <c r="AU8">
        <f t="shared" si="17"/>
        <v>294.11023502526461</v>
      </c>
      <c r="AW8">
        <v>5</v>
      </c>
      <c r="AX8">
        <f>(R8*SUMPRODUCT(K9:$K$23, X9:$X$23)-$AZ$3*SUMPRODUCT(K8:$K$22, W9:$W$23))/Z8</f>
        <v>1919.8952570895233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3391.978984019941</v>
      </c>
      <c r="P9">
        <f t="shared" si="30"/>
        <v>169.59894920099705</v>
      </c>
      <c r="Q9" s="5">
        <f t="shared" si="31"/>
        <v>12.5</v>
      </c>
      <c r="R9">
        <f t="shared" si="0"/>
        <v>2000000</v>
      </c>
      <c r="S9">
        <f t="shared" si="1"/>
        <v>2186.3919373149665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1814.2950915840593</v>
      </c>
      <c r="AC9">
        <f t="shared" si="2"/>
        <v>2042.7534516116339</v>
      </c>
      <c r="AE9">
        <f t="shared" si="3"/>
        <v>3169.1375453525034</v>
      </c>
      <c r="AF9">
        <f t="shared" si="4"/>
        <v>-158.45687726762517</v>
      </c>
      <c r="AG9">
        <f t="shared" si="5"/>
        <v>-11.678792676350321</v>
      </c>
      <c r="AH9">
        <f t="shared" si="6"/>
        <v>-2487.0598860591522</v>
      </c>
      <c r="AI9">
        <f t="shared" si="7"/>
        <v>511.94198934937549</v>
      </c>
      <c r="AJ9">
        <f t="shared" si="8"/>
        <v>-228.4583600275746</v>
      </c>
      <c r="AK9">
        <f t="shared" si="32"/>
        <v>107.59695944061731</v>
      </c>
      <c r="AL9">
        <f t="shared" si="9"/>
        <v>391.08058876241819</v>
      </c>
      <c r="AN9">
        <f t="shared" si="10"/>
        <v>2227.8294593196592</v>
      </c>
      <c r="AO9">
        <f t="shared" si="11"/>
        <v>-111.39147296598297</v>
      </c>
      <c r="AP9">
        <f t="shared" si="12"/>
        <v>-8.2099176830666423</v>
      </c>
      <c r="AQ9">
        <f t="shared" si="13"/>
        <v>-1748.3448420786283</v>
      </c>
      <c r="AR9">
        <f t="shared" si="14"/>
        <v>359.88322659198116</v>
      </c>
      <c r="AS9">
        <f t="shared" si="15"/>
        <v>-160.600875605314</v>
      </c>
      <c r="AT9">
        <f t="shared" si="16"/>
        <v>75.63814209533372</v>
      </c>
      <c r="AU9">
        <f t="shared" si="17"/>
        <v>274.92049308200086</v>
      </c>
      <c r="AW9">
        <v>6</v>
      </c>
      <c r="AX9">
        <f>(R9*SUMPRODUCT(K10:$K$23, X10:$X$23)-$AZ$3*SUMPRODUCT(K9:$K$22, W10:$W$23))/Z9</f>
        <v>2186.3919373149665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3391.978984019941</v>
      </c>
      <c r="P10">
        <f t="shared" si="30"/>
        <v>169.59894920099705</v>
      </c>
      <c r="Q10" s="5">
        <f t="shared" si="31"/>
        <v>12.5</v>
      </c>
      <c r="R10">
        <f t="shared" si="0"/>
        <v>2000000</v>
      </c>
      <c r="S10">
        <f t="shared" si="1"/>
        <v>2357.8517246800848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2042.7534516116339</v>
      </c>
      <c r="AC10">
        <f t="shared" si="2"/>
        <v>2177.93909282409</v>
      </c>
      <c r="AE10">
        <f t="shared" si="3"/>
        <v>3133.1586944200717</v>
      </c>
      <c r="AF10">
        <f t="shared" si="4"/>
        <v>-156.65793472100358</v>
      </c>
      <c r="AG10">
        <f t="shared" si="5"/>
        <v>-11.546204697835668</v>
      </c>
      <c r="AH10">
        <f t="shared" si="6"/>
        <v>-2528.0082801842445</v>
      </c>
      <c r="AI10">
        <f t="shared" si="7"/>
        <v>436.94627481698808</v>
      </c>
      <c r="AJ10">
        <f t="shared" si="8"/>
        <v>-135.18564121245618</v>
      </c>
      <c r="AK10">
        <f t="shared" si="32"/>
        <v>21.582793108636018</v>
      </c>
      <c r="AL10">
        <f t="shared" si="9"/>
        <v>323.3434267131679</v>
      </c>
      <c r="AN10">
        <f t="shared" si="10"/>
        <v>2089.0990893447979</v>
      </c>
      <c r="AO10">
        <f t="shared" si="11"/>
        <v>-104.45495446723989</v>
      </c>
      <c r="AP10">
        <f t="shared" si="12"/>
        <v>-7.6986734705124151</v>
      </c>
      <c r="AQ10">
        <f t="shared" si="13"/>
        <v>-1685.60239396573</v>
      </c>
      <c r="AR10">
        <f t="shared" si="14"/>
        <v>291.34306744131567</v>
      </c>
      <c r="AS10">
        <f t="shared" si="15"/>
        <v>-90.137853678588812</v>
      </c>
      <c r="AT10">
        <f t="shared" si="16"/>
        <v>14.390778708103166</v>
      </c>
      <c r="AU10">
        <f t="shared" si="17"/>
        <v>215.59599247083003</v>
      </c>
      <c r="AW10">
        <v>7</v>
      </c>
      <c r="AX10">
        <f>(R10*SUMPRODUCT(K11:$K$23, X11:$X$23)-$AZ$3*SUMPRODUCT(K10:$K$22, W11:$W$23))/Z10</f>
        <v>2357.8517246800848</v>
      </c>
    </row>
    <row r="11" spans="1:52" x14ac:dyDescent="0.3">
      <c r="A11" t="s">
        <v>33</v>
      </c>
      <c r="C11" s="24">
        <f>AU25</f>
        <v>-3.0695446184836328E-12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3391.978984019941</v>
      </c>
      <c r="P11">
        <f t="shared" si="30"/>
        <v>169.59894920099705</v>
      </c>
      <c r="Q11" s="5">
        <f t="shared" si="31"/>
        <v>12.5</v>
      </c>
      <c r="R11">
        <f t="shared" si="0"/>
        <v>2000000</v>
      </c>
      <c r="S11">
        <f t="shared" si="1"/>
        <v>2472.7350600215536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2177.93909282409</v>
      </c>
      <c r="AC11">
        <f t="shared" si="2"/>
        <v>2258.0436145984804</v>
      </c>
      <c r="AE11">
        <f t="shared" si="3"/>
        <v>3097.4755886915386</v>
      </c>
      <c r="AF11">
        <f t="shared" si="4"/>
        <v>-154.87377943457693</v>
      </c>
      <c r="AG11">
        <f t="shared" si="5"/>
        <v>-11.414706589000675</v>
      </c>
      <c r="AH11">
        <f t="shared" si="6"/>
        <v>-2565.7698970617671</v>
      </c>
      <c r="AI11">
        <f t="shared" si="7"/>
        <v>365.41720560619387</v>
      </c>
      <c r="AJ11">
        <f t="shared" si="8"/>
        <v>-80.104521774390378</v>
      </c>
      <c r="AK11">
        <f t="shared" si="32"/>
        <v>8.1928654433296835</v>
      </c>
      <c r="AL11">
        <f t="shared" si="9"/>
        <v>293.50554927513321</v>
      </c>
      <c r="AN11">
        <f t="shared" si="10"/>
        <v>1964.526426605272</v>
      </c>
      <c r="AO11">
        <f t="shared" si="11"/>
        <v>-98.226321330263602</v>
      </c>
      <c r="AP11">
        <f t="shared" si="12"/>
        <v>-7.2396027358232997</v>
      </c>
      <c r="AQ11">
        <f t="shared" si="13"/>
        <v>-1627.3002395138776</v>
      </c>
      <c r="AR11">
        <f t="shared" si="14"/>
        <v>231.76026302530747</v>
      </c>
      <c r="AS11">
        <f t="shared" si="15"/>
        <v>-50.805065418721767</v>
      </c>
      <c r="AT11">
        <f t="shared" si="16"/>
        <v>5.196199360473833</v>
      </c>
      <c r="AU11">
        <f t="shared" si="17"/>
        <v>186.15139696705955</v>
      </c>
      <c r="AW11">
        <v>8</v>
      </c>
      <c r="AX11">
        <f>(R11*SUMPRODUCT(K12:$K$23, X12:$X$23)-$AZ$3*SUMPRODUCT(K11:$K$22, W12:$W$23))/Z11</f>
        <v>2472.7350600215536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3391.978984019941</v>
      </c>
      <c r="P12">
        <f t="shared" si="30"/>
        <v>169.59894920099705</v>
      </c>
      <c r="Q12" s="5">
        <f t="shared" si="31"/>
        <v>12.5</v>
      </c>
      <c r="R12">
        <f t="shared" si="0"/>
        <v>2000000</v>
      </c>
      <c r="S12">
        <f t="shared" si="1"/>
        <v>2559.2798381457924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2258.0436145984804</v>
      </c>
      <c r="AC12">
        <f t="shared" si="2"/>
        <v>2310.3502274997663</v>
      </c>
      <c r="AE12">
        <f t="shared" si="3"/>
        <v>3062.0564819057013</v>
      </c>
      <c r="AF12">
        <f t="shared" si="4"/>
        <v>-153.10282409528506</v>
      </c>
      <c r="AG12">
        <f t="shared" si="5"/>
        <v>-11.284181359655571</v>
      </c>
      <c r="AH12">
        <f t="shared" si="6"/>
        <v>-2620.5061528153342</v>
      </c>
      <c r="AI12">
        <f t="shared" si="7"/>
        <v>277.16332363542642</v>
      </c>
      <c r="AJ12">
        <f t="shared" si="8"/>
        <v>-52.306612901285916</v>
      </c>
      <c r="AK12">
        <f t="shared" si="32"/>
        <v>108.50694272058685</v>
      </c>
      <c r="AL12">
        <f t="shared" si="9"/>
        <v>333.36365345472734</v>
      </c>
      <c r="AN12">
        <f t="shared" si="10"/>
        <v>1815.0115896135828</v>
      </c>
      <c r="AO12">
        <f t="shared" si="11"/>
        <v>-90.750579480679136</v>
      </c>
      <c r="AP12">
        <f t="shared" si="12"/>
        <v>-6.6886159899734814</v>
      </c>
      <c r="AQ12">
        <f t="shared" si="13"/>
        <v>-1553.2858607015098</v>
      </c>
      <c r="AR12">
        <f t="shared" si="14"/>
        <v>164.28653344142043</v>
      </c>
      <c r="AS12">
        <f t="shared" si="15"/>
        <v>-31.00436232651732</v>
      </c>
      <c r="AT12">
        <f t="shared" si="16"/>
        <v>64.31669688497513</v>
      </c>
      <c r="AU12">
        <f t="shared" si="17"/>
        <v>197.59886799987825</v>
      </c>
      <c r="AW12">
        <v>9</v>
      </c>
      <c r="AX12">
        <f>(R12*SUMPRODUCT(K13:$K$23, X13:$X$23)-$AZ$3*SUMPRODUCT(K12:$K$22, W13:$W$23))/Z12</f>
        <v>2559.2798381457924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3391.978984019941</v>
      </c>
      <c r="P13">
        <f t="shared" si="30"/>
        <v>169.59894920099705</v>
      </c>
      <c r="Q13" s="5">
        <f t="shared" si="31"/>
        <v>12.5</v>
      </c>
      <c r="R13">
        <f t="shared" si="0"/>
        <v>2000000</v>
      </c>
      <c r="S13">
        <f t="shared" si="1"/>
        <v>2640.4371876419118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2310.3502274997663</v>
      </c>
      <c r="AC13">
        <f t="shared" si="2"/>
        <v>2356.2432121278489</v>
      </c>
      <c r="AE13">
        <f t="shared" si="3"/>
        <v>3026.8955058593874</v>
      </c>
      <c r="AF13">
        <f t="shared" si="4"/>
        <v>-151.34477529296939</v>
      </c>
      <c r="AG13">
        <f t="shared" si="5"/>
        <v>-11.154607384507283</v>
      </c>
      <c r="AH13">
        <f t="shared" si="6"/>
        <v>-2677.1458482775301</v>
      </c>
      <c r="AI13">
        <f t="shared" si="7"/>
        <v>187.2502749043806</v>
      </c>
      <c r="AJ13">
        <f t="shared" si="8"/>
        <v>-45.892984628082559</v>
      </c>
      <c r="AK13">
        <f t="shared" si="32"/>
        <v>363.01306706463293</v>
      </c>
      <c r="AL13">
        <f t="shared" si="9"/>
        <v>504.37035734093098</v>
      </c>
      <c r="AN13">
        <f t="shared" si="10"/>
        <v>1625.3013662128733</v>
      </c>
      <c r="AO13">
        <f t="shared" si="11"/>
        <v>-81.265068310643684</v>
      </c>
      <c r="AP13">
        <f t="shared" si="12"/>
        <v>-5.989502639424809</v>
      </c>
      <c r="AQ13">
        <f t="shared" si="13"/>
        <v>-1437.5021523979633</v>
      </c>
      <c r="AR13">
        <f t="shared" si="14"/>
        <v>100.54464286484152</v>
      </c>
      <c r="AS13">
        <f t="shared" si="15"/>
        <v>-24.642387050104535</v>
      </c>
      <c r="AT13">
        <f t="shared" si="16"/>
        <v>194.92104458550202</v>
      </c>
      <c r="AU13">
        <f t="shared" si="17"/>
        <v>270.82330040023902</v>
      </c>
      <c r="AW13">
        <v>10</v>
      </c>
      <c r="AX13">
        <f>(R13*SUMPRODUCT(K14:$K$23, X14:$X$23)-$AZ$3*SUMPRODUCT(K13:$K$22, W14:$W$23))/Z13</f>
        <v>2640.4371876419118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3391.978984019941</v>
      </c>
      <c r="P14">
        <f t="shared" si="30"/>
        <v>169.59894920099705</v>
      </c>
      <c r="Q14" s="5">
        <f t="shared" si="31"/>
        <v>12.5</v>
      </c>
      <c r="R14">
        <f t="shared" si="0"/>
        <v>2000000</v>
      </c>
      <c r="S14">
        <f t="shared" si="1"/>
        <v>2637.2023720300522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2356.2432121278489</v>
      </c>
      <c r="AC14">
        <f t="shared" si="2"/>
        <v>2326.2017476892843</v>
      </c>
      <c r="AE14">
        <f t="shared" si="3"/>
        <v>2991.9688850721973</v>
      </c>
      <c r="AF14">
        <f t="shared" si="4"/>
        <v>-149.59844425360987</v>
      </c>
      <c r="AG14">
        <f t="shared" si="5"/>
        <v>-11.025897047003225</v>
      </c>
      <c r="AH14">
        <f t="shared" si="6"/>
        <v>-2746.2821854375079</v>
      </c>
      <c r="AI14">
        <f t="shared" si="7"/>
        <v>85.06235833407618</v>
      </c>
      <c r="AJ14">
        <f t="shared" si="8"/>
        <v>30.041464438564617</v>
      </c>
      <c r="AK14">
        <f t="shared" si="32"/>
        <v>363.90295570625057</v>
      </c>
      <c r="AL14">
        <f t="shared" si="9"/>
        <v>479.00677847889136</v>
      </c>
      <c r="AN14">
        <f t="shared" si="10"/>
        <v>1479.9113864794265</v>
      </c>
      <c r="AO14">
        <f t="shared" si="11"/>
        <v>-73.995569323971324</v>
      </c>
      <c r="AP14">
        <f t="shared" si="12"/>
        <v>-5.453716670458026</v>
      </c>
      <c r="AQ14">
        <f t="shared" si="13"/>
        <v>-1358.3878819704034</v>
      </c>
      <c r="AR14">
        <f t="shared" si="14"/>
        <v>42.074218514593554</v>
      </c>
      <c r="AS14">
        <f t="shared" si="15"/>
        <v>14.859347472149846</v>
      </c>
      <c r="AT14">
        <f t="shared" si="16"/>
        <v>179.99656694631813</v>
      </c>
      <c r="AU14">
        <f t="shared" si="17"/>
        <v>236.93013293306154</v>
      </c>
      <c r="AW14">
        <v>11</v>
      </c>
      <c r="AX14">
        <f>(R14*SUMPRODUCT(K15:$K$23, X15:$X$23)-$AZ$3*SUMPRODUCT(K14:$K$22, W15:$W$23))/Z14</f>
        <v>2637.2023720300522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3391.978984019941</v>
      </c>
      <c r="P15">
        <f t="shared" si="30"/>
        <v>169.59894920099705</v>
      </c>
      <c r="Q15" s="5">
        <f t="shared" si="31"/>
        <v>12.5</v>
      </c>
      <c r="R15">
        <f t="shared" si="0"/>
        <v>2000000</v>
      </c>
      <c r="S15">
        <f t="shared" si="1"/>
        <v>2565.8736667235189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2326.2017476892843</v>
      </c>
      <c r="AC15">
        <f t="shared" si="2"/>
        <v>2236.995054208096</v>
      </c>
      <c r="AE15">
        <f t="shared" si="3"/>
        <v>2957.2150451661441</v>
      </c>
      <c r="AF15">
        <f t="shared" si="4"/>
        <v>-147.8607522583072</v>
      </c>
      <c r="AG15">
        <f t="shared" si="5"/>
        <v>-10.897823435441275</v>
      </c>
      <c r="AH15">
        <f t="shared" si="6"/>
        <v>-2850.3425747066453</v>
      </c>
      <c r="AI15">
        <f t="shared" si="7"/>
        <v>-51.886105234249499</v>
      </c>
      <c r="AJ15">
        <f t="shared" si="8"/>
        <v>89.206693481188267</v>
      </c>
      <c r="AK15">
        <f t="shared" si="32"/>
        <v>359.48892284179857</v>
      </c>
      <c r="AL15">
        <f t="shared" si="9"/>
        <v>396.80951108873734</v>
      </c>
      <c r="AN15">
        <f t="shared" si="10"/>
        <v>1347.4222449665106</v>
      </c>
      <c r="AO15">
        <f t="shared" si="11"/>
        <v>-67.371112248325531</v>
      </c>
      <c r="AP15">
        <f t="shared" si="12"/>
        <v>-4.965472410480702</v>
      </c>
      <c r="AQ15">
        <f t="shared" si="13"/>
        <v>-1298.7269888311678</v>
      </c>
      <c r="AR15">
        <f t="shared" si="14"/>
        <v>-23.641328523463265</v>
      </c>
      <c r="AS15">
        <f t="shared" si="15"/>
        <v>40.646040737868958</v>
      </c>
      <c r="AT15">
        <f t="shared" si="16"/>
        <v>163.79714158693352</v>
      </c>
      <c r="AU15">
        <f t="shared" si="17"/>
        <v>180.80185380133921</v>
      </c>
      <c r="AW15">
        <v>12</v>
      </c>
      <c r="AX15">
        <f>(R15*SUMPRODUCT(K16:$K$23, X16:$X$23)-$AZ$3*SUMPRODUCT(K15:$K$22, W16:$W$23))/Z15</f>
        <v>2565.8736667235189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3391.978984019941</v>
      </c>
      <c r="P16">
        <f t="shared" si="30"/>
        <v>169.59894920099705</v>
      </c>
      <c r="Q16" s="5">
        <f t="shared" si="31"/>
        <v>12.5</v>
      </c>
      <c r="R16">
        <f t="shared" si="0"/>
        <v>2000000</v>
      </c>
      <c r="S16">
        <f t="shared" si="1"/>
        <v>2426.4519031631567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2236.995054208096</v>
      </c>
      <c r="AC16">
        <f t="shared" si="2"/>
        <v>2090.6830268357944</v>
      </c>
      <c r="AE16">
        <f t="shared" si="3"/>
        <v>2922.6018780877403</v>
      </c>
      <c r="AF16">
        <f t="shared" si="4"/>
        <v>-146.13009390438702</v>
      </c>
      <c r="AG16">
        <f t="shared" si="5"/>
        <v>-10.770268226367637</v>
      </c>
      <c r="AH16">
        <f t="shared" si="6"/>
        <v>-2972.3159550759956</v>
      </c>
      <c r="AI16">
        <f t="shared" si="7"/>
        <v>-206.61443911901006</v>
      </c>
      <c r="AJ16">
        <f t="shared" si="8"/>
        <v>146.3120273723016</v>
      </c>
      <c r="AK16">
        <f t="shared" si="32"/>
        <v>350.9426786874015</v>
      </c>
      <c r="AL16">
        <f t="shared" si="9"/>
        <v>290.64026694069304</v>
      </c>
      <c r="AN16">
        <f t="shared" si="10"/>
        <v>1226.6838059148313</v>
      </c>
      <c r="AO16">
        <f t="shared" si="11"/>
        <v>-61.334190295741564</v>
      </c>
      <c r="AP16">
        <f t="shared" si="12"/>
        <v>-4.5205314202044731</v>
      </c>
      <c r="AQ16">
        <f t="shared" si="13"/>
        <v>-1247.549957279723</v>
      </c>
      <c r="AR16">
        <f t="shared" si="14"/>
        <v>-86.720873080837904</v>
      </c>
      <c r="AS16">
        <f t="shared" si="15"/>
        <v>61.410551992665795</v>
      </c>
      <c r="AT16">
        <f t="shared" si="16"/>
        <v>147.29878331286125</v>
      </c>
      <c r="AU16">
        <f t="shared" si="17"/>
        <v>121.98846222468913</v>
      </c>
      <c r="AW16">
        <v>13</v>
      </c>
      <c r="AX16">
        <f>(R16*SUMPRODUCT(K17:$K$23, X17:$X$23)-$AZ$3*SUMPRODUCT(K16:$K$22, W17:$W$23))/Z16</f>
        <v>2426.4519031631567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3391.978984019941</v>
      </c>
      <c r="P17">
        <f t="shared" si="30"/>
        <v>169.59894920099705</v>
      </c>
      <c r="Q17" s="5">
        <f t="shared" si="31"/>
        <v>12.5</v>
      </c>
      <c r="R17">
        <f t="shared" si="0"/>
        <v>2000000</v>
      </c>
      <c r="S17">
        <f t="shared" si="1"/>
        <v>2227.8153219101187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2090.6830268357944</v>
      </c>
      <c r="AC17">
        <f t="shared" si="2"/>
        <v>1896.8914579893508</v>
      </c>
      <c r="AE17">
        <f t="shared" si="3"/>
        <v>2888.1280675231892</v>
      </c>
      <c r="AF17">
        <f t="shared" si="4"/>
        <v>-144.40640337615946</v>
      </c>
      <c r="AG17">
        <f t="shared" si="5"/>
        <v>-10.643226568949647</v>
      </c>
      <c r="AH17">
        <f t="shared" si="6"/>
        <v>-3094.2360246904386</v>
      </c>
      <c r="AI17">
        <f t="shared" si="7"/>
        <v>-361.15758711235867</v>
      </c>
      <c r="AJ17">
        <f t="shared" si="8"/>
        <v>193.79156884644362</v>
      </c>
      <c r="AK17">
        <f t="shared" si="32"/>
        <v>338.4083283687977</v>
      </c>
      <c r="AL17">
        <f t="shared" si="9"/>
        <v>171.04231010288265</v>
      </c>
      <c r="AN17">
        <f t="shared" si="10"/>
        <v>1116.661613629065</v>
      </c>
      <c r="AO17">
        <f t="shared" si="11"/>
        <v>-55.833080681453247</v>
      </c>
      <c r="AP17">
        <f t="shared" si="12"/>
        <v>-4.1150815603877735</v>
      </c>
      <c r="AQ17">
        <f t="shared" si="13"/>
        <v>-1196.3508928615979</v>
      </c>
      <c r="AR17">
        <f t="shared" si="14"/>
        <v>-139.63744147437393</v>
      </c>
      <c r="AS17">
        <f t="shared" si="15"/>
        <v>74.927288858543761</v>
      </c>
      <c r="AT17">
        <f t="shared" si="16"/>
        <v>130.8417013328243</v>
      </c>
      <c r="AU17">
        <f t="shared" si="17"/>
        <v>66.131548716994118</v>
      </c>
      <c r="AW17">
        <v>14</v>
      </c>
      <c r="AX17">
        <f>(R17*SUMPRODUCT(K18:$K$23, X18:$X$23)-$AZ$3*SUMPRODUCT(K17:$K$22, W18:$W$23))/Z17</f>
        <v>2227.8153219101187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3391.978984019941</v>
      </c>
      <c r="P18">
        <f t="shared" si="30"/>
        <v>169.59894920099705</v>
      </c>
      <c r="Q18" s="5">
        <f t="shared" si="31"/>
        <v>12.5</v>
      </c>
      <c r="R18">
        <f t="shared" si="0"/>
        <v>2000000</v>
      </c>
      <c r="S18">
        <f t="shared" si="1"/>
        <v>1975.7869055232138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1896.8914579893508</v>
      </c>
      <c r="AC18">
        <f t="shared" si="2"/>
        <v>1662.29470468828</v>
      </c>
      <c r="AE18">
        <f t="shared" si="3"/>
        <v>2853.7838204050354</v>
      </c>
      <c r="AF18">
        <f t="shared" si="4"/>
        <v>-142.68919102025177</v>
      </c>
      <c r="AG18">
        <f t="shared" si="5"/>
        <v>-10.516662374124317</v>
      </c>
      <c r="AH18">
        <f t="shared" si="6"/>
        <v>-3221.1086617331971</v>
      </c>
      <c r="AI18">
        <f t="shared" si="7"/>
        <v>-520.53069472253765</v>
      </c>
      <c r="AJ18">
        <f t="shared" si="8"/>
        <v>234.59675330107075</v>
      </c>
      <c r="AK18">
        <f t="shared" si="32"/>
        <v>322.55902611618944</v>
      </c>
      <c r="AL18">
        <f t="shared" si="9"/>
        <v>36.625084694722545</v>
      </c>
      <c r="AN18">
        <f t="shared" si="10"/>
        <v>1016.4087107547689</v>
      </c>
      <c r="AO18">
        <f t="shared" si="11"/>
        <v>-50.820435537738447</v>
      </c>
      <c r="AP18">
        <f t="shared" si="12"/>
        <v>-3.7456331375548171</v>
      </c>
      <c r="AQ18">
        <f t="shared" si="13"/>
        <v>-1147.2357782197346</v>
      </c>
      <c r="AR18">
        <f t="shared" si="14"/>
        <v>-185.39313614025883</v>
      </c>
      <c r="AS18">
        <f t="shared" si="15"/>
        <v>83.554396049576525</v>
      </c>
      <c r="AT18">
        <f t="shared" si="16"/>
        <v>114.88319526268047</v>
      </c>
      <c r="AU18">
        <f t="shared" si="17"/>
        <v>13.044455171998171</v>
      </c>
      <c r="AW18">
        <v>15</v>
      </c>
      <c r="AX18">
        <f>(R18*SUMPRODUCT(K19:$K$23, X19:$X$23)-$AZ$3*SUMPRODUCT(K18:$K$22, W19:$W$23))/Z18</f>
        <v>1975.7869055232138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3391.978984019941</v>
      </c>
      <c r="P19">
        <f t="shared" si="30"/>
        <v>169.59894920099705</v>
      </c>
      <c r="Q19" s="5">
        <f t="shared" si="31"/>
        <v>12.5</v>
      </c>
      <c r="R19">
        <f t="shared" si="0"/>
        <v>2000000</v>
      </c>
      <c r="S19">
        <f t="shared" si="1"/>
        <v>1669.2295110435978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1662.29470468828</v>
      </c>
      <c r="AC19">
        <f t="shared" si="2"/>
        <v>1387.5218790106201</v>
      </c>
      <c r="AE19">
        <f t="shared" si="3"/>
        <v>2819.5314199360314</v>
      </c>
      <c r="AF19">
        <f t="shared" si="4"/>
        <v>-140.97657099680157</v>
      </c>
      <c r="AG19">
        <f t="shared" si="5"/>
        <v>-10.390436649295347</v>
      </c>
      <c r="AH19">
        <f t="shared" si="6"/>
        <v>-3369.4561740364184</v>
      </c>
      <c r="AI19">
        <f t="shared" si="7"/>
        <v>-701.29176174648364</v>
      </c>
      <c r="AJ19">
        <f t="shared" si="8"/>
        <v>274.77282567765997</v>
      </c>
      <c r="AK19">
        <f t="shared" si="32"/>
        <v>303.85946875392568</v>
      </c>
      <c r="AL19">
        <f t="shared" si="9"/>
        <v>-122.659467314898</v>
      </c>
      <c r="AN19">
        <f t="shared" si="10"/>
        <v>925.05256686161351</v>
      </c>
      <c r="AO19">
        <f t="shared" si="11"/>
        <v>-46.252628343080673</v>
      </c>
      <c r="AP19">
        <f t="shared" si="12"/>
        <v>-3.4089707336766302</v>
      </c>
      <c r="AQ19">
        <f t="shared" si="13"/>
        <v>-1105.4759172681311</v>
      </c>
      <c r="AR19">
        <f t="shared" si="14"/>
        <v>-230.08494948327478</v>
      </c>
      <c r="AS19">
        <f t="shared" si="15"/>
        <v>90.149485797432519</v>
      </c>
      <c r="AT19">
        <f t="shared" si="16"/>
        <v>99.69244518736464</v>
      </c>
      <c r="AU19">
        <f t="shared" si="17"/>
        <v>-40.243018498477618</v>
      </c>
      <c r="AW19">
        <v>16</v>
      </c>
      <c r="AX19">
        <f>(R19*SUMPRODUCT(K20:$K$23, X20:$X$23)-$AZ$3*SUMPRODUCT(K19:$K$22, W20:$W$23))/Z19</f>
        <v>1669.2295110435978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3391.978984019941</v>
      </c>
      <c r="P20">
        <f t="shared" si="30"/>
        <v>169.59894920099705</v>
      </c>
      <c r="Q20" s="5">
        <f t="shared" si="31"/>
        <v>12.5</v>
      </c>
      <c r="R20">
        <f t="shared" si="0"/>
        <v>2000000</v>
      </c>
      <c r="S20">
        <f t="shared" si="1"/>
        <v>1317.8982019016694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1387.5218790106201</v>
      </c>
      <c r="AC20">
        <f t="shared" si="2"/>
        <v>1082.2141177093022</v>
      </c>
      <c r="AE20">
        <f t="shared" si="3"/>
        <v>2785.3801895948891</v>
      </c>
      <c r="AF20">
        <f t="shared" si="4"/>
        <v>-139.26900947974448</v>
      </c>
      <c r="AG20">
        <f t="shared" si="5"/>
        <v>-10.264583753014028</v>
      </c>
      <c r="AH20">
        <f t="shared" si="6"/>
        <v>-3511.7647661384326</v>
      </c>
      <c r="AI20">
        <f t="shared" si="7"/>
        <v>-875.91816977630197</v>
      </c>
      <c r="AJ20">
        <f t="shared" si="8"/>
        <v>305.3077613013179</v>
      </c>
      <c r="AK20">
        <f t="shared" si="32"/>
        <v>282.35431413880355</v>
      </c>
      <c r="AL20">
        <f t="shared" si="9"/>
        <v>-288.25609433618052</v>
      </c>
      <c r="AN20">
        <f t="shared" si="10"/>
        <v>841.81395994907314</v>
      </c>
      <c r="AO20">
        <f t="shared" si="11"/>
        <v>-42.090697997453667</v>
      </c>
      <c r="AP20">
        <f t="shared" si="12"/>
        <v>-3.1022227876225408</v>
      </c>
      <c r="AQ20">
        <f t="shared" si="13"/>
        <v>-1061.3461728621642</v>
      </c>
      <c r="AR20">
        <f t="shared" si="14"/>
        <v>-264.72513369816721</v>
      </c>
      <c r="AS20">
        <f t="shared" si="15"/>
        <v>92.271904749070956</v>
      </c>
      <c r="AT20">
        <f t="shared" si="16"/>
        <v>85.33477913780267</v>
      </c>
      <c r="AU20">
        <f t="shared" si="17"/>
        <v>-87.118449811293573</v>
      </c>
      <c r="AW20">
        <v>17</v>
      </c>
      <c r="AX20">
        <f>(R20*SUMPRODUCT(K21:$K$23, X21:$X$23)-$AZ$3*SUMPRODUCT(K20:$K$22, W21:$W$23))/Z20</f>
        <v>1317.8982019016694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3391.978984019941</v>
      </c>
      <c r="P21">
        <f t="shared" si="30"/>
        <v>169.59894920099705</v>
      </c>
      <c r="Q21" s="5">
        <f t="shared" si="31"/>
        <v>12.5</v>
      </c>
      <c r="R21">
        <f t="shared" si="0"/>
        <v>2000000</v>
      </c>
      <c r="S21">
        <f t="shared" si="1"/>
        <v>920.71314792274984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1082.2141177093022</v>
      </c>
      <c r="AC21">
        <f t="shared" si="2"/>
        <v>746.80610549976473</v>
      </c>
      <c r="AE21">
        <f t="shared" si="3"/>
        <v>2751.2918879328513</v>
      </c>
      <c r="AF21">
        <f t="shared" si="4"/>
        <v>-137.56459439664255</v>
      </c>
      <c r="AG21">
        <f t="shared" si="5"/>
        <v>-10.138962759257018</v>
      </c>
      <c r="AH21">
        <f t="shared" si="6"/>
        <v>-3676.0249962990051</v>
      </c>
      <c r="AI21">
        <f t="shared" si="7"/>
        <v>-1072.4366655220533</v>
      </c>
      <c r="AJ21">
        <f t="shared" si="8"/>
        <v>335.40801220953745</v>
      </c>
      <c r="AK21">
        <f t="shared" si="32"/>
        <v>258.71589878718578</v>
      </c>
      <c r="AL21">
        <f t="shared" si="9"/>
        <v>-478.31275452533009</v>
      </c>
      <c r="AN21">
        <f t="shared" si="10"/>
        <v>765.96773419854298</v>
      </c>
      <c r="AO21">
        <f t="shared" si="11"/>
        <v>-38.298386709927144</v>
      </c>
      <c r="AP21">
        <f t="shared" si="12"/>
        <v>-2.8227169810275856</v>
      </c>
      <c r="AQ21">
        <f t="shared" si="13"/>
        <v>-1023.4161448380199</v>
      </c>
      <c r="AR21">
        <f t="shared" si="14"/>
        <v>-298.56951433043167</v>
      </c>
      <c r="AS21">
        <f t="shared" si="15"/>
        <v>93.378574723746965</v>
      </c>
      <c r="AT21">
        <f t="shared" si="16"/>
        <v>72.027265323728088</v>
      </c>
      <c r="AU21">
        <f t="shared" si="17"/>
        <v>-133.16367428295661</v>
      </c>
      <c r="AW21">
        <v>18</v>
      </c>
      <c r="AX21">
        <f>(R21*SUMPRODUCT(K22:$K$23, X22:$X$23)-$AZ$3*SUMPRODUCT(K21:$K$22, W22:$W$23))/Z21</f>
        <v>920.71314792274984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3391.978984019941</v>
      </c>
      <c r="P22">
        <f t="shared" si="30"/>
        <v>169.59894920099705</v>
      </c>
      <c r="Q22" s="5">
        <f t="shared" si="31"/>
        <v>12.5</v>
      </c>
      <c r="R22">
        <f t="shared" si="0"/>
        <v>2000000</v>
      </c>
      <c r="S22">
        <f t="shared" si="1"/>
        <v>480.69478212367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746.80610549976473</v>
      </c>
      <c r="AC22">
        <f t="shared" si="2"/>
        <v>385.07502128218516</v>
      </c>
      <c r="AE22">
        <f t="shared" si="3"/>
        <v>2717.2468435993169</v>
      </c>
      <c r="AF22">
        <f t="shared" si="4"/>
        <v>-135.86234217996585</v>
      </c>
      <c r="AG22">
        <f t="shared" si="5"/>
        <v>-10.013501175864532</v>
      </c>
      <c r="AH22">
        <f t="shared" si="6"/>
        <v>-3851.5129279866064</v>
      </c>
      <c r="AI22">
        <f t="shared" si="7"/>
        <v>-1280.1419277431196</v>
      </c>
      <c r="AJ22">
        <f t="shared" si="8"/>
        <v>361.73108421757956</v>
      </c>
      <c r="AK22">
        <f t="shared" si="32"/>
        <v>232.97334248433813</v>
      </c>
      <c r="AL22">
        <f t="shared" si="9"/>
        <v>-685.43750104120193</v>
      </c>
      <c r="AN22">
        <f t="shared" si="10"/>
        <v>696.85924810387189</v>
      </c>
      <c r="AO22">
        <f t="shared" si="11"/>
        <v>-34.842962405193596</v>
      </c>
      <c r="AP22">
        <f t="shared" si="12"/>
        <v>-2.5680408523566456</v>
      </c>
      <c r="AQ22">
        <f t="shared" si="13"/>
        <v>-987.7506746880091</v>
      </c>
      <c r="AR22">
        <f t="shared" si="14"/>
        <v>-328.30242984168746</v>
      </c>
      <c r="AS22">
        <f t="shared" si="15"/>
        <v>92.768771434013942</v>
      </c>
      <c r="AT22">
        <f t="shared" si="16"/>
        <v>59.747839492134723</v>
      </c>
      <c r="AU22">
        <f t="shared" si="17"/>
        <v>-175.78581891553878</v>
      </c>
      <c r="AW22">
        <v>19</v>
      </c>
      <c r="AX22">
        <f>(R22*SUMPRODUCT(K23:$K$23, X23:$X$23)-$AZ$3*SUMPRODUCT(K22:$K$22, W23:$W$23))/Z22</f>
        <v>480.69478212367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3391.978984019941</v>
      </c>
      <c r="P23">
        <f t="shared" si="30"/>
        <v>169.59894920099705</v>
      </c>
      <c r="Q23" s="5">
        <f t="shared" si="31"/>
        <v>12.5</v>
      </c>
      <c r="R23">
        <f t="shared" si="0"/>
        <v>2000000</v>
      </c>
      <c r="S23">
        <f t="shared" si="1"/>
        <v>486.79042291237312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385.07502128218516</v>
      </c>
      <c r="AC23">
        <f t="shared" si="2"/>
        <v>385.07502128218516</v>
      </c>
      <c r="AE23">
        <f t="shared" si="3"/>
        <v>2683.2211933128478</v>
      </c>
      <c r="AF23">
        <f t="shared" si="4"/>
        <v>-134.1610596656424</v>
      </c>
      <c r="AG23">
        <f t="shared" si="5"/>
        <v>-9.888111062722734</v>
      </c>
      <c r="AH23">
        <f t="shared" si="6"/>
        <v>-4040.8162213046107</v>
      </c>
      <c r="AI23">
        <f t="shared" si="7"/>
        <v>-1501.6441987201279</v>
      </c>
      <c r="AJ23">
        <f t="shared" si="8"/>
        <v>0</v>
      </c>
      <c r="AK23">
        <f t="shared" si="32"/>
        <v>205.38946084505739</v>
      </c>
      <c r="AL23">
        <f t="shared" si="9"/>
        <v>-1296.2547378750705</v>
      </c>
      <c r="AN23">
        <f t="shared" si="10"/>
        <v>633.89104657359189</v>
      </c>
      <c r="AO23">
        <f t="shared" si="11"/>
        <v>-31.694552328679599</v>
      </c>
      <c r="AP23">
        <f t="shared" si="12"/>
        <v>-2.3359926814108225</v>
      </c>
      <c r="AQ23">
        <f t="shared" si="13"/>
        <v>-954.61277285598658</v>
      </c>
      <c r="AR23">
        <f t="shared" si="14"/>
        <v>-354.75227129248498</v>
      </c>
      <c r="AS23">
        <f t="shared" si="15"/>
        <v>0</v>
      </c>
      <c r="AT23">
        <f t="shared" si="16"/>
        <v>48.5217322428473</v>
      </c>
      <c r="AU23">
        <f t="shared" si="17"/>
        <v>-306.23053904963774</v>
      </c>
      <c r="AW23">
        <v>20</v>
      </c>
      <c r="AX23">
        <f>(R23*SUMPRODUCT(K$23:$K24, X$23:$X24)-$AZ$3*SUMPRODUCT(K$22:$K23, W$23:$W24))/Z23</f>
        <v>486.79042291237312</v>
      </c>
    </row>
    <row r="25" spans="5:50" x14ac:dyDescent="0.3">
      <c r="AN25" s="6">
        <f t="shared" ref="AN25:AU25" si="33">SUM(AN3:AN23)</f>
        <v>34010.452655729459</v>
      </c>
      <c r="AO25" s="6">
        <f t="shared" si="33"/>
        <v>-4244.5068708014278</v>
      </c>
      <c r="AP25" s="6">
        <f t="shared" si="33"/>
        <v>-212.83410737491729</v>
      </c>
      <c r="AQ25" s="6">
        <f t="shared" si="33"/>
        <v>-29885.531874267836</v>
      </c>
      <c r="AR25" s="6">
        <f t="shared" si="33"/>
        <v>-332.4201967147124</v>
      </c>
      <c r="AS25" s="6">
        <f t="shared" si="33"/>
        <v>-1283.9401764510619</v>
      </c>
      <c r="AT25" s="6">
        <f t="shared" si="33"/>
        <v>1616.3603731657709</v>
      </c>
      <c r="AU25" s="7">
        <f t="shared" si="33"/>
        <v>-3.0695446184836328E-12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8551.6191388767838</v>
      </c>
      <c r="K3">
        <v>1</v>
      </c>
      <c r="L3" s="2">
        <v>0</v>
      </c>
      <c r="O3">
        <f>$C$3</f>
        <v>8551.6191388767838</v>
      </c>
      <c r="P3">
        <f>O3*B5</f>
        <v>6841.2953111014276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8551.6191388767838</v>
      </c>
      <c r="AF3">
        <f t="shared" ref="AF3:AF23" si="4">-$Z3*P3</f>
        <v>-6841.2953111014276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1610.3238277753562</v>
      </c>
      <c r="AJ3">
        <f t="shared" ref="AJ3:AJ23" si="8">AB3-AC3</f>
        <v>0</v>
      </c>
      <c r="AL3">
        <f t="shared" ref="AL3:AL23" si="9">SUM(AI3:AK3)</f>
        <v>1610.3238277753562</v>
      </c>
      <c r="AN3">
        <f t="shared" ref="AN3:AN23" si="10">AE3*$K3</f>
        <v>8551.6191388767838</v>
      </c>
      <c r="AO3">
        <f t="shared" ref="AO3:AO23" si="11">AF3*$K3</f>
        <v>-6841.2953111014276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1610.3238277753562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1610.3238277753562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6546.9679510471651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3769.6376172434966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3726.3516299514886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-3726.3516299514886</v>
      </c>
      <c r="AK4">
        <f>G4*MAX(0, SUM(AB4, AE4:AF4))</f>
        <v>0</v>
      </c>
      <c r="AL4">
        <f t="shared" si="9"/>
        <v>-6691.9476299514881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-2820.6163210956815</v>
      </c>
      <c r="AR4">
        <f t="shared" si="14"/>
        <v>-2820.6163210956815</v>
      </c>
      <c r="AS4">
        <f t="shared" si="15"/>
        <v>-3544.1807399196196</v>
      </c>
      <c r="AT4">
        <f t="shared" si="16"/>
        <v>0</v>
      </c>
      <c r="AU4">
        <f t="shared" si="17"/>
        <v>-6364.7970610153006</v>
      </c>
      <c r="AW4">
        <v>1</v>
      </c>
      <c r="AX4">
        <f>(R4*SUMPRODUCT(K5:$K$23, X5:$X$23)-$AZ$3*SUMPRODUCT(K4:$K$22, W5:$W$23))/Z4</f>
        <v>3769.6376172434966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8551.6191388767838</v>
      </c>
      <c r="P5">
        <f t="shared" ref="P5:P23" si="30">O5*$C$5</f>
        <v>427.58095694383923</v>
      </c>
      <c r="Q5" s="5">
        <f t="shared" ref="Q5:Q23" si="31">$C$8</f>
        <v>12.5</v>
      </c>
      <c r="R5">
        <f t="shared" si="0"/>
        <v>2000000</v>
      </c>
      <c r="S5">
        <f t="shared" si="1"/>
        <v>7298.1045484599672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3726.3516299514886</v>
      </c>
      <c r="AC5">
        <f t="shared" si="2"/>
        <v>7131.0577900922435</v>
      </c>
      <c r="AE5">
        <f t="shared" si="3"/>
        <v>8355.8806088983129</v>
      </c>
      <c r="AF5">
        <f t="shared" si="4"/>
        <v>-417.79403044491568</v>
      </c>
      <c r="AG5">
        <f t="shared" si="5"/>
        <v>-12.213886740628132</v>
      </c>
      <c r="AH5">
        <f t="shared" si="6"/>
        <v>-3042.1814594990401</v>
      </c>
      <c r="AI5">
        <f t="shared" si="7"/>
        <v>4883.6912322137287</v>
      </c>
      <c r="AJ5">
        <f t="shared" si="8"/>
        <v>-3404.7061601407549</v>
      </c>
      <c r="AK5">
        <f>G5*SUM(AB5, AE5:AF5)</f>
        <v>47.824196654460039</v>
      </c>
      <c r="AL5">
        <f t="shared" si="9"/>
        <v>1526.8092687274338</v>
      </c>
      <c r="AN5">
        <f t="shared" si="10"/>
        <v>7555.2666783206942</v>
      </c>
      <c r="AO5">
        <f t="shared" si="11"/>
        <v>-377.76333391603475</v>
      </c>
      <c r="AP5">
        <f t="shared" si="12"/>
        <v>-11.043620154886021</v>
      </c>
      <c r="AQ5">
        <f t="shared" si="13"/>
        <v>-2750.6965795898946</v>
      </c>
      <c r="AR5">
        <f t="shared" si="14"/>
        <v>4415.7631446598789</v>
      </c>
      <c r="AS5">
        <f t="shared" si="15"/>
        <v>-3078.4861829872625</v>
      </c>
      <c r="AT5">
        <f t="shared" si="16"/>
        <v>43.241948552510145</v>
      </c>
      <c r="AU5">
        <f t="shared" si="17"/>
        <v>1380.5189102251268</v>
      </c>
      <c r="AW5">
        <v>2</v>
      </c>
      <c r="AX5">
        <f>(R5*SUMPRODUCT(K6:$K$23, X6:$X$23)-$AZ$3*SUMPRODUCT(K5:$K$22, W6:$W$23))/Z5</f>
        <v>7298.1045484599672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8551.6191388767838</v>
      </c>
      <c r="P6">
        <f t="shared" si="30"/>
        <v>427.58095694383923</v>
      </c>
      <c r="Q6" s="5">
        <f t="shared" si="31"/>
        <v>12.5</v>
      </c>
      <c r="R6">
        <f t="shared" si="0"/>
        <v>2000000</v>
      </c>
      <c r="S6">
        <f t="shared" si="1"/>
        <v>10570.292063109207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7131.0577900922435</v>
      </c>
      <c r="AC6">
        <f t="shared" si="2"/>
        <v>10208.376921046445</v>
      </c>
      <c r="AE6">
        <f t="shared" si="3"/>
        <v>8258.8211313066076</v>
      </c>
      <c r="AF6">
        <f t="shared" si="4"/>
        <v>-412.94105656533037</v>
      </c>
      <c r="AG6">
        <f t="shared" si="5"/>
        <v>-12.072013786490036</v>
      </c>
      <c r="AH6">
        <f t="shared" si="6"/>
        <v>-3157.4538770901659</v>
      </c>
      <c r="AI6">
        <f t="shared" si="7"/>
        <v>4676.3541838646215</v>
      </c>
      <c r="AJ6">
        <f t="shared" si="8"/>
        <v>-3077.3191309542017</v>
      </c>
      <c r="AK6">
        <f>G6*SUM(AB6, AE6:AF6)</f>
        <v>106.336258840318</v>
      </c>
      <c r="AL6">
        <f t="shared" si="9"/>
        <v>1705.3713117507377</v>
      </c>
      <c r="AN6">
        <f t="shared" si="10"/>
        <v>7080.2189240238231</v>
      </c>
      <c r="AO6">
        <f t="shared" si="11"/>
        <v>-354.01094620119113</v>
      </c>
      <c r="AP6">
        <f t="shared" si="12"/>
        <v>-10.349237391542932</v>
      </c>
      <c r="AQ6">
        <f t="shared" si="13"/>
        <v>-2706.8590464519939</v>
      </c>
      <c r="AR6">
        <f t="shared" si="14"/>
        <v>4008.9996939790949</v>
      </c>
      <c r="AS6">
        <f t="shared" si="15"/>
        <v>-2638.1601925788946</v>
      </c>
      <c r="AT6">
        <f t="shared" si="16"/>
        <v>91.161193611176216</v>
      </c>
      <c r="AU6">
        <f t="shared" si="17"/>
        <v>1462.0006950113766</v>
      </c>
      <c r="AW6">
        <v>3</v>
      </c>
      <c r="AX6">
        <f>(R6*SUMPRODUCT(K7:$K$23, X7:$X$23)-$AZ$3*SUMPRODUCT(K6:$K$22, W7:$W$23))/Z6</f>
        <v>10570.292063109207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8551.6191388767838</v>
      </c>
      <c r="P7">
        <f t="shared" si="30"/>
        <v>427.58095694383923</v>
      </c>
      <c r="Q7" s="5">
        <f t="shared" si="31"/>
        <v>12.5</v>
      </c>
      <c r="R7">
        <f t="shared" si="0"/>
        <v>2000000</v>
      </c>
      <c r="S7">
        <f t="shared" si="1"/>
        <v>13589.098999163427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10208.376921046445</v>
      </c>
      <c r="AC7">
        <f t="shared" si="2"/>
        <v>12970.213479458063</v>
      </c>
      <c r="AE7">
        <f t="shared" si="3"/>
        <v>8162.1545205520588</v>
      </c>
      <c r="AF7">
        <f t="shared" si="4"/>
        <v>-408.10772602760301</v>
      </c>
      <c r="AG7">
        <f t="shared" si="5"/>
        <v>-11.930715090323996</v>
      </c>
      <c r="AH7">
        <f t="shared" si="6"/>
        <v>-3292.5693281824388</v>
      </c>
      <c r="AI7">
        <f t="shared" si="7"/>
        <v>4449.5467512516925</v>
      </c>
      <c r="AJ7">
        <f t="shared" si="8"/>
        <v>-2761.8365584116182</v>
      </c>
      <c r="AK7">
        <f>G7*SUM(AB7, AE7:AF7)</f>
        <v>247.88144727487844</v>
      </c>
      <c r="AL7">
        <f t="shared" si="9"/>
        <v>1935.5916401149527</v>
      </c>
      <c r="AN7">
        <f t="shared" si="10"/>
        <v>6590.7011769753663</v>
      </c>
      <c r="AO7">
        <f t="shared" si="11"/>
        <v>-329.53505884876836</v>
      </c>
      <c r="AP7">
        <f t="shared" si="12"/>
        <v>-9.6337036734557859</v>
      </c>
      <c r="AQ7">
        <f t="shared" si="13"/>
        <v>-2658.653483205223</v>
      </c>
      <c r="AR7">
        <f t="shared" si="14"/>
        <v>3592.8789312479184</v>
      </c>
      <c r="AS7">
        <f t="shared" si="15"/>
        <v>-2230.1022861431811</v>
      </c>
      <c r="AT7">
        <f t="shared" si="16"/>
        <v>200.15702253507447</v>
      </c>
      <c r="AU7">
        <f t="shared" si="17"/>
        <v>1562.9336676398116</v>
      </c>
      <c r="AW7">
        <v>4</v>
      </c>
      <c r="AX7">
        <f>(R7*SUMPRODUCT(K8:$K$23, X8:$X$23)-$AZ$3*SUMPRODUCT(K7:$K$22, W8:$W$23))/Z7</f>
        <v>13589.098999163427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8551.6191388767838</v>
      </c>
      <c r="P8">
        <f t="shared" si="30"/>
        <v>427.58095694383923</v>
      </c>
      <c r="Q8" s="5">
        <f t="shared" si="31"/>
        <v>12.5</v>
      </c>
      <c r="R8">
        <f t="shared" si="0"/>
        <v>2000000</v>
      </c>
      <c r="S8">
        <f t="shared" si="1"/>
        <v>16358.731771939023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12970.213479458063</v>
      </c>
      <c r="AC8">
        <f t="shared" si="2"/>
        <v>15429.53654147371</v>
      </c>
      <c r="AE8">
        <f t="shared" si="3"/>
        <v>8065.8771004731343</v>
      </c>
      <c r="AF8">
        <f t="shared" si="4"/>
        <v>-403.29385502365676</v>
      </c>
      <c r="AG8">
        <f t="shared" si="5"/>
        <v>-11.789985278642435</v>
      </c>
      <c r="AH8">
        <f t="shared" si="6"/>
        <v>-3427.6257245311635</v>
      </c>
      <c r="AI8">
        <f t="shared" si="7"/>
        <v>4223.1675356396718</v>
      </c>
      <c r="AJ8">
        <f t="shared" si="8"/>
        <v>-2459.3230620156464</v>
      </c>
      <c r="AK8">
        <f t="shared" ref="AK8:AK23" si="32">G8*SUM(AB8:AB8, AE8:AF8)</f>
        <v>445.6684092580029</v>
      </c>
      <c r="AL8">
        <f t="shared" si="9"/>
        <v>2209.5128828820284</v>
      </c>
      <c r="AN8">
        <f t="shared" si="10"/>
        <v>6086.3096670123796</v>
      </c>
      <c r="AO8">
        <f t="shared" si="11"/>
        <v>-304.31548335061905</v>
      </c>
      <c r="AP8">
        <f t="shared" si="12"/>
        <v>-8.8964288051358853</v>
      </c>
      <c r="AQ8">
        <f t="shared" si="13"/>
        <v>-2586.4008739843825</v>
      </c>
      <c r="AR8">
        <f t="shared" si="14"/>
        <v>3186.6968808722422</v>
      </c>
      <c r="AS8">
        <f t="shared" si="15"/>
        <v>-1855.7438379236276</v>
      </c>
      <c r="AT8">
        <f t="shared" si="16"/>
        <v>336.2902649967109</v>
      </c>
      <c r="AU8">
        <f t="shared" si="17"/>
        <v>1667.2433079453258</v>
      </c>
      <c r="AW8">
        <v>5</v>
      </c>
      <c r="AX8">
        <f>(R8*SUMPRODUCT(K9:$K$23, X9:$X$23)-$AZ$3*SUMPRODUCT(K8:$K$22, W9:$W$23))/Z8</f>
        <v>16358.731771939023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8551.6191388767838</v>
      </c>
      <c r="P9">
        <f t="shared" si="30"/>
        <v>427.58095694383923</v>
      </c>
      <c r="Q9" s="5">
        <f t="shared" si="31"/>
        <v>12.5</v>
      </c>
      <c r="R9">
        <f t="shared" si="0"/>
        <v>2000000</v>
      </c>
      <c r="S9">
        <f t="shared" si="1"/>
        <v>18863.834709667739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15429.53654147371</v>
      </c>
      <c r="AC9">
        <f t="shared" si="2"/>
        <v>17580.768546679785</v>
      </c>
      <c r="AE9">
        <f t="shared" si="3"/>
        <v>7969.9615212859308</v>
      </c>
      <c r="AF9">
        <f t="shared" si="4"/>
        <v>-398.49807606429658</v>
      </c>
      <c r="AG9">
        <f t="shared" si="5"/>
        <v>-11.649784373951826</v>
      </c>
      <c r="AH9">
        <f t="shared" si="6"/>
        <v>-3568.1683046694611</v>
      </c>
      <c r="AI9">
        <f t="shared" si="7"/>
        <v>3991.6453561782214</v>
      </c>
      <c r="AJ9">
        <f t="shared" si="8"/>
        <v>-2151.232005206075</v>
      </c>
      <c r="AK9">
        <f t="shared" si="32"/>
        <v>512.92229970330618</v>
      </c>
      <c r="AL9">
        <f t="shared" si="9"/>
        <v>2353.3356506754526</v>
      </c>
      <c r="AN9">
        <f t="shared" si="10"/>
        <v>5602.6962581044918</v>
      </c>
      <c r="AO9">
        <f t="shared" si="11"/>
        <v>-280.13481290522458</v>
      </c>
      <c r="AP9">
        <f t="shared" si="12"/>
        <v>-8.1895255259818249</v>
      </c>
      <c r="AQ9">
        <f t="shared" si="13"/>
        <v>-2508.3387360737329</v>
      </c>
      <c r="AR9">
        <f t="shared" si="14"/>
        <v>2806.0331835995521</v>
      </c>
      <c r="AS9">
        <f t="shared" si="15"/>
        <v>-1512.265708396799</v>
      </c>
      <c r="AT9">
        <f t="shared" si="16"/>
        <v>360.57236180763806</v>
      </c>
      <c r="AU9">
        <f t="shared" si="17"/>
        <v>1654.3398370103912</v>
      </c>
      <c r="AW9">
        <v>6</v>
      </c>
      <c r="AX9">
        <f>(R9*SUMPRODUCT(K10:$K$23, X10:$X$23)-$AZ$3*SUMPRODUCT(K9:$K$22, W10:$W$23))/Z9</f>
        <v>18863.834709667739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8551.6191388767838</v>
      </c>
      <c r="P10">
        <f t="shared" si="30"/>
        <v>427.58095694383923</v>
      </c>
      <c r="Q10" s="5">
        <f t="shared" si="31"/>
        <v>12.5</v>
      </c>
      <c r="R10">
        <f t="shared" si="0"/>
        <v>2000000</v>
      </c>
      <c r="S10">
        <f t="shared" si="1"/>
        <v>21048.481011793385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17580.768546679785</v>
      </c>
      <c r="AC10">
        <f t="shared" si="2"/>
        <v>19381.371279521041</v>
      </c>
      <c r="AE10">
        <f t="shared" si="3"/>
        <v>7874.3024486548111</v>
      </c>
      <c r="AF10">
        <f t="shared" si="4"/>
        <v>-393.7151224327406</v>
      </c>
      <c r="AG10">
        <f t="shared" si="5"/>
        <v>-11.509958407842905</v>
      </c>
      <c r="AH10">
        <f t="shared" si="6"/>
        <v>-3732.4995791046736</v>
      </c>
      <c r="AI10">
        <f t="shared" si="7"/>
        <v>3736.5777887095542</v>
      </c>
      <c r="AJ10">
        <f t="shared" si="8"/>
        <v>-1800.6027328412565</v>
      </c>
      <c r="AK10">
        <f t="shared" si="32"/>
        <v>107.76383025347798</v>
      </c>
      <c r="AL10">
        <f t="shared" si="9"/>
        <v>2043.7388861217755</v>
      </c>
      <c r="AN10">
        <f t="shared" si="10"/>
        <v>5250.3558482393146</v>
      </c>
      <c r="AO10">
        <f t="shared" si="11"/>
        <v>-262.51779241196573</v>
      </c>
      <c r="AP10">
        <f t="shared" si="12"/>
        <v>-7.6745054985705972</v>
      </c>
      <c r="AQ10">
        <f t="shared" si="13"/>
        <v>-2488.7221593895979</v>
      </c>
      <c r="AR10">
        <f t="shared" si="14"/>
        <v>2491.4413909391797</v>
      </c>
      <c r="AS10">
        <f t="shared" si="15"/>
        <v>-1200.5895316281383</v>
      </c>
      <c r="AT10">
        <f t="shared" si="16"/>
        <v>71.853787696035695</v>
      </c>
      <c r="AU10">
        <f t="shared" si="17"/>
        <v>1362.705647007077</v>
      </c>
      <c r="AW10">
        <v>7</v>
      </c>
      <c r="AX10">
        <f>(R10*SUMPRODUCT(K11:$K$23, X11:$X$23)-$AZ$3*SUMPRODUCT(K10:$K$22, W11:$W$23))/Z10</f>
        <v>21048.481011793385</v>
      </c>
    </row>
    <row r="11" spans="1:52" x14ac:dyDescent="0.3">
      <c r="A11" t="s">
        <v>33</v>
      </c>
      <c r="C11" s="24">
        <f>AU25</f>
        <v>-3.092281986027956E-11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8551.6191388767838</v>
      </c>
      <c r="P11">
        <f t="shared" si="30"/>
        <v>427.58095694383923</v>
      </c>
      <c r="Q11" s="5">
        <f t="shared" si="31"/>
        <v>12.5</v>
      </c>
      <c r="R11">
        <f t="shared" si="0"/>
        <v>2000000</v>
      </c>
      <c r="S11">
        <f t="shared" si="1"/>
        <v>23013.065011884872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19381.371279521041</v>
      </c>
      <c r="AC11">
        <f t="shared" si="2"/>
        <v>20933.688116056579</v>
      </c>
      <c r="AE11">
        <f t="shared" si="3"/>
        <v>7778.9259209103784</v>
      </c>
      <c r="AF11">
        <f t="shared" si="4"/>
        <v>-388.94629604551892</v>
      </c>
      <c r="AG11">
        <f t="shared" si="5"/>
        <v>-11.370545440842832</v>
      </c>
      <c r="AH11">
        <f t="shared" si="6"/>
        <v>-3890.1412674627804</v>
      </c>
      <c r="AI11">
        <f t="shared" si="7"/>
        <v>3488.4678119612367</v>
      </c>
      <c r="AJ11">
        <f t="shared" si="8"/>
        <v>-1552.3168365355377</v>
      </c>
      <c r="AK11">
        <f t="shared" si="32"/>
        <v>42.834161447017443</v>
      </c>
      <c r="AL11">
        <f t="shared" si="9"/>
        <v>1978.9851368727166</v>
      </c>
      <c r="AN11">
        <f t="shared" si="10"/>
        <v>4933.6645615627594</v>
      </c>
      <c r="AO11">
        <f t="shared" si="11"/>
        <v>-246.683228078138</v>
      </c>
      <c r="AP11">
        <f t="shared" si="12"/>
        <v>-7.2115942043268628</v>
      </c>
      <c r="AQ11">
        <f t="shared" si="13"/>
        <v>-2467.2624866066103</v>
      </c>
      <c r="AR11">
        <f t="shared" si="14"/>
        <v>2212.5072526736849</v>
      </c>
      <c r="AS11">
        <f t="shared" si="15"/>
        <v>-984.53316596647778</v>
      </c>
      <c r="AT11">
        <f t="shared" si="16"/>
        <v>27.166910509757834</v>
      </c>
      <c r="AU11">
        <f t="shared" si="17"/>
        <v>1255.1409972169649</v>
      </c>
      <c r="AW11">
        <v>8</v>
      </c>
      <c r="AX11">
        <f>(R11*SUMPRODUCT(K12:$K$23, X12:$X$23)-$AZ$3*SUMPRODUCT(K11:$K$22, W12:$W$23))/Z11</f>
        <v>23013.065011884872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8551.6191388767838</v>
      </c>
      <c r="P12">
        <f t="shared" si="30"/>
        <v>427.58095694383923</v>
      </c>
      <c r="Q12" s="5">
        <f t="shared" si="31"/>
        <v>12.5</v>
      </c>
      <c r="R12">
        <f t="shared" si="0"/>
        <v>2000000</v>
      </c>
      <c r="S12">
        <f t="shared" si="1"/>
        <v>24815.615099101862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20933.688116056579</v>
      </c>
      <c r="AC12">
        <f t="shared" si="2"/>
        <v>22297.10683642625</v>
      </c>
      <c r="AE12">
        <f t="shared" si="3"/>
        <v>7683.7251384860556</v>
      </c>
      <c r="AF12">
        <f t="shared" si="4"/>
        <v>-384.18625692430282</v>
      </c>
      <c r="AG12">
        <f t="shared" si="5"/>
        <v>-11.231389362797438</v>
      </c>
      <c r="AH12">
        <f t="shared" si="6"/>
        <v>-4072.0997819145391</v>
      </c>
      <c r="AI12">
        <f t="shared" si="7"/>
        <v>3216.2077102844164</v>
      </c>
      <c r="AJ12">
        <f t="shared" si="8"/>
        <v>-1363.4187203696711</v>
      </c>
      <c r="AK12">
        <f t="shared" si="32"/>
        <v>592.897766949985</v>
      </c>
      <c r="AL12">
        <f t="shared" si="9"/>
        <v>2445.6867568647303</v>
      </c>
      <c r="AN12">
        <f t="shared" si="10"/>
        <v>4554.4718917392274</v>
      </c>
      <c r="AO12">
        <f t="shared" si="11"/>
        <v>-227.72359458696138</v>
      </c>
      <c r="AP12">
        <f t="shared" si="12"/>
        <v>-6.657323919855715</v>
      </c>
      <c r="AQ12">
        <f t="shared" si="13"/>
        <v>-2413.707370165173</v>
      </c>
      <c r="AR12">
        <f t="shared" si="14"/>
        <v>1906.3836030672376</v>
      </c>
      <c r="AS12">
        <f t="shared" si="15"/>
        <v>-808.15647705719937</v>
      </c>
      <c r="AT12">
        <f t="shared" si="16"/>
        <v>351.43581603710464</v>
      </c>
      <c r="AU12">
        <f t="shared" si="17"/>
        <v>1449.6629420471427</v>
      </c>
      <c r="AW12">
        <v>9</v>
      </c>
      <c r="AX12">
        <f>(R12*SUMPRODUCT(K13:$K$23, X13:$X$23)-$AZ$3*SUMPRODUCT(K12:$K$22, W13:$W$23))/Z12</f>
        <v>24815.615099101862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8551.6191388767838</v>
      </c>
      <c r="P13">
        <f t="shared" si="30"/>
        <v>427.58095694383923</v>
      </c>
      <c r="Q13" s="5">
        <f t="shared" si="31"/>
        <v>12.5</v>
      </c>
      <c r="R13">
        <f t="shared" si="0"/>
        <v>2000000</v>
      </c>
      <c r="S13">
        <f t="shared" si="1"/>
        <v>26474.207686720347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22297.10683642625</v>
      </c>
      <c r="AC13">
        <f t="shared" si="2"/>
        <v>23493.021013369078</v>
      </c>
      <c r="AE13">
        <f t="shared" si="3"/>
        <v>7588.6451638262261</v>
      </c>
      <c r="AF13">
        <f t="shared" si="4"/>
        <v>-379.43225819131135</v>
      </c>
      <c r="AG13">
        <f t="shared" si="5"/>
        <v>-11.092409870850142</v>
      </c>
      <c r="AH13">
        <f t="shared" si="6"/>
        <v>-4266.4957310914824</v>
      </c>
      <c r="AI13">
        <f t="shared" si="7"/>
        <v>2931.6247646725824</v>
      </c>
      <c r="AJ13">
        <f t="shared" si="8"/>
        <v>-1195.9141769428279</v>
      </c>
      <c r="AK13">
        <f t="shared" si="32"/>
        <v>2065.4423819442818</v>
      </c>
      <c r="AL13">
        <f t="shared" si="9"/>
        <v>3801.1529696740363</v>
      </c>
      <c r="AN13">
        <f t="shared" si="10"/>
        <v>4074.7476510490551</v>
      </c>
      <c r="AO13">
        <f t="shared" si="11"/>
        <v>-203.73738255245277</v>
      </c>
      <c r="AP13">
        <f t="shared" si="12"/>
        <v>-5.9561054825932276</v>
      </c>
      <c r="AQ13">
        <f t="shared" si="13"/>
        <v>-2290.9087304999648</v>
      </c>
      <c r="AR13">
        <f t="shared" si="14"/>
        <v>1574.1454325140442</v>
      </c>
      <c r="AS13">
        <f t="shared" si="15"/>
        <v>-642.1499988671286</v>
      </c>
      <c r="AT13">
        <f t="shared" si="16"/>
        <v>1109.0459907551094</v>
      </c>
      <c r="AU13">
        <f t="shared" si="17"/>
        <v>2041.0414244020251</v>
      </c>
      <c r="AW13">
        <v>10</v>
      </c>
      <c r="AX13">
        <f>(R13*SUMPRODUCT(K14:$K$23, X14:$X$23)-$AZ$3*SUMPRODUCT(K13:$K$22, W14:$W$23))/Z13</f>
        <v>26474.207686720347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8551.6191388767838</v>
      </c>
      <c r="P14">
        <f t="shared" si="30"/>
        <v>427.58095694383923</v>
      </c>
      <c r="Q14" s="5">
        <f t="shared" si="31"/>
        <v>12.5</v>
      </c>
      <c r="R14">
        <f t="shared" si="0"/>
        <v>2000000</v>
      </c>
      <c r="S14">
        <f t="shared" si="1"/>
        <v>27843.272592323734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23493.021013369078</v>
      </c>
      <c r="AC14">
        <f t="shared" si="2"/>
        <v>24398.524178892189</v>
      </c>
      <c r="AE14">
        <f t="shared" si="3"/>
        <v>7493.6193522770527</v>
      </c>
      <c r="AF14">
        <f t="shared" si="4"/>
        <v>-374.68096761385266</v>
      </c>
      <c r="AG14">
        <f t="shared" si="5"/>
        <v>-10.953509549744322</v>
      </c>
      <c r="AH14">
        <f t="shared" si="6"/>
        <v>-4476.1955835712806</v>
      </c>
      <c r="AI14">
        <f t="shared" si="7"/>
        <v>2631.7892915421753</v>
      </c>
      <c r="AJ14">
        <f t="shared" si="8"/>
        <v>-905.50316552311051</v>
      </c>
      <c r="AK14">
        <f t="shared" si="32"/>
        <v>2142.8371578622596</v>
      </c>
      <c r="AL14">
        <f t="shared" si="9"/>
        <v>3869.1232838813244</v>
      </c>
      <c r="AN14">
        <f t="shared" si="10"/>
        <v>3706.5534540509739</v>
      </c>
      <c r="AO14">
        <f t="shared" si="11"/>
        <v>-185.32767270254871</v>
      </c>
      <c r="AP14">
        <f t="shared" si="12"/>
        <v>-5.4179117922834275</v>
      </c>
      <c r="AQ14">
        <f t="shared" si="13"/>
        <v>-2214.0513710844325</v>
      </c>
      <c r="AR14">
        <f t="shared" si="14"/>
        <v>1301.7564984717094</v>
      </c>
      <c r="AS14">
        <f t="shared" si="15"/>
        <v>-447.88715946772948</v>
      </c>
      <c r="AT14">
        <f t="shared" si="16"/>
        <v>1059.9071150484401</v>
      </c>
      <c r="AU14">
        <f t="shared" si="17"/>
        <v>1913.7764540524199</v>
      </c>
      <c r="AW14">
        <v>11</v>
      </c>
      <c r="AX14">
        <f>(R14*SUMPRODUCT(K15:$K$23, X15:$X$23)-$AZ$3*SUMPRODUCT(K14:$K$22, W15:$W$23))/Z14</f>
        <v>27843.272592323734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8551.6191388767838</v>
      </c>
      <c r="P15">
        <f t="shared" si="30"/>
        <v>427.58095694383923</v>
      </c>
      <c r="Q15" s="5">
        <f t="shared" si="31"/>
        <v>12.5</v>
      </c>
      <c r="R15">
        <f t="shared" si="0"/>
        <v>2000000</v>
      </c>
      <c r="S15">
        <f t="shared" si="1"/>
        <v>29008.065797245217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24398.524178892189</v>
      </c>
      <c r="AC15">
        <f t="shared" si="2"/>
        <v>25096.91989404878</v>
      </c>
      <c r="AE15">
        <f t="shared" si="3"/>
        <v>7398.6077525095316</v>
      </c>
      <c r="AF15">
        <f t="shared" si="4"/>
        <v>-369.93038762547661</v>
      </c>
      <c r="AG15">
        <f t="shared" si="5"/>
        <v>-10.814630002163113</v>
      </c>
      <c r="AH15">
        <f t="shared" si="6"/>
        <v>-4695.112333402406</v>
      </c>
      <c r="AI15">
        <f t="shared" si="7"/>
        <v>2322.7504014794858</v>
      </c>
      <c r="AJ15">
        <f t="shared" si="8"/>
        <v>-698.3957151565919</v>
      </c>
      <c r="AK15">
        <f t="shared" si="32"/>
        <v>2199.9041080643374</v>
      </c>
      <c r="AL15">
        <f t="shared" si="9"/>
        <v>3824.2587943872313</v>
      </c>
      <c r="AN15">
        <f t="shared" si="10"/>
        <v>3371.0935847592154</v>
      </c>
      <c r="AO15">
        <f t="shared" si="11"/>
        <v>-168.55467923796078</v>
      </c>
      <c r="AP15">
        <f t="shared" si="12"/>
        <v>-4.9275662450777622</v>
      </c>
      <c r="AQ15">
        <f t="shared" si="13"/>
        <v>-2139.2758740978179</v>
      </c>
      <c r="AR15">
        <f t="shared" si="14"/>
        <v>1058.3354651783588</v>
      </c>
      <c r="AS15">
        <f t="shared" si="15"/>
        <v>-318.21626361921102</v>
      </c>
      <c r="AT15">
        <f t="shared" si="16"/>
        <v>1002.3619137351446</v>
      </c>
      <c r="AU15">
        <f t="shared" si="17"/>
        <v>1742.4811152942925</v>
      </c>
      <c r="AW15">
        <v>12</v>
      </c>
      <c r="AX15">
        <f>(R15*SUMPRODUCT(K16:$K$23, X16:$X$23)-$AZ$3*SUMPRODUCT(K15:$K$22, W16:$W$23))/Z15</f>
        <v>29008.065797245217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8551.6191388767838</v>
      </c>
      <c r="P16">
        <f t="shared" si="30"/>
        <v>427.58095694383923</v>
      </c>
      <c r="Q16" s="5">
        <f t="shared" si="31"/>
        <v>12.5</v>
      </c>
      <c r="R16">
        <f t="shared" si="0"/>
        <v>2000000</v>
      </c>
      <c r="S16">
        <f t="shared" si="1"/>
        <v>29003.726258131359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25096.91989404878</v>
      </c>
      <c r="AC16">
        <f t="shared" si="2"/>
        <v>24740.757037631534</v>
      </c>
      <c r="AE16">
        <f t="shared" si="3"/>
        <v>7294.7017052332876</v>
      </c>
      <c r="AF16">
        <f t="shared" si="4"/>
        <v>-364.73508526166438</v>
      </c>
      <c r="AG16">
        <f t="shared" si="5"/>
        <v>-10.662749338412732</v>
      </c>
      <c r="AH16">
        <f t="shared" si="6"/>
        <v>-6997.4981965996194</v>
      </c>
      <c r="AI16">
        <f t="shared" si="7"/>
        <v>-78.194325966409451</v>
      </c>
      <c r="AJ16">
        <f t="shared" si="8"/>
        <v>356.16285641724608</v>
      </c>
      <c r="AK16">
        <f t="shared" si="32"/>
        <v>2241.8820559814285</v>
      </c>
      <c r="AL16">
        <f t="shared" si="9"/>
        <v>2519.8505864322651</v>
      </c>
      <c r="AN16">
        <f t="shared" si="10"/>
        <v>3061.7555260875456</v>
      </c>
      <c r="AO16">
        <f t="shared" si="11"/>
        <v>-153.08777630437729</v>
      </c>
      <c r="AP16">
        <f t="shared" si="12"/>
        <v>-4.4754032487374271</v>
      </c>
      <c r="AQ16">
        <f t="shared" si="13"/>
        <v>-2937.0123190721138</v>
      </c>
      <c r="AR16">
        <f t="shared" si="14"/>
        <v>-32.819972537682887</v>
      </c>
      <c r="AS16">
        <f t="shared" si="15"/>
        <v>149.48981300226507</v>
      </c>
      <c r="AT16">
        <f t="shared" si="16"/>
        <v>940.96990543332026</v>
      </c>
      <c r="AU16">
        <f t="shared" si="17"/>
        <v>1057.6397458979025</v>
      </c>
      <c r="AW16">
        <v>13</v>
      </c>
      <c r="AX16">
        <f>(R16*SUMPRODUCT(K17:$K$23, X17:$X$23)-$AZ$3*SUMPRODUCT(K16:$K$22, W17:$W$23))/Z16</f>
        <v>29003.726258131359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8551.6191388767838</v>
      </c>
      <c r="P17">
        <f t="shared" si="30"/>
        <v>427.58095694383923</v>
      </c>
      <c r="Q17" s="5">
        <f t="shared" si="31"/>
        <v>12.5</v>
      </c>
      <c r="R17">
        <f t="shared" si="0"/>
        <v>2000000</v>
      </c>
      <c r="S17">
        <f t="shared" si="1"/>
        <v>27850.539384743948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24740.757037631534</v>
      </c>
      <c r="AC17">
        <f t="shared" si="2"/>
        <v>23386.289108611782</v>
      </c>
      <c r="AE17">
        <f t="shared" si="3"/>
        <v>7180.8532957197112</v>
      </c>
      <c r="AF17">
        <f t="shared" si="4"/>
        <v>-359.04266478598561</v>
      </c>
      <c r="AG17">
        <f t="shared" si="5"/>
        <v>-10.496335809488125</v>
      </c>
      <c r="AH17">
        <f t="shared" si="6"/>
        <v>-9565.7656864768305</v>
      </c>
      <c r="AI17">
        <f t="shared" si="7"/>
        <v>-2754.4513913525934</v>
      </c>
      <c r="AJ17">
        <f t="shared" si="8"/>
        <v>1354.4679290197528</v>
      </c>
      <c r="AK17">
        <f t="shared" si="32"/>
        <v>2209.3797367995685</v>
      </c>
      <c r="AL17">
        <f t="shared" si="9"/>
        <v>809.39627446672785</v>
      </c>
      <c r="AN17">
        <f t="shared" si="10"/>
        <v>2776.3946199617685</v>
      </c>
      <c r="AO17">
        <f t="shared" si="11"/>
        <v>-138.81973099808846</v>
      </c>
      <c r="AP17">
        <f t="shared" si="12"/>
        <v>-4.0582879319015648</v>
      </c>
      <c r="AQ17">
        <f t="shared" si="13"/>
        <v>-3698.493660019456</v>
      </c>
      <c r="AR17">
        <f t="shared" si="14"/>
        <v>-1064.9770589876773</v>
      </c>
      <c r="AS17">
        <f t="shared" si="15"/>
        <v>523.68949986525172</v>
      </c>
      <c r="AT17">
        <f t="shared" si="16"/>
        <v>854.23135135753671</v>
      </c>
      <c r="AU17">
        <f t="shared" si="17"/>
        <v>312.94379223511112</v>
      </c>
      <c r="AW17">
        <v>14</v>
      </c>
      <c r="AX17">
        <f>(R17*SUMPRODUCT(K18:$K$23, X18:$X$23)-$AZ$3*SUMPRODUCT(K17:$K$22, W18:$W$23))/Z17</f>
        <v>27850.539384743948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8551.6191388767838</v>
      </c>
      <c r="P18">
        <f t="shared" si="30"/>
        <v>427.58095694383923</v>
      </c>
      <c r="Q18" s="5">
        <f t="shared" si="31"/>
        <v>12.5</v>
      </c>
      <c r="R18">
        <f t="shared" si="0"/>
        <v>2000000</v>
      </c>
      <c r="S18">
        <f t="shared" si="1"/>
        <v>25653.852696970174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23386.289108611782</v>
      </c>
      <c r="AC18">
        <f t="shared" si="2"/>
        <v>21169.927736971302</v>
      </c>
      <c r="AE18">
        <f t="shared" si="3"/>
        <v>7056.9189486888845</v>
      </c>
      <c r="AF18">
        <f t="shared" si="4"/>
        <v>-352.84594743444427</v>
      </c>
      <c r="AG18">
        <f t="shared" si="5"/>
        <v>-10.31517954975217</v>
      </c>
      <c r="AH18">
        <f t="shared" si="6"/>
        <v>-12190.864262571888</v>
      </c>
      <c r="AI18">
        <f t="shared" si="7"/>
        <v>-5497.1064408672</v>
      </c>
      <c r="AJ18">
        <f t="shared" si="8"/>
        <v>2216.3613716404798</v>
      </c>
      <c r="AK18">
        <f t="shared" si="32"/>
        <v>2106.3253476906357</v>
      </c>
      <c r="AL18">
        <f t="shared" si="9"/>
        <v>-1174.4197215360846</v>
      </c>
      <c r="AN18">
        <f t="shared" si="10"/>
        <v>2513.4047783338228</v>
      </c>
      <c r="AO18">
        <f t="shared" si="11"/>
        <v>-125.67023891669116</v>
      </c>
      <c r="AP18">
        <f t="shared" si="12"/>
        <v>-3.6738726572076201</v>
      </c>
      <c r="AQ18">
        <f t="shared" si="13"/>
        <v>-4341.9198537429675</v>
      </c>
      <c r="AR18">
        <f t="shared" si="14"/>
        <v>-1957.8591869830439</v>
      </c>
      <c r="AS18">
        <f t="shared" si="15"/>
        <v>789.38320001969987</v>
      </c>
      <c r="AT18">
        <f t="shared" si="16"/>
        <v>750.19257442299011</v>
      </c>
      <c r="AU18">
        <f t="shared" si="17"/>
        <v>-418.28341254035382</v>
      </c>
      <c r="AW18">
        <v>15</v>
      </c>
      <c r="AX18">
        <f>(R18*SUMPRODUCT(K19:$K$23, X19:$X$23)-$AZ$3*SUMPRODUCT(K18:$K$22, W19:$W$23))/Z18</f>
        <v>25653.852696970174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8551.6191388767838</v>
      </c>
      <c r="P19">
        <f t="shared" si="30"/>
        <v>427.58095694383923</v>
      </c>
      <c r="Q19" s="5">
        <f t="shared" si="31"/>
        <v>12.5</v>
      </c>
      <c r="R19">
        <f t="shared" si="0"/>
        <v>2000000</v>
      </c>
      <c r="S19">
        <f t="shared" si="1"/>
        <v>22459.903556054207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21169.927736971302</v>
      </c>
      <c r="AC19">
        <f t="shared" si="2"/>
        <v>18180.713029139992</v>
      </c>
      <c r="AE19">
        <f t="shared" si="3"/>
        <v>6922.3152766615931</v>
      </c>
      <c r="AF19">
        <f t="shared" si="4"/>
        <v>-346.11576383307965</v>
      </c>
      <c r="AG19">
        <f t="shared" si="5"/>
        <v>-10.118427815020196</v>
      </c>
      <c r="AH19">
        <f t="shared" si="6"/>
        <v>-14975.99027751219</v>
      </c>
      <c r="AI19">
        <f t="shared" si="7"/>
        <v>-8409.9091924986969</v>
      </c>
      <c r="AJ19">
        <f t="shared" si="8"/>
        <v>2989.2147078313101</v>
      </c>
      <c r="AK19">
        <f t="shared" si="32"/>
        <v>1942.2289074859873</v>
      </c>
      <c r="AL19">
        <f t="shared" si="9"/>
        <v>-3478.4655771813996</v>
      </c>
      <c r="AN19">
        <f t="shared" si="10"/>
        <v>2271.1240137364553</v>
      </c>
      <c r="AO19">
        <f t="shared" si="11"/>
        <v>-113.55620068682278</v>
      </c>
      <c r="AP19">
        <f t="shared" si="12"/>
        <v>-3.3197280784694141</v>
      </c>
      <c r="AQ19">
        <f t="shared" si="13"/>
        <v>-4913.432831268653</v>
      </c>
      <c r="AR19">
        <f t="shared" si="14"/>
        <v>-2759.1847462974893</v>
      </c>
      <c r="AS19">
        <f t="shared" si="15"/>
        <v>980.72350562512156</v>
      </c>
      <c r="AT19">
        <f t="shared" si="16"/>
        <v>637.22071816582275</v>
      </c>
      <c r="AU19">
        <f t="shared" si="17"/>
        <v>-1141.2405225065452</v>
      </c>
      <c r="AW19">
        <v>16</v>
      </c>
      <c r="AX19">
        <f>(R19*SUMPRODUCT(K20:$K$23, X20:$X$23)-$AZ$3*SUMPRODUCT(K19:$K$22, W20:$W$23))/Z19</f>
        <v>22459.903556054207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8551.6191388767838</v>
      </c>
      <c r="P20">
        <f t="shared" si="30"/>
        <v>427.58095694383923</v>
      </c>
      <c r="Q20" s="5">
        <f t="shared" si="31"/>
        <v>12.5</v>
      </c>
      <c r="R20">
        <f t="shared" si="0"/>
        <v>2000000</v>
      </c>
      <c r="S20">
        <f t="shared" si="1"/>
        <v>18331.566016231955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18180.713029139992</v>
      </c>
      <c r="AC20">
        <f t="shared" si="2"/>
        <v>14527.001046035324</v>
      </c>
      <c r="AE20">
        <f t="shared" si="3"/>
        <v>6776.8012872308891</v>
      </c>
      <c r="AF20">
        <f t="shared" si="4"/>
        <v>-338.84006436154448</v>
      </c>
      <c r="AG20">
        <f t="shared" si="5"/>
        <v>-9.9057283439206572</v>
      </c>
      <c r="AH20">
        <f t="shared" si="6"/>
        <v>-17842.430871894012</v>
      </c>
      <c r="AI20">
        <f t="shared" si="7"/>
        <v>-11414.375377368588</v>
      </c>
      <c r="AJ20">
        <f t="shared" si="8"/>
        <v>3653.7119831046675</v>
      </c>
      <c r="AK20">
        <f t="shared" si="32"/>
        <v>1723.3071976406536</v>
      </c>
      <c r="AL20">
        <f t="shared" si="9"/>
        <v>-6037.3561966232664</v>
      </c>
      <c r="AN20">
        <f t="shared" si="10"/>
        <v>2048.1246864262102</v>
      </c>
      <c r="AO20">
        <f t="shared" si="11"/>
        <v>-102.40623432131054</v>
      </c>
      <c r="AP20">
        <f t="shared" si="12"/>
        <v>-2.9937673982625799</v>
      </c>
      <c r="AQ20">
        <f t="shared" si="13"/>
        <v>-5392.444249979113</v>
      </c>
      <c r="AR20">
        <f t="shared" si="14"/>
        <v>-3449.7195652724758</v>
      </c>
      <c r="AS20">
        <f t="shared" si="15"/>
        <v>1104.2462944557897</v>
      </c>
      <c r="AT20">
        <f t="shared" si="16"/>
        <v>520.82802257081164</v>
      </c>
      <c r="AU20">
        <f t="shared" si="17"/>
        <v>-1824.6452482458742</v>
      </c>
      <c r="AW20">
        <v>17</v>
      </c>
      <c r="AX20">
        <f>(R20*SUMPRODUCT(K21:$K$23, X21:$X$23)-$AZ$3*SUMPRODUCT(K20:$K$22, W21:$W$23))/Z20</f>
        <v>18331.566016231955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8551.6191388767838</v>
      </c>
      <c r="P21">
        <f t="shared" si="30"/>
        <v>427.58095694383923</v>
      </c>
      <c r="Q21" s="5">
        <f t="shared" si="31"/>
        <v>12.5</v>
      </c>
      <c r="R21">
        <f t="shared" si="0"/>
        <v>2000000</v>
      </c>
      <c r="S21">
        <f t="shared" si="1"/>
        <v>13233.15579495123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14527.001046035324</v>
      </c>
      <c r="AC21">
        <f t="shared" si="2"/>
        <v>10242.771061223135</v>
      </c>
      <c r="AE21">
        <f t="shared" si="3"/>
        <v>6619.1525588860377</v>
      </c>
      <c r="AF21">
        <f t="shared" si="4"/>
        <v>-330.95762794430192</v>
      </c>
      <c r="AG21">
        <f t="shared" si="5"/>
        <v>-9.6752913854560312</v>
      </c>
      <c r="AH21">
        <f t="shared" si="6"/>
        <v>-21020.748004067147</v>
      </c>
      <c r="AI21">
        <f t="shared" si="7"/>
        <v>-14742.228364510867</v>
      </c>
      <c r="AJ21">
        <f t="shared" si="8"/>
        <v>4284.2299848121893</v>
      </c>
      <c r="AK21">
        <f t="shared" si="32"/>
        <v>1457.0637183883941</v>
      </c>
      <c r="AL21">
        <f t="shared" si="9"/>
        <v>-9000.9346613102844</v>
      </c>
      <c r="AN21">
        <f t="shared" si="10"/>
        <v>1842.7914937276066</v>
      </c>
      <c r="AO21">
        <f t="shared" si="11"/>
        <v>-92.139574686380342</v>
      </c>
      <c r="AP21">
        <f t="shared" si="12"/>
        <v>-2.6936295100977348</v>
      </c>
      <c r="AQ21">
        <f t="shared" si="13"/>
        <v>-5852.2379215573901</v>
      </c>
      <c r="AR21">
        <f t="shared" si="14"/>
        <v>-4104.2796320262614</v>
      </c>
      <c r="AS21">
        <f t="shared" si="15"/>
        <v>1192.7421981815337</v>
      </c>
      <c r="AT21">
        <f t="shared" si="16"/>
        <v>405.65081438720148</v>
      </c>
      <c r="AU21">
        <f t="shared" si="17"/>
        <v>-2505.8866194575262</v>
      </c>
      <c r="AW21">
        <v>18</v>
      </c>
      <c r="AX21">
        <f>(R21*SUMPRODUCT(K22:$K$23, X22:$X$23)-$AZ$3*SUMPRODUCT(K21:$K$22, W22:$W$23))/Z21</f>
        <v>13233.15579495123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8551.6191388767838</v>
      </c>
      <c r="P22">
        <f t="shared" si="30"/>
        <v>427.58095694383923</v>
      </c>
      <c r="Q22" s="5">
        <f t="shared" si="31"/>
        <v>12.5</v>
      </c>
      <c r="R22">
        <f t="shared" si="0"/>
        <v>2000000</v>
      </c>
      <c r="S22">
        <f t="shared" si="1"/>
        <v>7128.101436335779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10242.771061223135</v>
      </c>
      <c r="AC22">
        <f t="shared" si="2"/>
        <v>5374.8871437985426</v>
      </c>
      <c r="AE22">
        <f t="shared" si="3"/>
        <v>6448.2791355783947</v>
      </c>
      <c r="AF22">
        <f t="shared" si="4"/>
        <v>-322.41395677891978</v>
      </c>
      <c r="AG22">
        <f t="shared" si="5"/>
        <v>-9.425523738340484</v>
      </c>
      <c r="AH22">
        <f t="shared" si="6"/>
        <v>-24482.35732175794</v>
      </c>
      <c r="AI22">
        <f t="shared" si="7"/>
        <v>-18365.917666696805</v>
      </c>
      <c r="AJ22">
        <f t="shared" si="8"/>
        <v>4867.8839174245923</v>
      </c>
      <c r="AK22">
        <f t="shared" si="32"/>
        <v>1145.8045368015828</v>
      </c>
      <c r="AL22">
        <f t="shared" si="9"/>
        <v>-12352.229212470631</v>
      </c>
      <c r="AN22">
        <f t="shared" si="10"/>
        <v>1653.7117194810364</v>
      </c>
      <c r="AO22">
        <f t="shared" si="11"/>
        <v>-82.685585974051833</v>
      </c>
      <c r="AP22">
        <f t="shared" si="12"/>
        <v>-2.4172494305245742</v>
      </c>
      <c r="AQ22">
        <f t="shared" si="13"/>
        <v>-6278.6924033929708</v>
      </c>
      <c r="AR22">
        <f t="shared" si="14"/>
        <v>-4710.0835193165112</v>
      </c>
      <c r="AS22">
        <f t="shared" si="15"/>
        <v>1248.406980228568</v>
      </c>
      <c r="AT22">
        <f t="shared" si="16"/>
        <v>293.85055313263143</v>
      </c>
      <c r="AU22">
        <f t="shared" si="17"/>
        <v>-3167.8259859553118</v>
      </c>
      <c r="AW22">
        <v>19</v>
      </c>
      <c r="AX22">
        <f>(R22*SUMPRODUCT(K23:$K$23, X23:$X$23)-$AZ$3*SUMPRODUCT(K22:$K$22, W23:$W$23))/Z22</f>
        <v>7128.101436335779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8551.6191388767838</v>
      </c>
      <c r="P23">
        <f t="shared" si="30"/>
        <v>427.58095694383923</v>
      </c>
      <c r="Q23" s="5">
        <f t="shared" si="31"/>
        <v>12.5</v>
      </c>
      <c r="R23">
        <f t="shared" si="0"/>
        <v>2000000</v>
      </c>
      <c r="S23">
        <f t="shared" si="1"/>
        <v>7338.2694740732368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5374.8871437985426</v>
      </c>
      <c r="AC23">
        <f t="shared" si="2"/>
        <v>5374.8871437985426</v>
      </c>
      <c r="AE23">
        <f t="shared" si="3"/>
        <v>6263.6004211354293</v>
      </c>
      <c r="AF23">
        <f t="shared" si="4"/>
        <v>-313.18002105677147</v>
      </c>
      <c r="AG23">
        <f t="shared" si="5"/>
        <v>-9.1555767384744122</v>
      </c>
      <c r="AH23">
        <f t="shared" si="6"/>
        <v>-28110.68199722666</v>
      </c>
      <c r="AI23">
        <f t="shared" si="7"/>
        <v>-22169.417173886475</v>
      </c>
      <c r="AJ23">
        <f t="shared" si="8"/>
        <v>0</v>
      </c>
      <c r="AK23">
        <f t="shared" si="32"/>
        <v>792.77152807140419</v>
      </c>
      <c r="AL23">
        <f t="shared" si="9"/>
        <v>-21376.645645815071</v>
      </c>
      <c r="AN23">
        <f t="shared" si="10"/>
        <v>1479.7290048869254</v>
      </c>
      <c r="AO23">
        <f t="shared" si="11"/>
        <v>-73.986450244346258</v>
      </c>
      <c r="AP23">
        <f t="shared" si="12"/>
        <v>-2.1629368965928961</v>
      </c>
      <c r="AQ23">
        <f t="shared" si="13"/>
        <v>-6640.9395079050546</v>
      </c>
      <c r="AR23">
        <f t="shared" si="14"/>
        <v>-5237.3598901590685</v>
      </c>
      <c r="AS23">
        <f t="shared" si="15"/>
        <v>0</v>
      </c>
      <c r="AT23">
        <f t="shared" si="16"/>
        <v>187.28637611962094</v>
      </c>
      <c r="AU23">
        <f t="shared" si="17"/>
        <v>-5050.0735140394472</v>
      </c>
      <c r="AW23">
        <v>20</v>
      </c>
      <c r="AX23">
        <f>(R23*SUMPRODUCT(K$23:$K24, X$23:$X24)-$AZ$3*SUMPRODUCT(K$22:$K23, W$23:$W24))/Z23</f>
        <v>7338.2694740732368</v>
      </c>
    </row>
    <row r="25" spans="5:50" x14ac:dyDescent="0.3">
      <c r="AN25" s="6">
        <f t="shared" ref="AN25:AU25" si="33">SUM(AN3:AN23)</f>
        <v>85004.734677355445</v>
      </c>
      <c r="AO25" s="6">
        <f t="shared" si="33"/>
        <v>-10663.95108802536</v>
      </c>
      <c r="AP25" s="6">
        <f t="shared" si="33"/>
        <v>-211.75239784550385</v>
      </c>
      <c r="AQ25" s="6">
        <f t="shared" si="33"/>
        <v>-70100.665779182222</v>
      </c>
      <c r="AR25" s="6">
        <f t="shared" si="33"/>
        <v>4028.365412302368</v>
      </c>
      <c r="AS25" s="6">
        <f t="shared" si="33"/>
        <v>-13271.790053177034</v>
      </c>
      <c r="AT25" s="6">
        <f t="shared" si="33"/>
        <v>9243.4246408746367</v>
      </c>
      <c r="AU25" s="7">
        <f t="shared" si="33"/>
        <v>-3.092281986027956E-11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34392.47104714239</v>
      </c>
      <c r="K3">
        <v>1</v>
      </c>
      <c r="L3" s="2">
        <v>0</v>
      </c>
      <c r="O3">
        <f>$C$3</f>
        <v>34392.47104714239</v>
      </c>
      <c r="P3">
        <f>O3*B5</f>
        <v>27513.976837713912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34392.47104714239</v>
      </c>
      <c r="AF3">
        <f t="shared" ref="AF3:AF23" si="4">-$Z3*P3</f>
        <v>-27513.976837713912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6778.4942094284779</v>
      </c>
      <c r="AJ3">
        <f t="shared" ref="AJ3:AJ23" si="8">AB3-AC3</f>
        <v>0</v>
      </c>
      <c r="AL3">
        <f t="shared" ref="AL3:AL23" si="9">SUM(AI3:AK3)</f>
        <v>6778.4942094284779</v>
      </c>
      <c r="AN3">
        <f t="shared" ref="AN3:AN23" si="10">AE3*$K3</f>
        <v>34392.47104714239</v>
      </c>
      <c r="AO3">
        <f t="shared" ref="AO3:AO23" si="11">AF3*$K3</f>
        <v>-27513.976837713912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6778.4942094284779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6778.4942094284779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29003.075128280601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24512.409385542316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24205.462421413569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-24205.462421413569</v>
      </c>
      <c r="AK4">
        <f>H4*SUM(AB4, AE4:AF4)</f>
        <v>0</v>
      </c>
      <c r="AL4">
        <f t="shared" si="9"/>
        <v>-29249.672421413568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-4797.6127068670339</v>
      </c>
      <c r="AR4">
        <f t="shared" si="14"/>
        <v>-4797.6127068670339</v>
      </c>
      <c r="AS4">
        <f t="shared" si="15"/>
        <v>-23022.125186811456</v>
      </c>
      <c r="AT4">
        <f t="shared" si="16"/>
        <v>0</v>
      </c>
      <c r="AU4">
        <f t="shared" si="17"/>
        <v>-27819.737893678488</v>
      </c>
      <c r="AW4">
        <v>1</v>
      </c>
      <c r="AX4">
        <f>(R4*SUMPRODUCT(K5:$K$23, X5:$X$23)-$AZ$3*SUMPRODUCT(K4:$K$22, W5:$W$23))/Z4</f>
        <v>24512.409385542316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34392.47104714239</v>
      </c>
      <c r="P5">
        <f t="shared" ref="P5:P23" si="30">O5*$C$5</f>
        <v>1719.6235523571195</v>
      </c>
      <c r="Q5" s="5">
        <f t="shared" ref="Q5:Q23" si="31">$C$8</f>
        <v>12.5</v>
      </c>
      <c r="R5">
        <f t="shared" si="0"/>
        <v>2000000</v>
      </c>
      <c r="S5">
        <f t="shared" si="1"/>
        <v>47859.793469569056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24205.462421413569</v>
      </c>
      <c r="AC5">
        <f t="shared" si="2"/>
        <v>46661.272381712217</v>
      </c>
      <c r="AE5">
        <f t="shared" si="3"/>
        <v>33531.203188982588</v>
      </c>
      <c r="AF5">
        <f t="shared" si="4"/>
        <v>-1676.5601594491295</v>
      </c>
      <c r="AG5">
        <f t="shared" si="5"/>
        <v>-12.186970784616188</v>
      </c>
      <c r="AH5">
        <f t="shared" si="6"/>
        <v>-5290.90656141</v>
      </c>
      <c r="AI5">
        <f t="shared" si="7"/>
        <v>26551.549497338841</v>
      </c>
      <c r="AJ5">
        <f t="shared" si="8"/>
        <v>-22455.809960298648</v>
      </c>
      <c r="AK5">
        <f>H5*SUM(AB5, AE5:AF5)</f>
        <v>2909.5194729041509</v>
      </c>
      <c r="AL5">
        <f t="shared" si="9"/>
        <v>7005.2590099443441</v>
      </c>
      <c r="AN5">
        <f t="shared" si="10"/>
        <v>30318.430096755797</v>
      </c>
      <c r="AO5">
        <f t="shared" si="11"/>
        <v>-1515.9215048377898</v>
      </c>
      <c r="AP5">
        <f t="shared" si="12"/>
        <v>-11.019283135834357</v>
      </c>
      <c r="AQ5">
        <f t="shared" si="13"/>
        <v>-4783.9613695485441</v>
      </c>
      <c r="AR5">
        <f t="shared" si="14"/>
        <v>24007.527939233627</v>
      </c>
      <c r="AS5">
        <f t="shared" si="15"/>
        <v>-20304.219347877355</v>
      </c>
      <c r="AT5">
        <f t="shared" si="16"/>
        <v>2630.7455255103482</v>
      </c>
      <c r="AU5">
        <f t="shared" si="17"/>
        <v>6334.0541168666205</v>
      </c>
      <c r="AW5">
        <v>2</v>
      </c>
      <c r="AX5">
        <f>(R5*SUMPRODUCT(K6:$K$23, X6:$X$23)-$AZ$3*SUMPRODUCT(K5:$K$22, W6:$W$23))/Z5</f>
        <v>47859.793469569056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34392.47104714239</v>
      </c>
      <c r="P6">
        <f t="shared" si="30"/>
        <v>1719.6235523571195</v>
      </c>
      <c r="Q6" s="5">
        <f t="shared" si="31"/>
        <v>12.5</v>
      </c>
      <c r="R6">
        <f t="shared" si="0"/>
        <v>2000000</v>
      </c>
      <c r="S6">
        <f t="shared" si="1"/>
        <v>68106.670203648857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46661.272381712217</v>
      </c>
      <c r="AC6">
        <f t="shared" si="2"/>
        <v>65468.582671458164</v>
      </c>
      <c r="AE6">
        <f t="shared" si="3"/>
        <v>33060.29097139652</v>
      </c>
      <c r="AF6">
        <f t="shared" si="4"/>
        <v>-1653.014548569826</v>
      </c>
      <c r="AG6">
        <f t="shared" si="5"/>
        <v>-12.015816966917038</v>
      </c>
      <c r="AH6">
        <f t="shared" si="6"/>
        <v>-7885.4575764780584</v>
      </c>
      <c r="AI6">
        <f t="shared" si="7"/>
        <v>23509.803029381721</v>
      </c>
      <c r="AJ6">
        <f t="shared" si="8"/>
        <v>-18807.310289745947</v>
      </c>
      <c r="AK6">
        <f>H6*SUM(AB6, AE6:AF6)</f>
        <v>4270.3496196082788</v>
      </c>
      <c r="AL6">
        <f t="shared" si="9"/>
        <v>8972.8423592440522</v>
      </c>
      <c r="AN6">
        <f t="shared" si="10"/>
        <v>28342.313515195758</v>
      </c>
      <c r="AO6">
        <f t="shared" si="11"/>
        <v>-1417.1156757597878</v>
      </c>
      <c r="AP6">
        <f t="shared" si="12"/>
        <v>-10.301060323764768</v>
      </c>
      <c r="AQ6">
        <f t="shared" si="13"/>
        <v>-6760.1374421259725</v>
      </c>
      <c r="AR6">
        <f t="shared" si="14"/>
        <v>20154.759336986233</v>
      </c>
      <c r="AS6">
        <f t="shared" si="15"/>
        <v>-16123.35127572624</v>
      </c>
      <c r="AT6">
        <f t="shared" si="16"/>
        <v>3660.9353451592506</v>
      </c>
      <c r="AU6">
        <f t="shared" si="17"/>
        <v>7692.3434064192443</v>
      </c>
      <c r="AW6">
        <v>3</v>
      </c>
      <c r="AX6">
        <f>(R6*SUMPRODUCT(K7:$K$23, X7:$X$23)-$AZ$3*SUMPRODUCT(K6:$K$22, W7:$W$23))/Z6</f>
        <v>68106.670203648857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34392.47104714239</v>
      </c>
      <c r="P7">
        <f t="shared" si="30"/>
        <v>1719.6235523571195</v>
      </c>
      <c r="Q7" s="5">
        <f t="shared" si="31"/>
        <v>12.5</v>
      </c>
      <c r="R7">
        <f t="shared" si="0"/>
        <v>2000000</v>
      </c>
      <c r="S7">
        <f t="shared" si="1"/>
        <v>85246.226867756268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65468.582671458164</v>
      </c>
      <c r="AC7">
        <f t="shared" si="2"/>
        <v>80665.340905510733</v>
      </c>
      <c r="AE7">
        <f t="shared" si="3"/>
        <v>32544.319010205938</v>
      </c>
      <c r="AF7">
        <f t="shared" si="4"/>
        <v>-1627.2159505102968</v>
      </c>
      <c r="AG7">
        <f t="shared" si="5"/>
        <v>-11.828286111514364</v>
      </c>
      <c r="AH7">
        <f t="shared" si="6"/>
        <v>-10779.629717360613</v>
      </c>
      <c r="AI7">
        <f t="shared" si="7"/>
        <v>20125.645056223511</v>
      </c>
      <c r="AJ7">
        <f t="shared" si="8"/>
        <v>-15196.75823405257</v>
      </c>
      <c r="AK7">
        <f>H7*SUM(AB7, AE7:AF7)</f>
        <v>5946.9968096121911</v>
      </c>
      <c r="AL7">
        <f t="shared" si="9"/>
        <v>10875.883631783134</v>
      </c>
      <c r="AN7">
        <f t="shared" si="10"/>
        <v>26278.58625615908</v>
      </c>
      <c r="AO7">
        <f t="shared" si="11"/>
        <v>-1313.9293128079539</v>
      </c>
      <c r="AP7">
        <f t="shared" si="12"/>
        <v>-9.5509952672993972</v>
      </c>
      <c r="AQ7">
        <f t="shared" si="13"/>
        <v>-8704.2358836355343</v>
      </c>
      <c r="AR7">
        <f t="shared" si="14"/>
        <v>16250.870064448292</v>
      </c>
      <c r="AS7">
        <f t="shared" si="15"/>
        <v>-12270.938038135313</v>
      </c>
      <c r="AT7">
        <f t="shared" si="16"/>
        <v>4802.0260794975511</v>
      </c>
      <c r="AU7">
        <f t="shared" si="17"/>
        <v>8781.9581058105305</v>
      </c>
      <c r="AW7">
        <v>4</v>
      </c>
      <c r="AX7">
        <f>(R7*SUMPRODUCT(K8:$K$23, X8:$X$23)-$AZ$3*SUMPRODUCT(K7:$K$22, W8:$W$23))/Z7</f>
        <v>85246.226867756268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34392.47104714239</v>
      </c>
      <c r="P8">
        <f t="shared" si="30"/>
        <v>1719.6235523571195</v>
      </c>
      <c r="Q8" s="5">
        <f t="shared" si="31"/>
        <v>12.5</v>
      </c>
      <c r="R8">
        <f t="shared" si="0"/>
        <v>2000000</v>
      </c>
      <c r="S8">
        <f t="shared" si="1"/>
        <v>99426.442512175432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80665.340905510733</v>
      </c>
      <c r="AC8">
        <f t="shared" si="2"/>
        <v>92459.764690213167</v>
      </c>
      <c r="AE8">
        <f t="shared" si="3"/>
        <v>31982.636608408797</v>
      </c>
      <c r="AF8">
        <f t="shared" si="4"/>
        <v>-1599.1318304204399</v>
      </c>
      <c r="AG8">
        <f t="shared" si="5"/>
        <v>-11.624141721515739</v>
      </c>
      <c r="AH8">
        <f t="shared" si="6"/>
        <v>-13737.844621357244</v>
      </c>
      <c r="AI8">
        <f t="shared" si="7"/>
        <v>16634.036014909594</v>
      </c>
      <c r="AJ8">
        <f t="shared" si="8"/>
        <v>-11794.423784702434</v>
      </c>
      <c r="AK8">
        <f t="shared" ref="AK8:AK23" si="32">H8*SUM(AB8:AB8, AE8:AF8)</f>
        <v>7784.5240824132852</v>
      </c>
      <c r="AL8">
        <f t="shared" si="9"/>
        <v>12624.136312620445</v>
      </c>
      <c r="AN8">
        <f t="shared" si="10"/>
        <v>24133.299818674921</v>
      </c>
      <c r="AO8">
        <f t="shared" si="11"/>
        <v>-1206.6649909337461</v>
      </c>
      <c r="AP8">
        <f t="shared" si="12"/>
        <v>-8.7712873936838402</v>
      </c>
      <c r="AQ8">
        <f t="shared" si="13"/>
        <v>-10366.234878284471</v>
      </c>
      <c r="AR8">
        <f t="shared" si="14"/>
        <v>12551.628662063018</v>
      </c>
      <c r="AS8">
        <f t="shared" si="15"/>
        <v>-8899.7779910958943</v>
      </c>
      <c r="AT8">
        <f t="shared" si="16"/>
        <v>5874.0076975761831</v>
      </c>
      <c r="AU8">
        <f t="shared" si="17"/>
        <v>9525.8583685433077</v>
      </c>
      <c r="AW8">
        <v>5</v>
      </c>
      <c r="AX8">
        <f>(R8*SUMPRODUCT(K9:$K$23, X9:$X$23)-$AZ$3*SUMPRODUCT(K8:$K$22, W9:$W$23))/Z8</f>
        <v>99426.442512175432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34392.47104714239</v>
      </c>
      <c r="P9">
        <f t="shared" si="30"/>
        <v>1719.6235523571195</v>
      </c>
      <c r="Q9" s="5">
        <f t="shared" si="31"/>
        <v>12.5</v>
      </c>
      <c r="R9">
        <f t="shared" si="0"/>
        <v>2000000</v>
      </c>
      <c r="S9">
        <f t="shared" si="1"/>
        <v>110664.63796947125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92459.764690213167</v>
      </c>
      <c r="AC9">
        <f t="shared" si="2"/>
        <v>100947.59966560977</v>
      </c>
      <c r="AE9">
        <f t="shared" si="3"/>
        <v>31372.599797740007</v>
      </c>
      <c r="AF9">
        <f t="shared" si="4"/>
        <v>-1568.6299898870004</v>
      </c>
      <c r="AG9">
        <f t="shared" si="5"/>
        <v>-11.402422842319549</v>
      </c>
      <c r="AH9">
        <f t="shared" si="6"/>
        <v>-16876.393916965415</v>
      </c>
      <c r="AI9">
        <f t="shared" si="7"/>
        <v>12916.173468045272</v>
      </c>
      <c r="AJ9">
        <f t="shared" si="8"/>
        <v>-8487.8349753966031</v>
      </c>
      <c r="AK9">
        <f t="shared" si="32"/>
        <v>8974.1581121580584</v>
      </c>
      <c r="AL9">
        <f t="shared" si="9"/>
        <v>13402.496604806727</v>
      </c>
      <c r="AN9">
        <f t="shared" si="10"/>
        <v>22054.202774299905</v>
      </c>
      <c r="AO9">
        <f t="shared" si="11"/>
        <v>-1102.7101387149953</v>
      </c>
      <c r="AP9">
        <f t="shared" si="12"/>
        <v>-8.0156361635333671</v>
      </c>
      <c r="AQ9">
        <f t="shared" si="13"/>
        <v>-11863.70960466364</v>
      </c>
      <c r="AR9">
        <f t="shared" si="14"/>
        <v>9079.767394757735</v>
      </c>
      <c r="AS9">
        <f t="shared" si="15"/>
        <v>-5966.7491654828154</v>
      </c>
      <c r="AT9">
        <f t="shared" si="16"/>
        <v>6308.6229388110733</v>
      </c>
      <c r="AU9">
        <f t="shared" si="17"/>
        <v>9421.6411680859947</v>
      </c>
      <c r="AW9">
        <v>6</v>
      </c>
      <c r="AX9">
        <f>(R9*SUMPRODUCT(K10:$K$23, X10:$X$23)-$AZ$3*SUMPRODUCT(K9:$K$22, W10:$W$23))/Z9</f>
        <v>110664.63796947125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34392.47104714239</v>
      </c>
      <c r="P10">
        <f t="shared" si="30"/>
        <v>1719.6235523571195</v>
      </c>
      <c r="Q10" s="5">
        <f t="shared" si="31"/>
        <v>12.5</v>
      </c>
      <c r="R10">
        <f t="shared" si="0"/>
        <v>2000000</v>
      </c>
      <c r="S10">
        <f t="shared" si="1"/>
        <v>118854.59841178059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100947.59966560977</v>
      </c>
      <c r="AC10">
        <f t="shared" si="2"/>
        <v>106139.36718898478</v>
      </c>
      <c r="AE10">
        <f t="shared" si="3"/>
        <v>30713.116377391714</v>
      </c>
      <c r="AF10">
        <f t="shared" si="4"/>
        <v>-1535.6558188695858</v>
      </c>
      <c r="AG10">
        <f t="shared" si="5"/>
        <v>-11.162732511751148</v>
      </c>
      <c r="AH10">
        <f t="shared" si="6"/>
        <v>-20106.576343232598</v>
      </c>
      <c r="AI10">
        <f t="shared" si="7"/>
        <v>9059.7214827777789</v>
      </c>
      <c r="AJ10">
        <f t="shared" si="8"/>
        <v>-5191.7675233750051</v>
      </c>
      <c r="AK10">
        <f t="shared" si="32"/>
        <v>7065.7907701703616</v>
      </c>
      <c r="AL10">
        <f t="shared" si="9"/>
        <v>10933.744729573136</v>
      </c>
      <c r="AN10">
        <f t="shared" si="10"/>
        <v>20478.612707750493</v>
      </c>
      <c r="AO10">
        <f t="shared" si="11"/>
        <v>-1023.9306353875247</v>
      </c>
      <c r="AP10">
        <f t="shared" si="12"/>
        <v>-7.4429853701410709</v>
      </c>
      <c r="AQ10">
        <f t="shared" si="13"/>
        <v>-13406.480304778714</v>
      </c>
      <c r="AR10">
        <f t="shared" si="14"/>
        <v>6040.7587822141149</v>
      </c>
      <c r="AS10">
        <f t="shared" si="15"/>
        <v>-3461.719581739912</v>
      </c>
      <c r="AT10">
        <f t="shared" si="16"/>
        <v>4711.2637766329217</v>
      </c>
      <c r="AU10">
        <f t="shared" si="17"/>
        <v>7290.3029771071251</v>
      </c>
      <c r="AW10">
        <v>7</v>
      </c>
      <c r="AX10">
        <f>(R10*SUMPRODUCT(K11:$K$23, X11:$X$23)-$AZ$3*SUMPRODUCT(K10:$K$22, W11:$W$23))/Z10</f>
        <v>118854.59841178059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34392.47104714239</v>
      </c>
      <c r="P11">
        <f t="shared" si="30"/>
        <v>1719.6235523571195</v>
      </c>
      <c r="Q11" s="5">
        <f t="shared" si="31"/>
        <v>12.5</v>
      </c>
      <c r="R11">
        <f t="shared" si="0"/>
        <v>2000000</v>
      </c>
      <c r="S11">
        <f t="shared" si="1"/>
        <v>124259.95568309033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106139.36718898478</v>
      </c>
      <c r="AC11">
        <f t="shared" si="2"/>
        <v>108385.03920930301</v>
      </c>
      <c r="AE11">
        <f t="shared" si="3"/>
        <v>29998.637151104453</v>
      </c>
      <c r="AF11">
        <f t="shared" si="4"/>
        <v>-1499.9318575552227</v>
      </c>
      <c r="AG11">
        <f t="shared" si="5"/>
        <v>-10.903053865330282</v>
      </c>
      <c r="AH11">
        <f t="shared" si="6"/>
        <v>-23688.211408536878</v>
      </c>
      <c r="AI11">
        <f t="shared" si="7"/>
        <v>4799.5908311470193</v>
      </c>
      <c r="AJ11">
        <f t="shared" si="8"/>
        <v>-2245.672020318234</v>
      </c>
      <c r="AK11">
        <f t="shared" si="32"/>
        <v>6906.9331183539944</v>
      </c>
      <c r="AL11">
        <f t="shared" si="9"/>
        <v>9460.8519291827797</v>
      </c>
      <c r="AN11">
        <f t="shared" si="10"/>
        <v>19026.17591584714</v>
      </c>
      <c r="AO11">
        <f t="shared" si="11"/>
        <v>-951.30879579235693</v>
      </c>
      <c r="AP11">
        <f t="shared" si="12"/>
        <v>-6.9150948363697138</v>
      </c>
      <c r="AQ11">
        <f t="shared" si="13"/>
        <v>-15023.885089193347</v>
      </c>
      <c r="AR11">
        <f t="shared" si="14"/>
        <v>3044.0669360250636</v>
      </c>
      <c r="AS11">
        <f t="shared" si="15"/>
        <v>-1424.2830663491497</v>
      </c>
      <c r="AT11">
        <f t="shared" si="16"/>
        <v>4380.6164889045822</v>
      </c>
      <c r="AU11">
        <f t="shared" si="17"/>
        <v>6000.4003585804958</v>
      </c>
      <c r="AW11">
        <v>8</v>
      </c>
      <c r="AX11">
        <f>(R11*SUMPRODUCT(K12:$K$23, X12:$X$23)-$AZ$3*SUMPRODUCT(K11:$K$22, W12:$W$23))/Z11</f>
        <v>124259.95568309033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34392.47104714239</v>
      </c>
      <c r="P12">
        <f t="shared" si="30"/>
        <v>1719.6235523571195</v>
      </c>
      <c r="Q12" s="5">
        <f t="shared" si="31"/>
        <v>12.5</v>
      </c>
      <c r="R12">
        <f t="shared" si="0"/>
        <v>2000000</v>
      </c>
      <c r="S12">
        <f t="shared" si="1"/>
        <v>127189.66153588273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108385.03920930301</v>
      </c>
      <c r="AC12">
        <f t="shared" si="2"/>
        <v>108076.53053178011</v>
      </c>
      <c r="AE12">
        <f t="shared" si="3"/>
        <v>29224.222333048692</v>
      </c>
      <c r="AF12">
        <f t="shared" si="4"/>
        <v>-1461.2111166524346</v>
      </c>
      <c r="AG12">
        <f t="shared" si="5"/>
        <v>-10.621591529796781</v>
      </c>
      <c r="AH12">
        <f t="shared" si="6"/>
        <v>-27589.087500831745</v>
      </c>
      <c r="AI12">
        <f t="shared" si="7"/>
        <v>163.30212403471523</v>
      </c>
      <c r="AJ12">
        <f t="shared" si="8"/>
        <v>308.50867752289923</v>
      </c>
      <c r="AK12">
        <f t="shared" si="32"/>
        <v>9530.3635297989495</v>
      </c>
      <c r="AL12">
        <f t="shared" si="9"/>
        <v>10002.174331356564</v>
      </c>
      <c r="AN12">
        <f t="shared" si="10"/>
        <v>17322.444097737894</v>
      </c>
      <c r="AO12">
        <f t="shared" si="11"/>
        <v>-866.12220488689468</v>
      </c>
      <c r="AP12">
        <f t="shared" si="12"/>
        <v>-6.2958707132418974</v>
      </c>
      <c r="AQ12">
        <f t="shared" si="13"/>
        <v>-16353.22988219619</v>
      </c>
      <c r="AR12">
        <f t="shared" si="14"/>
        <v>96.796139941565812</v>
      </c>
      <c r="AS12">
        <f t="shared" si="15"/>
        <v>182.86626275813603</v>
      </c>
      <c r="AT12">
        <f t="shared" si="16"/>
        <v>5649.0532954017553</v>
      </c>
      <c r="AU12">
        <f t="shared" si="17"/>
        <v>5928.7156981014568</v>
      </c>
      <c r="AW12">
        <v>9</v>
      </c>
      <c r="AX12">
        <f>(R12*SUMPRODUCT(K13:$K$23, X13:$X$23)-$AZ$3*SUMPRODUCT(K12:$K$22, W13:$W$23))/Z12</f>
        <v>127189.66153588273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34392.47104714239</v>
      </c>
      <c r="P13">
        <f t="shared" si="30"/>
        <v>1719.6235523571195</v>
      </c>
      <c r="Q13" s="5">
        <f t="shared" si="31"/>
        <v>12.5</v>
      </c>
      <c r="R13">
        <f t="shared" si="0"/>
        <v>2000000</v>
      </c>
      <c r="S13">
        <f t="shared" si="1"/>
        <v>128030.18988428633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108076.53053178011</v>
      </c>
      <c r="AC13">
        <f t="shared" si="2"/>
        <v>105674.98334220817</v>
      </c>
      <c r="AE13">
        <f t="shared" si="3"/>
        <v>28387.240605430179</v>
      </c>
      <c r="AF13">
        <f t="shared" si="4"/>
        <v>-1419.362030271509</v>
      </c>
      <c r="AG13">
        <f t="shared" si="5"/>
        <v>-10.317389148383402</v>
      </c>
      <c r="AH13">
        <f t="shared" si="6"/>
        <v>-31677.834578465921</v>
      </c>
      <c r="AI13">
        <f t="shared" si="7"/>
        <v>-4720.2733924556342</v>
      </c>
      <c r="AJ13">
        <f t="shared" si="8"/>
        <v>2401.5471895719384</v>
      </c>
      <c r="AK13">
        <f t="shared" si="32"/>
        <v>14031.11410621094</v>
      </c>
      <c r="AL13">
        <f t="shared" si="9"/>
        <v>11712.387903327244</v>
      </c>
      <c r="AN13">
        <f t="shared" si="10"/>
        <v>15242.620979054878</v>
      </c>
      <c r="AO13">
        <f t="shared" si="11"/>
        <v>-762.13104895274387</v>
      </c>
      <c r="AP13">
        <f t="shared" si="12"/>
        <v>-5.5399555901935402</v>
      </c>
      <c r="AQ13">
        <f t="shared" si="13"/>
        <v>-17009.516093099588</v>
      </c>
      <c r="AR13">
        <f t="shared" si="14"/>
        <v>-2534.5661185876461</v>
      </c>
      <c r="AS13">
        <f t="shared" si="15"/>
        <v>1289.5185581002611</v>
      </c>
      <c r="AT13">
        <f t="shared" si="16"/>
        <v>7534.0522598710231</v>
      </c>
      <c r="AU13">
        <f t="shared" si="17"/>
        <v>6289.0046993836377</v>
      </c>
      <c r="AW13">
        <v>10</v>
      </c>
      <c r="AX13">
        <f>(R13*SUMPRODUCT(K14:$K$23, X14:$X$23)-$AZ$3*SUMPRODUCT(K13:$K$22, W14:$W$23))/Z13</f>
        <v>128030.18988428633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34392.47104714239</v>
      </c>
      <c r="P14">
        <f t="shared" si="30"/>
        <v>1719.6235523571195</v>
      </c>
      <c r="Q14" s="5">
        <f t="shared" si="31"/>
        <v>12.5</v>
      </c>
      <c r="R14">
        <f t="shared" si="0"/>
        <v>2000000</v>
      </c>
      <c r="S14">
        <f t="shared" si="1"/>
        <v>126003.17205405775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105674.98334220817</v>
      </c>
      <c r="AC14">
        <f t="shared" si="2"/>
        <v>100689.64826428372</v>
      </c>
      <c r="AE14">
        <f t="shared" si="3"/>
        <v>27483.163766628437</v>
      </c>
      <c r="AF14">
        <f t="shared" si="4"/>
        <v>-1374.1581883314218</v>
      </c>
      <c r="AG14">
        <f t="shared" si="5"/>
        <v>-9.9888009387856869</v>
      </c>
      <c r="AH14">
        <f t="shared" si="6"/>
        <v>-36066.29089822089</v>
      </c>
      <c r="AI14">
        <f t="shared" si="7"/>
        <v>-9967.2741208626612</v>
      </c>
      <c r="AJ14">
        <f t="shared" si="8"/>
        <v>4985.3350779244502</v>
      </c>
      <c r="AK14">
        <f t="shared" si="32"/>
        <v>11276.75593192763</v>
      </c>
      <c r="AL14">
        <f t="shared" si="9"/>
        <v>6294.8168889894187</v>
      </c>
      <c r="AN14">
        <f t="shared" si="10"/>
        <v>13593.940497723719</v>
      </c>
      <c r="AO14">
        <f t="shared" si="11"/>
        <v>-679.69702488618589</v>
      </c>
      <c r="AP14">
        <f t="shared" si="12"/>
        <v>-4.94073996569273</v>
      </c>
      <c r="AQ14">
        <f t="shared" si="13"/>
        <v>-17839.394933102201</v>
      </c>
      <c r="AR14">
        <f t="shared" si="14"/>
        <v>-4930.0922002303605</v>
      </c>
      <c r="AS14">
        <f t="shared" si="15"/>
        <v>2465.8859869987127</v>
      </c>
      <c r="AT14">
        <f t="shared" si="16"/>
        <v>5577.7984822881654</v>
      </c>
      <c r="AU14">
        <f t="shared" si="17"/>
        <v>3113.5922690565171</v>
      </c>
      <c r="AW14">
        <v>11</v>
      </c>
      <c r="AX14">
        <f>(R14*SUMPRODUCT(K15:$K$23, X15:$X$23)-$AZ$3*SUMPRODUCT(K14:$K$22, W15:$W$23))/Z14</f>
        <v>126003.17205405775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34392.47104714239</v>
      </c>
      <c r="P15">
        <f t="shared" si="30"/>
        <v>1719.6235523571195</v>
      </c>
      <c r="Q15" s="5">
        <f t="shared" si="31"/>
        <v>12.5</v>
      </c>
      <c r="R15">
        <f t="shared" si="0"/>
        <v>2000000</v>
      </c>
      <c r="S15">
        <f t="shared" si="1"/>
        <v>121434.89492544596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100689.64826428372</v>
      </c>
      <c r="AC15">
        <f t="shared" si="2"/>
        <v>93595.783282012504</v>
      </c>
      <c r="AE15">
        <f t="shared" si="3"/>
        <v>26507.951183533394</v>
      </c>
      <c r="AF15">
        <f t="shared" si="4"/>
        <v>-1325.3975591766698</v>
      </c>
      <c r="AG15">
        <f t="shared" si="5"/>
        <v>-9.6343583262738157</v>
      </c>
      <c r="AH15">
        <f t="shared" si="6"/>
        <v>-40728.736499842315</v>
      </c>
      <c r="AI15">
        <f t="shared" si="7"/>
        <v>-15555.817233811864</v>
      </c>
      <c r="AJ15">
        <f t="shared" si="8"/>
        <v>7093.8649822712177</v>
      </c>
      <c r="AK15">
        <f t="shared" si="32"/>
        <v>10770.884315610965</v>
      </c>
      <c r="AL15">
        <f t="shared" si="9"/>
        <v>2308.932064070319</v>
      </c>
      <c r="AN15">
        <f t="shared" si="10"/>
        <v>12078.054029774672</v>
      </c>
      <c r="AO15">
        <f t="shared" si="11"/>
        <v>-603.90270148873367</v>
      </c>
      <c r="AP15">
        <f t="shared" si="12"/>
        <v>-4.3897885431156798</v>
      </c>
      <c r="AQ15">
        <f t="shared" si="13"/>
        <v>-18557.59717541399</v>
      </c>
      <c r="AR15">
        <f t="shared" si="14"/>
        <v>-7087.8356356711665</v>
      </c>
      <c r="AS15">
        <f t="shared" si="15"/>
        <v>3232.240920566594</v>
      </c>
      <c r="AT15">
        <f t="shared" si="16"/>
        <v>4907.6340080637356</v>
      </c>
      <c r="AU15">
        <f t="shared" si="17"/>
        <v>1052.0392929591626</v>
      </c>
      <c r="AW15">
        <v>12</v>
      </c>
      <c r="AX15">
        <f>(R15*SUMPRODUCT(K16:$K$23, X16:$X$23)-$AZ$3*SUMPRODUCT(K15:$K$22, W16:$W$23))/Z15</f>
        <v>121434.89492544596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34392.47104714239</v>
      </c>
      <c r="P16">
        <f t="shared" si="30"/>
        <v>1719.6235523571195</v>
      </c>
      <c r="Q16" s="5">
        <f t="shared" si="31"/>
        <v>12.5</v>
      </c>
      <c r="R16">
        <f t="shared" si="0"/>
        <v>2000000</v>
      </c>
      <c r="S16">
        <f t="shared" si="1"/>
        <v>114574.96295811383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93595.783282012504</v>
      </c>
      <c r="AC16">
        <f t="shared" si="2"/>
        <v>84840.183536300552</v>
      </c>
      <c r="AE16">
        <f t="shared" si="3"/>
        <v>25466.851400800122</v>
      </c>
      <c r="AF16">
        <f t="shared" si="4"/>
        <v>-1273.342570040006</v>
      </c>
      <c r="AG16">
        <f t="shared" si="5"/>
        <v>-9.2559689030094123</v>
      </c>
      <c r="AH16">
        <f t="shared" si="6"/>
        <v>-45127.334400266554</v>
      </c>
      <c r="AI16">
        <f t="shared" si="7"/>
        <v>-20943.081538409449</v>
      </c>
      <c r="AJ16">
        <f t="shared" si="8"/>
        <v>8755.599745711952</v>
      </c>
      <c r="AK16">
        <f t="shared" si="32"/>
        <v>10079.229726089954</v>
      </c>
      <c r="AL16">
        <f t="shared" si="9"/>
        <v>-2108.2520666075434</v>
      </c>
      <c r="AN16">
        <f t="shared" si="10"/>
        <v>10689.028305641526</v>
      </c>
      <c r="AO16">
        <f t="shared" si="11"/>
        <v>-534.45141528207625</v>
      </c>
      <c r="AP16">
        <f t="shared" si="12"/>
        <v>-3.8849448659089805</v>
      </c>
      <c r="AQ16">
        <f t="shared" si="13"/>
        <v>-18940.98909877193</v>
      </c>
      <c r="AR16">
        <f t="shared" si="14"/>
        <v>-8790.2971532783904</v>
      </c>
      <c r="AS16">
        <f t="shared" si="15"/>
        <v>3674.9283231708187</v>
      </c>
      <c r="AT16">
        <f t="shared" si="16"/>
        <v>4230.4865311246958</v>
      </c>
      <c r="AU16">
        <f t="shared" si="17"/>
        <v>-884.88229898287557</v>
      </c>
      <c r="AW16">
        <v>13</v>
      </c>
      <c r="AX16">
        <f>(R16*SUMPRODUCT(K17:$K$23, X17:$X$23)-$AZ$3*SUMPRODUCT(K16:$K$22, W17:$W$23))/Z16</f>
        <v>114574.96295811383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34392.47104714239</v>
      </c>
      <c r="P17">
        <f t="shared" si="30"/>
        <v>1719.6235523571195</v>
      </c>
      <c r="Q17" s="5">
        <f t="shared" si="31"/>
        <v>12.5</v>
      </c>
      <c r="R17">
        <f t="shared" si="0"/>
        <v>2000000</v>
      </c>
      <c r="S17">
        <f t="shared" si="1"/>
        <v>105547.6117374834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84840.183536300552</v>
      </c>
      <c r="AC17">
        <f t="shared" si="2"/>
        <v>74769.071230434114</v>
      </c>
      <c r="AE17">
        <f t="shared" si="3"/>
        <v>24363.34726275205</v>
      </c>
      <c r="AF17">
        <f t="shared" si="4"/>
        <v>-1218.1673631376025</v>
      </c>
      <c r="AG17">
        <f t="shared" si="5"/>
        <v>-8.8548985144731116</v>
      </c>
      <c r="AH17">
        <f t="shared" si="6"/>
        <v>-49361.711920993075</v>
      </c>
      <c r="AI17">
        <f t="shared" si="7"/>
        <v>-26225.386919893102</v>
      </c>
      <c r="AJ17">
        <f t="shared" si="8"/>
        <v>10071.112305866438</v>
      </c>
      <c r="AK17">
        <f t="shared" si="32"/>
        <v>9240.3075492112475</v>
      </c>
      <c r="AL17">
        <f t="shared" si="9"/>
        <v>-6913.967064815417</v>
      </c>
      <c r="AN17">
        <f t="shared" si="10"/>
        <v>9419.8089668374887</v>
      </c>
      <c r="AO17">
        <f t="shared" si="11"/>
        <v>-470.99044834187447</v>
      </c>
      <c r="AP17">
        <f t="shared" si="12"/>
        <v>-3.4236450159126344</v>
      </c>
      <c r="AQ17">
        <f t="shared" si="13"/>
        <v>-19085.140131081327</v>
      </c>
      <c r="AR17">
        <f t="shared" si="14"/>
        <v>-10139.745257601626</v>
      </c>
      <c r="AS17">
        <f t="shared" si="15"/>
        <v>3893.8801381313933</v>
      </c>
      <c r="AT17">
        <f t="shared" si="16"/>
        <v>3572.6590016418013</v>
      </c>
      <c r="AU17">
        <f t="shared" si="17"/>
        <v>-2673.2061178284312</v>
      </c>
      <c r="AW17">
        <v>14</v>
      </c>
      <c r="AX17">
        <f>(R17*SUMPRODUCT(K18:$K$23, X18:$X$23)-$AZ$3*SUMPRODUCT(K17:$K$22, W18:$W$23))/Z17</f>
        <v>105547.6117374834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34392.47104714239</v>
      </c>
      <c r="P18">
        <f t="shared" si="30"/>
        <v>1719.6235523571195</v>
      </c>
      <c r="Q18" s="5">
        <f t="shared" si="31"/>
        <v>12.5</v>
      </c>
      <c r="R18">
        <f t="shared" si="0"/>
        <v>2000000</v>
      </c>
      <c r="S18">
        <f t="shared" si="1"/>
        <v>94344.539108361132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74769.071230434114</v>
      </c>
      <c r="AC18">
        <f t="shared" si="2"/>
        <v>63638.225818418621</v>
      </c>
      <c r="AE18">
        <f t="shared" si="3"/>
        <v>23198.75490024524</v>
      </c>
      <c r="AF18">
        <f t="shared" si="4"/>
        <v>-1159.937745012262</v>
      </c>
      <c r="AG18">
        <f t="shared" si="5"/>
        <v>-8.4316255105827818</v>
      </c>
      <c r="AH18">
        <f t="shared" si="6"/>
        <v>-53555.842999295695</v>
      </c>
      <c r="AI18">
        <f t="shared" si="7"/>
        <v>-31525.457469573303</v>
      </c>
      <c r="AJ18">
        <f t="shared" si="8"/>
        <v>11130.845412015493</v>
      </c>
      <c r="AK18">
        <f t="shared" si="32"/>
        <v>8283.8510091615353</v>
      </c>
      <c r="AL18">
        <f t="shared" si="9"/>
        <v>-12110.761048396274</v>
      </c>
      <c r="AN18">
        <f t="shared" si="10"/>
        <v>8262.5097215413934</v>
      </c>
      <c r="AO18">
        <f t="shared" si="11"/>
        <v>-413.12548607706964</v>
      </c>
      <c r="AP18">
        <f t="shared" si="12"/>
        <v>-3.0030227074320348</v>
      </c>
      <c r="AQ18">
        <f t="shared" si="13"/>
        <v>-19074.544100741692</v>
      </c>
      <c r="AR18">
        <f t="shared" si="14"/>
        <v>-11228.162887984801</v>
      </c>
      <c r="AS18">
        <f t="shared" si="15"/>
        <v>3964.3816584647911</v>
      </c>
      <c r="AT18">
        <f t="shared" si="16"/>
        <v>2950.3910787157856</v>
      </c>
      <c r="AU18">
        <f t="shared" si="17"/>
        <v>-4313.3901508042245</v>
      </c>
      <c r="AW18">
        <v>15</v>
      </c>
      <c r="AX18">
        <f>(R18*SUMPRODUCT(K19:$K$23, X19:$X$23)-$AZ$3*SUMPRODUCT(K18:$K$22, W19:$W$23))/Z18</f>
        <v>94344.539108361132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34392.47104714239</v>
      </c>
      <c r="P19">
        <f t="shared" si="30"/>
        <v>1719.6235523571195</v>
      </c>
      <c r="Q19" s="5">
        <f t="shared" si="31"/>
        <v>12.5</v>
      </c>
      <c r="R19">
        <f t="shared" si="0"/>
        <v>2000000</v>
      </c>
      <c r="S19">
        <f t="shared" si="1"/>
        <v>80647.979444037963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63638.225818418621</v>
      </c>
      <c r="AC19">
        <f t="shared" si="2"/>
        <v>51508.261046788983</v>
      </c>
      <c r="AE19">
        <f t="shared" si="3"/>
        <v>21965.78747480701</v>
      </c>
      <c r="AF19">
        <f t="shared" si="4"/>
        <v>-1098.2893737403504</v>
      </c>
      <c r="AG19">
        <f t="shared" si="5"/>
        <v>-7.9835014779463291</v>
      </c>
      <c r="AH19">
        <f t="shared" si="6"/>
        <v>-58209.244404900142</v>
      </c>
      <c r="AI19">
        <f t="shared" si="7"/>
        <v>-37349.729805311428</v>
      </c>
      <c r="AJ19">
        <f t="shared" si="8"/>
        <v>12129.964771629639</v>
      </c>
      <c r="AK19">
        <f t="shared" si="32"/>
        <v>7231.1547957903567</v>
      </c>
      <c r="AL19">
        <f t="shared" si="9"/>
        <v>-17988.610237891433</v>
      </c>
      <c r="AN19">
        <f t="shared" si="10"/>
        <v>7206.6968089215006</v>
      </c>
      <c r="AO19">
        <f t="shared" si="11"/>
        <v>-360.33484044607496</v>
      </c>
      <c r="AP19">
        <f t="shared" si="12"/>
        <v>-2.6192857729832602</v>
      </c>
      <c r="AQ19">
        <f t="shared" si="13"/>
        <v>-19097.716227276356</v>
      </c>
      <c r="AR19">
        <f t="shared" si="14"/>
        <v>-12253.973544573913</v>
      </c>
      <c r="AS19">
        <f t="shared" si="15"/>
        <v>3979.6878901925902</v>
      </c>
      <c r="AT19">
        <f t="shared" si="16"/>
        <v>2372.450350410104</v>
      </c>
      <c r="AU19">
        <f t="shared" si="17"/>
        <v>-5901.8353039712192</v>
      </c>
      <c r="AW19">
        <v>16</v>
      </c>
      <c r="AX19">
        <f>(R19*SUMPRODUCT(K20:$K$23, X20:$X$23)-$AZ$3*SUMPRODUCT(K19:$K$22, W20:$W$23))/Z19</f>
        <v>80647.979444037963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34392.47104714239</v>
      </c>
      <c r="P20">
        <f t="shared" si="30"/>
        <v>1719.6235523571195</v>
      </c>
      <c r="Q20" s="5">
        <f t="shared" si="31"/>
        <v>12.5</v>
      </c>
      <c r="R20">
        <f t="shared" si="0"/>
        <v>2000000</v>
      </c>
      <c r="S20">
        <f t="shared" si="1"/>
        <v>64428.192595877554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51508.261046788983</v>
      </c>
      <c r="AC20">
        <f t="shared" si="2"/>
        <v>38727.427830477303</v>
      </c>
      <c r="AE20">
        <f t="shared" si="3"/>
        <v>20673.122847702092</v>
      </c>
      <c r="AF20">
        <f t="shared" si="4"/>
        <v>-1033.6561423851047</v>
      </c>
      <c r="AG20">
        <f t="shared" si="5"/>
        <v>-7.5136803994706662</v>
      </c>
      <c r="AH20">
        <f t="shared" si="6"/>
        <v>-62397.770191392032</v>
      </c>
      <c r="AI20">
        <f t="shared" si="7"/>
        <v>-42765.817166474517</v>
      </c>
      <c r="AJ20">
        <f t="shared" si="8"/>
        <v>12780.833216311679</v>
      </c>
      <c r="AK20">
        <f t="shared" si="32"/>
        <v>6088.1110637477077</v>
      </c>
      <c r="AL20">
        <f t="shared" si="9"/>
        <v>-23896.872886415131</v>
      </c>
      <c r="AN20">
        <f t="shared" si="10"/>
        <v>6247.9526040819837</v>
      </c>
      <c r="AO20">
        <f t="shared" si="11"/>
        <v>-312.39763020409919</v>
      </c>
      <c r="AP20">
        <f t="shared" si="12"/>
        <v>-2.2708286195537539</v>
      </c>
      <c r="AQ20">
        <f t="shared" si="13"/>
        <v>-18858.220580813289</v>
      </c>
      <c r="AR20">
        <f t="shared" si="14"/>
        <v>-12924.936435554959</v>
      </c>
      <c r="AS20">
        <f t="shared" si="15"/>
        <v>3862.6984788158506</v>
      </c>
      <c r="AT20">
        <f t="shared" si="16"/>
        <v>1839.9846822808845</v>
      </c>
      <c r="AU20">
        <f t="shared" si="17"/>
        <v>-7222.253274458225</v>
      </c>
      <c r="AW20">
        <v>17</v>
      </c>
      <c r="AX20">
        <f>(R20*SUMPRODUCT(K21:$K$23, X21:$X$23)-$AZ$3*SUMPRODUCT(K20:$K$22, W21:$W$23))/Z20</f>
        <v>64428.192595877554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34392.47104714239</v>
      </c>
      <c r="P21">
        <f t="shared" si="30"/>
        <v>1719.6235523571195</v>
      </c>
      <c r="Q21" s="5">
        <f t="shared" si="31"/>
        <v>12.5</v>
      </c>
      <c r="R21">
        <f t="shared" si="0"/>
        <v>2000000</v>
      </c>
      <c r="S21">
        <f t="shared" si="1"/>
        <v>45786.685137597138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38727.427830477303</v>
      </c>
      <c r="AC21">
        <f t="shared" si="2"/>
        <v>25746.174038242541</v>
      </c>
      <c r="AE21">
        <f t="shared" si="3"/>
        <v>19339.127576585575</v>
      </c>
      <c r="AF21">
        <f t="shared" si="4"/>
        <v>-966.95637882927872</v>
      </c>
      <c r="AG21">
        <f t="shared" si="5"/>
        <v>-7.0288376306536238</v>
      </c>
      <c r="AH21">
        <f t="shared" si="6"/>
        <v>-65552.95437157384</v>
      </c>
      <c r="AI21">
        <f t="shared" si="7"/>
        <v>-47187.812011448201</v>
      </c>
      <c r="AJ21">
        <f t="shared" si="8"/>
        <v>12981.253792234762</v>
      </c>
      <c r="AK21">
        <f t="shared" si="32"/>
        <v>4886.012688845949</v>
      </c>
      <c r="AL21">
        <f t="shared" si="9"/>
        <v>-29320.54553036749</v>
      </c>
      <c r="AN21">
        <f t="shared" si="10"/>
        <v>5384.0698604841546</v>
      </c>
      <c r="AO21">
        <f t="shared" si="11"/>
        <v>-269.20349302420772</v>
      </c>
      <c r="AP21">
        <f t="shared" si="12"/>
        <v>-1.9568490197695125</v>
      </c>
      <c r="AQ21">
        <f t="shared" si="13"/>
        <v>-18250.134836744142</v>
      </c>
      <c r="AR21">
        <f t="shared" si="14"/>
        <v>-13137.225318303965</v>
      </c>
      <c r="AS21">
        <f t="shared" si="15"/>
        <v>3614.0191442082937</v>
      </c>
      <c r="AT21">
        <f t="shared" si="16"/>
        <v>1360.2802686822747</v>
      </c>
      <c r="AU21">
        <f t="shared" si="17"/>
        <v>-8162.9259054133963</v>
      </c>
      <c r="AW21">
        <v>18</v>
      </c>
      <c r="AX21">
        <f>(R21*SUMPRODUCT(K22:$K$23, X22:$X$23)-$AZ$3*SUMPRODUCT(K21:$K$22, W22:$W$23))/Z21</f>
        <v>45786.685137597138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34392.47104714239</v>
      </c>
      <c r="P22">
        <f t="shared" si="30"/>
        <v>1719.6235523571195</v>
      </c>
      <c r="Q22" s="5">
        <f t="shared" si="31"/>
        <v>12.5</v>
      </c>
      <c r="R22">
        <f t="shared" si="0"/>
        <v>2000000</v>
      </c>
      <c r="S22">
        <f t="shared" si="1"/>
        <v>24416.881018328797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25746.174038242541</v>
      </c>
      <c r="AC22">
        <f t="shared" si="2"/>
        <v>12758.05795197499</v>
      </c>
      <c r="AE22">
        <f t="shared" si="3"/>
        <v>17970.400822352731</v>
      </c>
      <c r="AF22">
        <f t="shared" si="4"/>
        <v>-898.52004111763654</v>
      </c>
      <c r="AG22">
        <f t="shared" si="5"/>
        <v>-6.5313716473441144</v>
      </c>
      <c r="AH22">
        <f t="shared" si="6"/>
        <v>-68348.417120475846</v>
      </c>
      <c r="AI22">
        <f t="shared" si="7"/>
        <v>-51283.067710888092</v>
      </c>
      <c r="AJ22">
        <f t="shared" si="8"/>
        <v>12988.116086267552</v>
      </c>
      <c r="AK22">
        <f t="shared" si="32"/>
        <v>3663.9409509027014</v>
      </c>
      <c r="AL22">
        <f t="shared" si="9"/>
        <v>-34631.010673717836</v>
      </c>
      <c r="AN22">
        <f t="shared" si="10"/>
        <v>4608.6501249190642</v>
      </c>
      <c r="AO22">
        <f t="shared" si="11"/>
        <v>-230.43250624595319</v>
      </c>
      <c r="AP22">
        <f t="shared" si="12"/>
        <v>-1.6750214453193488</v>
      </c>
      <c r="AQ22">
        <f t="shared" si="13"/>
        <v>-17528.487217073744</v>
      </c>
      <c r="AR22">
        <f t="shared" si="14"/>
        <v>-13151.94461984595</v>
      </c>
      <c r="AS22">
        <f t="shared" si="15"/>
        <v>3330.9041581858014</v>
      </c>
      <c r="AT22">
        <f t="shared" si="16"/>
        <v>939.64637116330471</v>
      </c>
      <c r="AU22">
        <f t="shared" si="17"/>
        <v>-8881.3940904968422</v>
      </c>
      <c r="AW22">
        <v>19</v>
      </c>
      <c r="AX22">
        <f>(R22*SUMPRODUCT(K23:$K$23, X23:$X$23)-$AZ$3*SUMPRODUCT(K22:$K$22, W23:$W$23))/Z22</f>
        <v>24416.881018328797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34392.47104714239</v>
      </c>
      <c r="P23">
        <f t="shared" si="30"/>
        <v>1719.6235523571195</v>
      </c>
      <c r="Q23" s="5">
        <f t="shared" si="31"/>
        <v>12.5</v>
      </c>
      <c r="R23">
        <f t="shared" si="0"/>
        <v>2000000</v>
      </c>
      <c r="S23">
        <f t="shared" si="1"/>
        <v>26465.868562432304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12758.05795197499</v>
      </c>
      <c r="AC23">
        <f t="shared" si="2"/>
        <v>12758.05795197499</v>
      </c>
      <c r="AE23">
        <f t="shared" si="3"/>
        <v>16579.132390686183</v>
      </c>
      <c r="AF23">
        <f t="shared" si="4"/>
        <v>-828.95661953430908</v>
      </c>
      <c r="AG23">
        <f t="shared" si="5"/>
        <v>-6.0257128544067324</v>
      </c>
      <c r="AH23">
        <f t="shared" si="6"/>
        <v>-70455.212234230421</v>
      </c>
      <c r="AI23">
        <f t="shared" si="7"/>
        <v>-54711.062175932952</v>
      </c>
      <c r="AJ23">
        <f t="shared" si="8"/>
        <v>0</v>
      </c>
      <c r="AK23">
        <f t="shared" si="32"/>
        <v>2439.449559687966</v>
      </c>
      <c r="AL23">
        <f t="shared" si="9"/>
        <v>-52271.612616244987</v>
      </c>
      <c r="AN23">
        <f t="shared" si="10"/>
        <v>3916.6966959733877</v>
      </c>
      <c r="AO23">
        <f t="shared" si="11"/>
        <v>-195.83483479866936</v>
      </c>
      <c r="AP23">
        <f t="shared" si="12"/>
        <v>-1.423529836880832</v>
      </c>
      <c r="AQ23">
        <f t="shared" si="13"/>
        <v>-16644.519777581252</v>
      </c>
      <c r="AR23">
        <f t="shared" si="14"/>
        <v>-12925.081446243414</v>
      </c>
      <c r="AS23">
        <f t="shared" si="15"/>
        <v>0</v>
      </c>
      <c r="AT23">
        <f t="shared" si="16"/>
        <v>576.30181153455067</v>
      </c>
      <c r="AU23">
        <f t="shared" si="17"/>
        <v>-12348.779634708862</v>
      </c>
      <c r="AW23">
        <v>20</v>
      </c>
      <c r="AX23">
        <f>(R23*SUMPRODUCT(K$23:$K24, X$23:$X24)-$AZ$3*SUMPRODUCT(K$22:$K23, W$23:$W24))/Z23</f>
        <v>26465.868562432304</v>
      </c>
    </row>
    <row r="25" spans="5:50" x14ac:dyDescent="0.3">
      <c r="AN25" s="6">
        <f t="shared" ref="AN25:AU25" si="33">SUM(AN3:AN23)</f>
        <v>318996.56482451723</v>
      </c>
      <c r="AO25" s="6">
        <f t="shared" si="33"/>
        <v>-41744.181526582644</v>
      </c>
      <c r="AP25" s="6">
        <f t="shared" si="33"/>
        <v>-203.43982458663072</v>
      </c>
      <c r="AQ25" s="6">
        <f t="shared" si="33"/>
        <v>-292945.74733299302</v>
      </c>
      <c r="AR25" s="6">
        <f t="shared" si="33"/>
        <v>-15896.803859645084</v>
      </c>
      <c r="AS25" s="6">
        <f t="shared" si="33"/>
        <v>-57982.152133624899</v>
      </c>
      <c r="AT25" s="6">
        <f t="shared" si="33"/>
        <v>73878.955993269992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117187.34362468327</v>
      </c>
      <c r="K3">
        <v>1</v>
      </c>
      <c r="L3" s="2">
        <v>0</v>
      </c>
      <c r="O3">
        <f>$C$3</f>
        <v>117187.34362468327</v>
      </c>
      <c r="P3">
        <f>O3*B5</f>
        <v>93749.874899746617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117187.34362468327</v>
      </c>
      <c r="AF3">
        <f t="shared" ref="AF3:AF23" si="4">-$Z3*P3</f>
        <v>-93749.874899746617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23337.468724936654</v>
      </c>
      <c r="AJ3">
        <f t="shared" ref="AJ3:AJ23" si="8">AB3-AC3</f>
        <v>0</v>
      </c>
      <c r="AL3">
        <f t="shared" ref="AL3:AL23" si="9">SUM(AI3:AK3)</f>
        <v>23337.468724936654</v>
      </c>
      <c r="AN3">
        <f t="shared" ref="AN3:AN23" si="10">AE3*$K3</f>
        <v>117187.34362468327</v>
      </c>
      <c r="AO3">
        <f t="shared" ref="AO3:AO23" si="11">AF3*$K3</f>
        <v>-93749.874899746617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23337.468724936654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23337.468724936654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93967.076518652015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54131.22270408742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52407.251523407642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-52407.251523407642</v>
      </c>
      <c r="AK4">
        <f>H4*SUM(AB4, AE4:AF4)</f>
        <v>0</v>
      </c>
      <c r="AL4">
        <f t="shared" si="9"/>
        <v>-96103.251523407642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-41559.824995244431</v>
      </c>
      <c r="AR4">
        <f t="shared" si="14"/>
        <v>-41559.824995244431</v>
      </c>
      <c r="AS4">
        <f t="shared" si="15"/>
        <v>-49845.207840410534</v>
      </c>
      <c r="AT4">
        <f t="shared" si="16"/>
        <v>0</v>
      </c>
      <c r="AU4">
        <f t="shared" si="17"/>
        <v>-91405.032835654958</v>
      </c>
      <c r="AW4">
        <v>1</v>
      </c>
      <c r="AX4">
        <f>(R4*SUMPRODUCT(K5:$K$23, X5:$X$23)-$AZ$3*SUMPRODUCT(K4:$K$22, W5:$W$23))/Z4</f>
        <v>54131.22270408742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117187.34362468327</v>
      </c>
      <c r="P5">
        <f t="shared" ref="P5:P23" si="30">O5*$C$5</f>
        <v>5859.3671812341636</v>
      </c>
      <c r="Q5" s="5">
        <f t="shared" ref="Q5:Q23" si="31">$C$8</f>
        <v>12.5</v>
      </c>
      <c r="R5">
        <f t="shared" si="0"/>
        <v>2000000</v>
      </c>
      <c r="S5">
        <f t="shared" si="1"/>
        <v>101004.00819718104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52407.251523407642</v>
      </c>
      <c r="AC5">
        <f t="shared" si="2"/>
        <v>94317.350384521764</v>
      </c>
      <c r="AE5">
        <f t="shared" si="3"/>
        <v>109429.31816827723</v>
      </c>
      <c r="AF5">
        <f t="shared" si="4"/>
        <v>-5471.4659084138611</v>
      </c>
      <c r="AG5">
        <f t="shared" si="5"/>
        <v>-11.6724761804</v>
      </c>
      <c r="AH5">
        <f t="shared" si="6"/>
        <v>-49344.771135999996</v>
      </c>
      <c r="AI5">
        <f t="shared" si="7"/>
        <v>54601.408647682969</v>
      </c>
      <c r="AJ5">
        <f t="shared" si="8"/>
        <v>-41910.098861114122</v>
      </c>
      <c r="AK5">
        <f>H5*SUM(AB5, AE5:AF5)</f>
        <v>8115.3488863517641</v>
      </c>
      <c r="AL5">
        <f t="shared" si="9"/>
        <v>20806.65867292061</v>
      </c>
      <c r="AN5">
        <f t="shared" si="10"/>
        <v>98944.410515834796</v>
      </c>
      <c r="AO5">
        <f t="shared" si="11"/>
        <v>-4947.2205257917394</v>
      </c>
      <c r="AP5">
        <f t="shared" si="12"/>
        <v>-10.554084538421312</v>
      </c>
      <c r="AQ5">
        <f t="shared" si="13"/>
        <v>-44616.830058123029</v>
      </c>
      <c r="AR5">
        <f t="shared" si="14"/>
        <v>49369.805847381613</v>
      </c>
      <c r="AS5">
        <f t="shared" si="15"/>
        <v>-37894.506663164197</v>
      </c>
      <c r="AT5">
        <f t="shared" si="16"/>
        <v>7337.781365462135</v>
      </c>
      <c r="AU5">
        <f t="shared" si="17"/>
        <v>18813.080549679551</v>
      </c>
      <c r="AW5">
        <v>2</v>
      </c>
      <c r="AX5">
        <f>(R5*SUMPRODUCT(K6:$K$23, X6:$X$23)-$AZ$3*SUMPRODUCT(K5:$K$22, W6:$W$23))/Z5</f>
        <v>101004.00819718104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117187.34362468327</v>
      </c>
      <c r="P6">
        <f t="shared" si="30"/>
        <v>5859.3671812341636</v>
      </c>
      <c r="Q6" s="5">
        <f t="shared" si="31"/>
        <v>12.5</v>
      </c>
      <c r="R6">
        <f t="shared" si="0"/>
        <v>2000000</v>
      </c>
      <c r="S6">
        <f t="shared" si="1"/>
        <v>141323.74306947191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94317.350384521764</v>
      </c>
      <c r="AC6">
        <f t="shared" si="2"/>
        <v>126784.80498265242</v>
      </c>
      <c r="AE6">
        <f t="shared" si="3"/>
        <v>105131.48169721814</v>
      </c>
      <c r="AF6">
        <f t="shared" si="4"/>
        <v>-5256.5740848609066</v>
      </c>
      <c r="AG6">
        <f t="shared" si="5"/>
        <v>-11.214039678414791</v>
      </c>
      <c r="AH6">
        <f t="shared" si="6"/>
        <v>-54673.878428993601</v>
      </c>
      <c r="AI6">
        <f t="shared" si="7"/>
        <v>45189.81514368522</v>
      </c>
      <c r="AJ6">
        <f t="shared" si="8"/>
        <v>-32467.454598130658</v>
      </c>
      <c r="AK6">
        <f>H6*SUM(AB6, AE6:AF6)</f>
        <v>10622.316512429283</v>
      </c>
      <c r="AL6">
        <f t="shared" si="9"/>
        <v>23344.677057983845</v>
      </c>
      <c r="AN6">
        <f t="shared" si="10"/>
        <v>90128.348149071215</v>
      </c>
      <c r="AO6">
        <f t="shared" si="11"/>
        <v>-4506.4174074535604</v>
      </c>
      <c r="AP6">
        <f t="shared" si="12"/>
        <v>-9.6137032977859267</v>
      </c>
      <c r="AQ6">
        <f t="shared" si="13"/>
        <v>-46871.462954361836</v>
      </c>
      <c r="AR6">
        <f t="shared" si="14"/>
        <v>38740.854083958024</v>
      </c>
      <c r="AS6">
        <f t="shared" si="15"/>
        <v>-27834.079804583533</v>
      </c>
      <c r="AT6">
        <f t="shared" si="16"/>
        <v>9106.4239305512147</v>
      </c>
      <c r="AU6">
        <f t="shared" si="17"/>
        <v>20013.198209925707</v>
      </c>
      <c r="AW6">
        <v>3</v>
      </c>
      <c r="AX6">
        <f>(R6*SUMPRODUCT(K7:$K$23, X7:$X$23)-$AZ$3*SUMPRODUCT(K6:$K$22, W7:$W$23))/Z6</f>
        <v>141323.74306947191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117187.34362468327</v>
      </c>
      <c r="P7">
        <f t="shared" si="30"/>
        <v>5859.3671812341636</v>
      </c>
      <c r="Q7" s="5">
        <f t="shared" si="31"/>
        <v>12.5</v>
      </c>
      <c r="R7">
        <f t="shared" si="0"/>
        <v>2000000</v>
      </c>
      <c r="S7">
        <f t="shared" si="1"/>
        <v>175665.0658151668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126784.80498265242</v>
      </c>
      <c r="AC7">
        <f t="shared" si="2"/>
        <v>150764.53044084972</v>
      </c>
      <c r="AE7">
        <f t="shared" si="3"/>
        <v>100576.02946379597</v>
      </c>
      <c r="AF7">
        <f t="shared" si="4"/>
        <v>-5028.8014731897993</v>
      </c>
      <c r="AG7">
        <f t="shared" si="5"/>
        <v>-10.7281241251094</v>
      </c>
      <c r="AH7">
        <f t="shared" si="6"/>
        <v>-59804.025043398942</v>
      </c>
      <c r="AI7">
        <f t="shared" si="7"/>
        <v>35732.474823082128</v>
      </c>
      <c r="AJ7">
        <f t="shared" si="8"/>
        <v>-23979.725458197296</v>
      </c>
      <c r="AK7">
        <f>H7*SUM(AB7, AE7:AF7)</f>
        <v>13717.886434450058</v>
      </c>
      <c r="AL7">
        <f t="shared" si="9"/>
        <v>25470.63579933489</v>
      </c>
      <c r="AN7">
        <f t="shared" si="10"/>
        <v>81212.20372555693</v>
      </c>
      <c r="AO7">
        <f t="shared" si="11"/>
        <v>-4060.6101862778469</v>
      </c>
      <c r="AP7">
        <f t="shared" si="12"/>
        <v>-8.6626466235184729</v>
      </c>
      <c r="AQ7">
        <f t="shared" si="13"/>
        <v>-48290.002014656144</v>
      </c>
      <c r="AR7">
        <f t="shared" si="14"/>
        <v>28852.92887799942</v>
      </c>
      <c r="AS7">
        <f t="shared" si="15"/>
        <v>-19362.92732549219</v>
      </c>
      <c r="AT7">
        <f t="shared" si="16"/>
        <v>11076.79229074793</v>
      </c>
      <c r="AU7">
        <f t="shared" si="17"/>
        <v>20566.79384325516</v>
      </c>
      <c r="AW7">
        <v>4</v>
      </c>
      <c r="AX7">
        <f>(R7*SUMPRODUCT(K8:$K$23, X8:$X$23)-$AZ$3*SUMPRODUCT(K7:$K$22, W8:$W$23))/Z7</f>
        <v>175665.0658151668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117187.34362468327</v>
      </c>
      <c r="P8">
        <f t="shared" si="30"/>
        <v>5859.3671812341636</v>
      </c>
      <c r="Q8" s="5">
        <f t="shared" si="31"/>
        <v>12.5</v>
      </c>
      <c r="R8">
        <f t="shared" si="0"/>
        <v>2000000</v>
      </c>
      <c r="S8">
        <f t="shared" si="1"/>
        <v>204257.04062661412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150764.53044084972</v>
      </c>
      <c r="AC8">
        <f t="shared" si="2"/>
        <v>166923.90387672372</v>
      </c>
      <c r="AE8">
        <f t="shared" si="3"/>
        <v>95768.394679397068</v>
      </c>
      <c r="AF8">
        <f t="shared" si="4"/>
        <v>-4788.419733969853</v>
      </c>
      <c r="AG8">
        <f t="shared" si="5"/>
        <v>-10.215309063805044</v>
      </c>
      <c r="AH8">
        <f t="shared" si="6"/>
        <v>-64885.411208521662</v>
      </c>
      <c r="AI8">
        <f t="shared" si="7"/>
        <v>26084.348427841745</v>
      </c>
      <c r="AJ8">
        <f t="shared" si="8"/>
        <v>-16159.373435874004</v>
      </c>
      <c r="AK8">
        <f t="shared" ref="AK8:AK23" si="32">H8*SUM(AB8:AB8, AE8:AF8)</f>
        <v>16946.28982757801</v>
      </c>
      <c r="AL8">
        <f t="shared" si="9"/>
        <v>26871.264819545751</v>
      </c>
      <c r="AN8">
        <f t="shared" si="10"/>
        <v>72264.44180475804</v>
      </c>
      <c r="AO8">
        <f t="shared" si="11"/>
        <v>-3613.2220902379017</v>
      </c>
      <c r="AP8">
        <f t="shared" si="12"/>
        <v>-7.7082174117070048</v>
      </c>
      <c r="AQ8">
        <f t="shared" si="13"/>
        <v>-48960.912814222487</v>
      </c>
      <c r="AR8">
        <f t="shared" si="14"/>
        <v>19682.598682885942</v>
      </c>
      <c r="AS8">
        <f t="shared" si="15"/>
        <v>-12193.460119774682</v>
      </c>
      <c r="AT8">
        <f t="shared" si="16"/>
        <v>12787.247600329976</v>
      </c>
      <c r="AU8">
        <f t="shared" si="17"/>
        <v>20276.386163441235</v>
      </c>
      <c r="AW8">
        <v>5</v>
      </c>
      <c r="AX8">
        <f>(R8*SUMPRODUCT(K9:$K$23, X9:$X$23)-$AZ$3*SUMPRODUCT(K8:$K$22, W9:$W$23))/Z8</f>
        <v>204257.04062661412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117187.34362468327</v>
      </c>
      <c r="P9">
        <f t="shared" si="30"/>
        <v>5859.3671812341636</v>
      </c>
      <c r="Q9" s="5">
        <f t="shared" si="31"/>
        <v>12.5</v>
      </c>
      <c r="R9">
        <f t="shared" si="0"/>
        <v>2000000</v>
      </c>
      <c r="S9">
        <f t="shared" si="1"/>
        <v>226538.24051555575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166923.90387672372</v>
      </c>
      <c r="AC9">
        <f t="shared" si="2"/>
        <v>175293.22117802245</v>
      </c>
      <c r="AE9">
        <f t="shared" si="3"/>
        <v>90678.496038976475</v>
      </c>
      <c r="AF9">
        <f t="shared" si="4"/>
        <v>-4533.9248019488241</v>
      </c>
      <c r="AG9">
        <f t="shared" si="5"/>
        <v>-9.6723858176819348</v>
      </c>
      <c r="AH9">
        <f t="shared" si="6"/>
        <v>-70523.224877609609</v>
      </c>
      <c r="AI9">
        <f t="shared" si="7"/>
        <v>15611.673973600351</v>
      </c>
      <c r="AJ9">
        <f t="shared" si="8"/>
        <v>-8369.3173012987245</v>
      </c>
      <c r="AK9">
        <f t="shared" si="32"/>
        <v>18575.226073349353</v>
      </c>
      <c r="AL9">
        <f t="shared" si="9"/>
        <v>25817.58274565098</v>
      </c>
      <c r="AN9">
        <f t="shared" si="10"/>
        <v>63744.858628394606</v>
      </c>
      <c r="AO9">
        <f t="shared" si="11"/>
        <v>-3187.2429314197302</v>
      </c>
      <c r="AP9">
        <f t="shared" si="12"/>
        <v>-6.7994606602474406</v>
      </c>
      <c r="AQ9">
        <f t="shared" si="13"/>
        <v>-49576.175126563649</v>
      </c>
      <c r="AR9">
        <f t="shared" si="14"/>
        <v>10974.641109750972</v>
      </c>
      <c r="AS9">
        <f t="shared" si="15"/>
        <v>-5883.434016794331</v>
      </c>
      <c r="AT9">
        <f t="shared" si="16"/>
        <v>13057.948816521737</v>
      </c>
      <c r="AU9">
        <f t="shared" si="17"/>
        <v>18149.155909478377</v>
      </c>
      <c r="AW9">
        <v>6</v>
      </c>
      <c r="AX9">
        <f>(R9*SUMPRODUCT(K10:$K$23, X10:$X$23)-$AZ$3*SUMPRODUCT(K9:$K$22, W10:$W$23))/Z9</f>
        <v>226538.24051555575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117187.34362468327</v>
      </c>
      <c r="P10">
        <f t="shared" si="30"/>
        <v>5859.3671812341636</v>
      </c>
      <c r="Q10" s="5">
        <f t="shared" si="31"/>
        <v>12.5</v>
      </c>
      <c r="R10">
        <f t="shared" si="0"/>
        <v>2000000</v>
      </c>
      <c r="S10">
        <f t="shared" si="1"/>
        <v>241675.04400460175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175293.22117802245</v>
      </c>
      <c r="AC10">
        <f t="shared" si="2"/>
        <v>176000.8288010644</v>
      </c>
      <c r="AE10">
        <f t="shared" si="3"/>
        <v>85342.157225578747</v>
      </c>
      <c r="AF10">
        <f t="shared" si="4"/>
        <v>-4267.1078612789379</v>
      </c>
      <c r="AG10">
        <f t="shared" si="5"/>
        <v>-9.1031755846971709</v>
      </c>
      <c r="AH10">
        <f t="shared" si="6"/>
        <v>-75597.819969271179</v>
      </c>
      <c r="AI10">
        <f t="shared" si="7"/>
        <v>5468.1262194439332</v>
      </c>
      <c r="AJ10">
        <f t="shared" si="8"/>
        <v>-707.60762304195669</v>
      </c>
      <c r="AK10">
        <f t="shared" si="32"/>
        <v>13920.797090448099</v>
      </c>
      <c r="AL10">
        <f t="shared" si="9"/>
        <v>18681.315686850074</v>
      </c>
      <c r="AN10">
        <f t="shared" si="10"/>
        <v>56903.668256636825</v>
      </c>
      <c r="AO10">
        <f t="shared" si="11"/>
        <v>-2845.1834128318419</v>
      </c>
      <c r="AP10">
        <f t="shared" si="12"/>
        <v>-6.0697327135089996</v>
      </c>
      <c r="AQ10">
        <f t="shared" si="13"/>
        <v>-50406.427588720813</v>
      </c>
      <c r="AR10">
        <f t="shared" si="14"/>
        <v>3645.9875223706613</v>
      </c>
      <c r="AS10">
        <f t="shared" si="15"/>
        <v>-471.81218223739091</v>
      </c>
      <c r="AT10">
        <f t="shared" si="16"/>
        <v>9281.982612754864</v>
      </c>
      <c r="AU10">
        <f t="shared" si="17"/>
        <v>12456.157952888134</v>
      </c>
      <c r="AW10">
        <v>7</v>
      </c>
      <c r="AX10">
        <f>(R10*SUMPRODUCT(K11:$K$23, X11:$X$23)-$AZ$3*SUMPRODUCT(K10:$K$22, W11:$W$23))/Z10</f>
        <v>241675.04400460175</v>
      </c>
    </row>
    <row r="11" spans="1:52" x14ac:dyDescent="0.3">
      <c r="A11" t="s">
        <v>33</v>
      </c>
      <c r="C11" s="24">
        <f>AU25</f>
        <v>7.2759576141834259E-11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117187.34362468327</v>
      </c>
      <c r="P11">
        <f t="shared" si="30"/>
        <v>5859.3671812341636</v>
      </c>
      <c r="Q11" s="5">
        <f t="shared" si="31"/>
        <v>12.5</v>
      </c>
      <c r="R11">
        <f t="shared" si="0"/>
        <v>2000000</v>
      </c>
      <c r="S11">
        <f t="shared" si="1"/>
        <v>251383.75147191127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176000.8288010644</v>
      </c>
      <c r="AC11">
        <f t="shared" si="2"/>
        <v>171258.01369598461</v>
      </c>
      <c r="AE11">
        <f t="shared" si="3"/>
        <v>79835.198504126602</v>
      </c>
      <c r="AF11">
        <f t="shared" si="4"/>
        <v>-3991.7599252063296</v>
      </c>
      <c r="AG11">
        <f t="shared" si="5"/>
        <v>-8.5157658705678312</v>
      </c>
      <c r="AH11">
        <f t="shared" si="6"/>
        <v>-79420.473325178784</v>
      </c>
      <c r="AI11">
        <f t="shared" si="7"/>
        <v>-3585.5505121290771</v>
      </c>
      <c r="AJ11">
        <f t="shared" si="8"/>
        <v>4742.8151050797896</v>
      </c>
      <c r="AK11">
        <f t="shared" si="32"/>
        <v>12919.610916593214</v>
      </c>
      <c r="AL11">
        <f t="shared" si="9"/>
        <v>14076.875509543926</v>
      </c>
      <c r="AN11">
        <f t="shared" si="10"/>
        <v>50634.25126164993</v>
      </c>
      <c r="AO11">
        <f t="shared" si="11"/>
        <v>-2531.7125630824962</v>
      </c>
      <c r="AP11">
        <f t="shared" si="12"/>
        <v>-5.4009940083436616</v>
      </c>
      <c r="AQ11">
        <f t="shared" si="13"/>
        <v>-50371.218172125002</v>
      </c>
      <c r="AR11">
        <f t="shared" si="14"/>
        <v>-2274.0804675659078</v>
      </c>
      <c r="AS11">
        <f t="shared" si="15"/>
        <v>3008.0578017946009</v>
      </c>
      <c r="AT11">
        <f t="shared" si="16"/>
        <v>8194.0652445390042</v>
      </c>
      <c r="AU11">
        <f t="shared" si="17"/>
        <v>8928.0425787676977</v>
      </c>
      <c r="AW11">
        <v>8</v>
      </c>
      <c r="AX11">
        <f>(R11*SUMPRODUCT(K12:$K$23, X12:$X$23)-$AZ$3*SUMPRODUCT(K11:$K$22, W12:$W$23))/Z11</f>
        <v>251383.75147191127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117187.34362468327</v>
      </c>
      <c r="P12">
        <f t="shared" si="30"/>
        <v>5859.3671812341636</v>
      </c>
      <c r="Q12" s="5">
        <f t="shared" si="31"/>
        <v>12.5</v>
      </c>
      <c r="R12">
        <f t="shared" si="0"/>
        <v>2000000</v>
      </c>
      <c r="S12">
        <f t="shared" si="1"/>
        <v>257131.54090014214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171258.01369598461</v>
      </c>
      <c r="AC12">
        <f t="shared" si="2"/>
        <v>162775.8371541345</v>
      </c>
      <c r="AE12">
        <f t="shared" si="3"/>
        <v>74184.862329997035</v>
      </c>
      <c r="AF12">
        <f t="shared" si="4"/>
        <v>-3709.2431164998516</v>
      </c>
      <c r="AG12">
        <f t="shared" si="5"/>
        <v>-7.9130625410783919</v>
      </c>
      <c r="AH12">
        <f t="shared" si="6"/>
        <v>-82807.307325401591</v>
      </c>
      <c r="AI12">
        <f t="shared" si="7"/>
        <v>-12339.601174445488</v>
      </c>
      <c r="AJ12">
        <f t="shared" si="8"/>
        <v>8482.1765418501163</v>
      </c>
      <c r="AK12">
        <f t="shared" si="32"/>
        <v>16921.354303663727</v>
      </c>
      <c r="AL12">
        <f t="shared" si="9"/>
        <v>13063.929671068356</v>
      </c>
      <c r="AN12">
        <f t="shared" si="10"/>
        <v>43972.534699632386</v>
      </c>
      <c r="AO12">
        <f t="shared" si="11"/>
        <v>-2198.6267349816194</v>
      </c>
      <c r="AP12">
        <f t="shared" si="12"/>
        <v>-4.6904099601898492</v>
      </c>
      <c r="AQ12">
        <f t="shared" si="13"/>
        <v>-49083.425922554918</v>
      </c>
      <c r="AR12">
        <f t="shared" si="14"/>
        <v>-7314.2083678643457</v>
      </c>
      <c r="AS12">
        <f t="shared" si="15"/>
        <v>5027.7481227338549</v>
      </c>
      <c r="AT12">
        <f t="shared" si="16"/>
        <v>10030.009033012069</v>
      </c>
      <c r="AU12">
        <f t="shared" si="17"/>
        <v>7743.5487878815793</v>
      </c>
      <c r="AW12">
        <v>9</v>
      </c>
      <c r="AX12">
        <f>(R12*SUMPRODUCT(K13:$K$23, X13:$X$23)-$AZ$3*SUMPRODUCT(K12:$K$22, W13:$W$23))/Z12</f>
        <v>257131.54090014214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117187.34362468327</v>
      </c>
      <c r="P13">
        <f t="shared" si="30"/>
        <v>5859.3671812341636</v>
      </c>
      <c r="Q13" s="5">
        <f t="shared" si="31"/>
        <v>12.5</v>
      </c>
      <c r="R13">
        <f t="shared" si="0"/>
        <v>2000000</v>
      </c>
      <c r="S13">
        <f t="shared" si="1"/>
        <v>260602.94257725385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162775.8371541345</v>
      </c>
      <c r="AC13">
        <f t="shared" si="2"/>
        <v>152201.15073686308</v>
      </c>
      <c r="AE13">
        <f t="shared" si="3"/>
        <v>68441.470288408673</v>
      </c>
      <c r="AF13">
        <f t="shared" si="4"/>
        <v>-3422.0735144204332</v>
      </c>
      <c r="AG13">
        <f t="shared" si="5"/>
        <v>-7.300433239148103</v>
      </c>
      <c r="AH13">
        <f t="shared" si="6"/>
        <v>-85359.788243120827</v>
      </c>
      <c r="AI13">
        <f t="shared" si="7"/>
        <v>-20347.691902371735</v>
      </c>
      <c r="AJ13">
        <f t="shared" si="8"/>
        <v>10574.686417271412</v>
      </c>
      <c r="AK13">
        <f t="shared" si="32"/>
        <v>23667.924805131952</v>
      </c>
      <c r="AL13">
        <f t="shared" si="9"/>
        <v>13894.919320031629</v>
      </c>
      <c r="AN13">
        <f t="shared" si="10"/>
        <v>36749.869610641224</v>
      </c>
      <c r="AO13">
        <f t="shared" si="11"/>
        <v>-1837.4934805320609</v>
      </c>
      <c r="AP13">
        <f t="shared" si="12"/>
        <v>-3.9199913226487459</v>
      </c>
      <c r="AQ13">
        <f t="shared" si="13"/>
        <v>-45834.215347911886</v>
      </c>
      <c r="AR13">
        <f t="shared" si="14"/>
        <v>-10925.759209125372</v>
      </c>
      <c r="AS13">
        <f t="shared" si="15"/>
        <v>5678.1121938281922</v>
      </c>
      <c r="AT13">
        <f t="shared" si="16"/>
        <v>12708.569042684192</v>
      </c>
      <c r="AU13">
        <f t="shared" si="17"/>
        <v>7460.9220273870123</v>
      </c>
      <c r="AW13">
        <v>10</v>
      </c>
      <c r="AX13">
        <f>(R13*SUMPRODUCT(K14:$K$23, X14:$X$23)-$AZ$3*SUMPRODUCT(K13:$K$22, W14:$W$23))/Z13</f>
        <v>260602.94257725385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117187.34362468327</v>
      </c>
      <c r="P14">
        <f t="shared" si="30"/>
        <v>5859.3671812341636</v>
      </c>
      <c r="Q14" s="5">
        <f t="shared" si="31"/>
        <v>12.5</v>
      </c>
      <c r="R14">
        <f t="shared" si="0"/>
        <v>2000000</v>
      </c>
      <c r="S14">
        <f t="shared" si="1"/>
        <v>259013.75229849428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152201.15073686308</v>
      </c>
      <c r="AC14">
        <f t="shared" si="2"/>
        <v>138442.33449626577</v>
      </c>
      <c r="AE14">
        <f t="shared" si="3"/>
        <v>62636.401661486423</v>
      </c>
      <c r="AF14">
        <f t="shared" si="4"/>
        <v>-3131.8200830743212</v>
      </c>
      <c r="AG14">
        <f t="shared" si="5"/>
        <v>-6.6812250926700401</v>
      </c>
      <c r="AH14">
        <f t="shared" si="6"/>
        <v>-87392.610253853243</v>
      </c>
      <c r="AI14">
        <f t="shared" si="7"/>
        <v>-27894.70990053381</v>
      </c>
      <c r="AJ14">
        <f t="shared" si="8"/>
        <v>13758.816240597313</v>
      </c>
      <c r="AK14">
        <f t="shared" si="32"/>
        <v>18115.6595142181</v>
      </c>
      <c r="AL14">
        <f t="shared" si="9"/>
        <v>3979.7658542816025</v>
      </c>
      <c r="AN14">
        <f t="shared" si="10"/>
        <v>30981.713910669838</v>
      </c>
      <c r="AO14">
        <f t="shared" si="11"/>
        <v>-1549.0856955334921</v>
      </c>
      <c r="AP14">
        <f t="shared" si="12"/>
        <v>-3.3047205602994971</v>
      </c>
      <c r="AQ14">
        <f t="shared" si="13"/>
        <v>-43226.826206020269</v>
      </c>
      <c r="AR14">
        <f t="shared" si="14"/>
        <v>-13797.502711444218</v>
      </c>
      <c r="AS14">
        <f t="shared" si="15"/>
        <v>6805.4948433886138</v>
      </c>
      <c r="AT14">
        <f t="shared" si="16"/>
        <v>8960.5112280533613</v>
      </c>
      <c r="AU14">
        <f t="shared" si="17"/>
        <v>1968.5033599977578</v>
      </c>
      <c r="AW14">
        <v>11</v>
      </c>
      <c r="AX14">
        <f>(R14*SUMPRODUCT(K15:$K$23, X15:$X$23)-$AZ$3*SUMPRODUCT(K14:$K$22, W15:$W$23))/Z14</f>
        <v>259013.75229849428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117187.34362468327</v>
      </c>
      <c r="P15">
        <f t="shared" si="30"/>
        <v>5859.3671812341636</v>
      </c>
      <c r="Q15" s="5">
        <f t="shared" si="31"/>
        <v>12.5</v>
      </c>
      <c r="R15">
        <f t="shared" si="0"/>
        <v>2000000</v>
      </c>
      <c r="S15">
        <f t="shared" si="1"/>
        <v>253170.27350297445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138442.33449626577</v>
      </c>
      <c r="AC15">
        <f t="shared" si="2"/>
        <v>122686.84212703297</v>
      </c>
      <c r="AE15">
        <f t="shared" si="3"/>
        <v>56789.230929985009</v>
      </c>
      <c r="AF15">
        <f t="shared" si="4"/>
        <v>-2839.4615464992503</v>
      </c>
      <c r="AG15">
        <f t="shared" si="5"/>
        <v>-6.0575260490441991</v>
      </c>
      <c r="AH15">
        <f t="shared" si="6"/>
        <v>-89101.886831862474</v>
      </c>
      <c r="AI15">
        <f t="shared" si="7"/>
        <v>-35158.174974425761</v>
      </c>
      <c r="AJ15">
        <f t="shared" si="8"/>
        <v>15755.492369232801</v>
      </c>
      <c r="AK15">
        <f t="shared" si="32"/>
        <v>16462.992328990338</v>
      </c>
      <c r="AL15">
        <f t="shared" si="9"/>
        <v>-2939.690276202622</v>
      </c>
      <c r="AN15">
        <f t="shared" si="10"/>
        <v>25875.383379602328</v>
      </c>
      <c r="AO15">
        <f t="shared" si="11"/>
        <v>-1293.7691689801163</v>
      </c>
      <c r="AP15">
        <f t="shared" si="12"/>
        <v>-2.7600445768351913</v>
      </c>
      <c r="AQ15">
        <f t="shared" si="13"/>
        <v>-40598.286750226827</v>
      </c>
      <c r="AR15">
        <f t="shared" si="14"/>
        <v>-16019.43258418145</v>
      </c>
      <c r="AS15">
        <f t="shared" si="15"/>
        <v>7178.8153970762951</v>
      </c>
      <c r="AT15">
        <f t="shared" si="16"/>
        <v>7501.1799087977133</v>
      </c>
      <c r="AU15">
        <f t="shared" si="17"/>
        <v>-1339.4372783074418</v>
      </c>
      <c r="AW15">
        <v>12</v>
      </c>
      <c r="AX15">
        <f>(R15*SUMPRODUCT(K16:$K$23, X16:$X$23)-$AZ$3*SUMPRODUCT(K15:$K$22, W16:$W$23))/Z15</f>
        <v>253170.27350297445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117187.34362468327</v>
      </c>
      <c r="P16">
        <f t="shared" si="30"/>
        <v>5859.3671812341636</v>
      </c>
      <c r="Q16" s="5">
        <f t="shared" si="31"/>
        <v>12.5</v>
      </c>
      <c r="R16">
        <f t="shared" si="0"/>
        <v>2000000</v>
      </c>
      <c r="S16">
        <f t="shared" si="1"/>
        <v>243289.17938507511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122686.84212703297</v>
      </c>
      <c r="AC16">
        <f t="shared" si="2"/>
        <v>105816.91824466026</v>
      </c>
      <c r="AE16">
        <f t="shared" si="3"/>
        <v>50969.811279665722</v>
      </c>
      <c r="AF16">
        <f t="shared" si="4"/>
        <v>-2548.4905639832864</v>
      </c>
      <c r="AG16">
        <f t="shared" si="5"/>
        <v>-5.4367871246944439</v>
      </c>
      <c r="AH16">
        <f t="shared" si="6"/>
        <v>-89626.186217490118</v>
      </c>
      <c r="AI16">
        <f t="shared" si="7"/>
        <v>-41210.302288932377</v>
      </c>
      <c r="AJ16">
        <f t="shared" si="8"/>
        <v>16869.923882372706</v>
      </c>
      <c r="AK16">
        <f t="shared" si="32"/>
        <v>14641.725494451161</v>
      </c>
      <c r="AL16">
        <f t="shared" si="9"/>
        <v>-9698.6529121085096</v>
      </c>
      <c r="AN16">
        <f t="shared" si="10"/>
        <v>21393.212177161269</v>
      </c>
      <c r="AO16">
        <f t="shared" si="11"/>
        <v>-1069.6606088580636</v>
      </c>
      <c r="AP16">
        <f t="shared" si="12"/>
        <v>-2.2819456772650146</v>
      </c>
      <c r="AQ16">
        <f t="shared" si="13"/>
        <v>-37618.189478081738</v>
      </c>
      <c r="AR16">
        <f t="shared" si="14"/>
        <v>-17296.919855455799</v>
      </c>
      <c r="AS16">
        <f t="shared" si="15"/>
        <v>7080.6983970949168</v>
      </c>
      <c r="AT16">
        <f t="shared" si="16"/>
        <v>6145.4718445761428</v>
      </c>
      <c r="AU16">
        <f t="shared" si="17"/>
        <v>-4070.7496137847411</v>
      </c>
      <c r="AW16">
        <v>13</v>
      </c>
      <c r="AX16">
        <f>(R16*SUMPRODUCT(K17:$K$23, X17:$X$23)-$AZ$3*SUMPRODUCT(K16:$K$22, W17:$W$23))/Z16</f>
        <v>243289.17938507511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117187.34362468327</v>
      </c>
      <c r="P17">
        <f t="shared" si="30"/>
        <v>5859.3671812341636</v>
      </c>
      <c r="Q17" s="5">
        <f t="shared" si="31"/>
        <v>12.5</v>
      </c>
      <c r="R17">
        <f t="shared" si="0"/>
        <v>2000000</v>
      </c>
      <c r="S17">
        <f t="shared" si="1"/>
        <v>229465.48485760469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105816.91824466026</v>
      </c>
      <c r="AC17">
        <f t="shared" si="2"/>
        <v>88609.839021956548</v>
      </c>
      <c r="AE17">
        <f t="shared" si="3"/>
        <v>45252.78239748202</v>
      </c>
      <c r="AF17">
        <f t="shared" si="4"/>
        <v>-2262.6391198741012</v>
      </c>
      <c r="AG17">
        <f t="shared" si="5"/>
        <v>-4.8269698968530923</v>
      </c>
      <c r="AH17">
        <f t="shared" si="6"/>
        <v>-88871.897055105277</v>
      </c>
      <c r="AI17">
        <f t="shared" si="7"/>
        <v>-45886.580747394211</v>
      </c>
      <c r="AJ17">
        <f t="shared" si="8"/>
        <v>17207.079222703716</v>
      </c>
      <c r="AK17">
        <f t="shared" si="32"/>
        <v>12733.420254460489</v>
      </c>
      <c r="AL17">
        <f t="shared" si="9"/>
        <v>-15946.081270230006</v>
      </c>
      <c r="AN17">
        <f t="shared" si="10"/>
        <v>17496.469627301765</v>
      </c>
      <c r="AO17">
        <f t="shared" si="11"/>
        <v>-874.82348136508836</v>
      </c>
      <c r="AP17">
        <f t="shared" si="12"/>
        <v>-1.8662925839647233</v>
      </c>
      <c r="AQ17">
        <f t="shared" si="13"/>
        <v>-34361.300348061246</v>
      </c>
      <c r="AR17">
        <f t="shared" si="14"/>
        <v>-17741.520494708533</v>
      </c>
      <c r="AS17">
        <f t="shared" si="15"/>
        <v>6652.9199541852422</v>
      </c>
      <c r="AT17">
        <f t="shared" si="16"/>
        <v>4923.2309911231814</v>
      </c>
      <c r="AU17">
        <f t="shared" si="17"/>
        <v>-6165.3695494001076</v>
      </c>
      <c r="AW17">
        <v>14</v>
      </c>
      <c r="AX17">
        <f>(R17*SUMPRODUCT(K18:$K$23, X18:$X$23)-$AZ$3*SUMPRODUCT(K17:$K$22, W18:$W$23))/Z17</f>
        <v>229465.48485760469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117187.34362468327</v>
      </c>
      <c r="P18">
        <f t="shared" si="30"/>
        <v>5859.3671812341636</v>
      </c>
      <c r="Q18" s="5">
        <f t="shared" si="31"/>
        <v>12.5</v>
      </c>
      <c r="R18">
        <f t="shared" si="0"/>
        <v>2000000</v>
      </c>
      <c r="S18">
        <f t="shared" si="1"/>
        <v>211247.01209763522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88609.839021956548</v>
      </c>
      <c r="AC18">
        <f t="shared" si="2"/>
        <v>71534.349502958605</v>
      </c>
      <c r="AE18">
        <f t="shared" si="3"/>
        <v>39683.024687217541</v>
      </c>
      <c r="AF18">
        <f t="shared" si="4"/>
        <v>-1984.151234360877</v>
      </c>
      <c r="AG18">
        <f t="shared" si="5"/>
        <v>-4.2328616149785168</v>
      </c>
      <c r="AH18">
        <f t="shared" si="6"/>
        <v>-87334.173264967118</v>
      </c>
      <c r="AI18">
        <f t="shared" si="7"/>
        <v>-49639.532673725429</v>
      </c>
      <c r="AJ18">
        <f t="shared" si="8"/>
        <v>17075.489518997943</v>
      </c>
      <c r="AK18">
        <f t="shared" si="32"/>
        <v>10808.236526469767</v>
      </c>
      <c r="AL18">
        <f t="shared" si="9"/>
        <v>-21755.80662825772</v>
      </c>
      <c r="AN18">
        <f t="shared" si="10"/>
        <v>14133.576507368331</v>
      </c>
      <c r="AO18">
        <f t="shared" si="11"/>
        <v>-706.67882536841648</v>
      </c>
      <c r="AP18">
        <f t="shared" si="12"/>
        <v>-1.5075835058427931</v>
      </c>
      <c r="AQ18">
        <f t="shared" si="13"/>
        <v>-31105.094162486414</v>
      </c>
      <c r="AR18">
        <f t="shared" si="14"/>
        <v>-17679.70406399234</v>
      </c>
      <c r="AS18">
        <f t="shared" si="15"/>
        <v>6081.6366549614786</v>
      </c>
      <c r="AT18">
        <f t="shared" si="16"/>
        <v>3849.48070517919</v>
      </c>
      <c r="AU18">
        <f t="shared" si="17"/>
        <v>-7748.5867038516726</v>
      </c>
      <c r="AW18">
        <v>15</v>
      </c>
      <c r="AX18">
        <f>(R18*SUMPRODUCT(K19:$K$23, X19:$X$23)-$AZ$3*SUMPRODUCT(K18:$K$22, W19:$W$23))/Z18</f>
        <v>211247.01209763522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117187.34362468327</v>
      </c>
      <c r="P19">
        <f t="shared" si="30"/>
        <v>5859.3671812341636</v>
      </c>
      <c r="Q19" s="5">
        <f t="shared" si="31"/>
        <v>12.5</v>
      </c>
      <c r="R19">
        <f t="shared" si="0"/>
        <v>2000000</v>
      </c>
      <c r="S19">
        <f t="shared" si="1"/>
        <v>187872.85532413406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71534.349502958605</v>
      </c>
      <c r="AC19">
        <f t="shared" si="2"/>
        <v>55005.782525926101</v>
      </c>
      <c r="AE19">
        <f t="shared" si="3"/>
        <v>34310.339974815157</v>
      </c>
      <c r="AF19">
        <f t="shared" si="4"/>
        <v>-1715.5169987407578</v>
      </c>
      <c r="AG19">
        <f t="shared" si="5"/>
        <v>-3.6597744809265755</v>
      </c>
      <c r="AH19">
        <f t="shared" si="6"/>
        <v>-84921.362864344992</v>
      </c>
      <c r="AI19">
        <f t="shared" si="7"/>
        <v>-52330.199662751518</v>
      </c>
      <c r="AJ19">
        <f t="shared" si="8"/>
        <v>16528.566977032504</v>
      </c>
      <c r="AK19">
        <f t="shared" si="32"/>
        <v>8910.3332890308557</v>
      </c>
      <c r="AL19">
        <f t="shared" si="9"/>
        <v>-26891.299396688159</v>
      </c>
      <c r="AN19">
        <f t="shared" si="10"/>
        <v>11256.788216361665</v>
      </c>
      <c r="AO19">
        <f t="shared" si="11"/>
        <v>-562.83941081808314</v>
      </c>
      <c r="AP19">
        <f t="shared" si="12"/>
        <v>-1.2007256786635017</v>
      </c>
      <c r="AQ19">
        <f t="shared" si="13"/>
        <v>-27861.624149175506</v>
      </c>
      <c r="AR19">
        <f t="shared" si="14"/>
        <v>-17168.876069310591</v>
      </c>
      <c r="AS19">
        <f t="shared" si="15"/>
        <v>5422.8135925489732</v>
      </c>
      <c r="AT19">
        <f t="shared" si="16"/>
        <v>2923.3675575771667</v>
      </c>
      <c r="AU19">
        <f t="shared" si="17"/>
        <v>-8822.6949191844487</v>
      </c>
      <c r="AW19">
        <v>16</v>
      </c>
      <c r="AX19">
        <f>(R19*SUMPRODUCT(K20:$K$23, X20:$X$23)-$AZ$3*SUMPRODUCT(K19:$K$22, W20:$W$23))/Z19</f>
        <v>187872.85532413406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117187.34362468327</v>
      </c>
      <c r="P20">
        <f t="shared" si="30"/>
        <v>5859.3671812341636</v>
      </c>
      <c r="Q20" s="5">
        <f t="shared" si="31"/>
        <v>12.5</v>
      </c>
      <c r="R20">
        <f t="shared" si="0"/>
        <v>2000000</v>
      </c>
      <c r="S20">
        <f t="shared" si="1"/>
        <v>158014.71257904923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55005.782525926101</v>
      </c>
      <c r="AC20">
        <f t="shared" si="2"/>
        <v>39348.474461346821</v>
      </c>
      <c r="AE20">
        <f t="shared" si="3"/>
        <v>29181.733286399711</v>
      </c>
      <c r="AF20">
        <f t="shared" si="4"/>
        <v>-1459.0866643199856</v>
      </c>
      <c r="AG20">
        <f t="shared" si="5"/>
        <v>-3.1127223708411136</v>
      </c>
      <c r="AH20">
        <f t="shared" si="6"/>
        <v>-81672.698444191337</v>
      </c>
      <c r="AI20">
        <f t="shared" si="7"/>
        <v>-53953.164544482453</v>
      </c>
      <c r="AJ20">
        <f t="shared" si="8"/>
        <v>15657.30806457928</v>
      </c>
      <c r="AK20">
        <f t="shared" si="32"/>
        <v>7079.0716821948599</v>
      </c>
      <c r="AL20">
        <f t="shared" si="9"/>
        <v>-31216.784797708315</v>
      </c>
      <c r="AN20">
        <f t="shared" si="10"/>
        <v>8819.4748234978597</v>
      </c>
      <c r="AO20">
        <f t="shared" si="11"/>
        <v>-440.97374117489301</v>
      </c>
      <c r="AP20">
        <f t="shared" si="12"/>
        <v>-0.94074523650609121</v>
      </c>
      <c r="AQ20">
        <f t="shared" si="13"/>
        <v>-24683.602602569961</v>
      </c>
      <c r="AR20">
        <f t="shared" si="14"/>
        <v>-16306.042265483498</v>
      </c>
      <c r="AS20">
        <f t="shared" si="15"/>
        <v>4732.0436015246605</v>
      </c>
      <c r="AT20">
        <f t="shared" si="16"/>
        <v>2139.4786204817979</v>
      </c>
      <c r="AU20">
        <f t="shared" si="17"/>
        <v>-9434.5200434770413</v>
      </c>
      <c r="AW20">
        <v>17</v>
      </c>
      <c r="AX20">
        <f>(R20*SUMPRODUCT(K21:$K$23, X21:$X$23)-$AZ$3*SUMPRODUCT(K20:$K$22, W21:$W$23))/Z20</f>
        <v>158014.71257904923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117187.34362468327</v>
      </c>
      <c r="P21">
        <f t="shared" si="30"/>
        <v>5859.3671812341636</v>
      </c>
      <c r="Q21" s="5">
        <f t="shared" si="31"/>
        <v>12.5</v>
      </c>
      <c r="R21">
        <f t="shared" si="0"/>
        <v>2000000</v>
      </c>
      <c r="S21">
        <f t="shared" si="1"/>
        <v>119507.23935425172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39348.474461346821</v>
      </c>
      <c r="AC21">
        <f t="shared" si="2"/>
        <v>24827.309214192745</v>
      </c>
      <c r="AE21">
        <f t="shared" si="3"/>
        <v>24345.357083644831</v>
      </c>
      <c r="AF21">
        <f t="shared" si="4"/>
        <v>-1217.2678541822415</v>
      </c>
      <c r="AG21">
        <f t="shared" si="5"/>
        <v>-2.5968415541545036</v>
      </c>
      <c r="AH21">
        <f t="shared" si="6"/>
        <v>-77560.574876511877</v>
      </c>
      <c r="AI21">
        <f t="shared" si="7"/>
        <v>-54435.082488603439</v>
      </c>
      <c r="AJ21">
        <f t="shared" si="8"/>
        <v>14521.165247154076</v>
      </c>
      <c r="AK21">
        <f t="shared" si="32"/>
        <v>5346.1195550225621</v>
      </c>
      <c r="AL21">
        <f t="shared" si="9"/>
        <v>-34567.797686426806</v>
      </c>
      <c r="AN21">
        <f t="shared" si="10"/>
        <v>6777.8188440866006</v>
      </c>
      <c r="AO21">
        <f t="shared" si="11"/>
        <v>-338.89094220433003</v>
      </c>
      <c r="AP21">
        <f t="shared" si="12"/>
        <v>-0.72296830810010171</v>
      </c>
      <c r="AQ21">
        <f t="shared" si="13"/>
        <v>-21593.091617020094</v>
      </c>
      <c r="AR21">
        <f t="shared" si="14"/>
        <v>-15154.886683445922</v>
      </c>
      <c r="AS21">
        <f t="shared" si="15"/>
        <v>4042.7350115302261</v>
      </c>
      <c r="AT21">
        <f t="shared" si="16"/>
        <v>1488.3753702308366</v>
      </c>
      <c r="AU21">
        <f t="shared" si="17"/>
        <v>-9623.7763016848621</v>
      </c>
      <c r="AW21">
        <v>18</v>
      </c>
      <c r="AX21">
        <f>(R21*SUMPRODUCT(K22:$K$23, X22:$X$23)-$AZ$3*SUMPRODUCT(K21:$K$22, W22:$W$23))/Z21</f>
        <v>119507.23935425172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117187.34362468327</v>
      </c>
      <c r="P22">
        <f t="shared" si="30"/>
        <v>5859.3671812341636</v>
      </c>
      <c r="Q22" s="5">
        <f t="shared" si="31"/>
        <v>12.5</v>
      </c>
      <c r="R22">
        <f t="shared" si="0"/>
        <v>2000000</v>
      </c>
      <c r="S22">
        <f t="shared" si="1"/>
        <v>68885.533866125959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24827.309214192745</v>
      </c>
      <c r="AC22">
        <f t="shared" si="2"/>
        <v>11670.83184078078</v>
      </c>
      <c r="AE22">
        <f t="shared" si="3"/>
        <v>19854.296026353615</v>
      </c>
      <c r="AF22">
        <f t="shared" si="4"/>
        <v>-992.71480131768078</v>
      </c>
      <c r="AG22">
        <f t="shared" si="5"/>
        <v>-2.1177944021349595</v>
      </c>
      <c r="AH22">
        <f t="shared" si="6"/>
        <v>-72492.597836479792</v>
      </c>
      <c r="AI22">
        <f t="shared" si="7"/>
        <v>-53633.134405845994</v>
      </c>
      <c r="AJ22">
        <f t="shared" si="8"/>
        <v>13156.477373411964</v>
      </c>
      <c r="AK22">
        <f t="shared" si="32"/>
        <v>3738.4583548847982</v>
      </c>
      <c r="AL22">
        <f t="shared" si="9"/>
        <v>-36738.198677549233</v>
      </c>
      <c r="AN22">
        <f t="shared" si="10"/>
        <v>5091.7898140713287</v>
      </c>
      <c r="AO22">
        <f t="shared" si="11"/>
        <v>-254.58949070356644</v>
      </c>
      <c r="AP22">
        <f t="shared" si="12"/>
        <v>-0.54312497158170503</v>
      </c>
      <c r="AQ22">
        <f t="shared" si="13"/>
        <v>-18591.294839636179</v>
      </c>
      <c r="AR22">
        <f t="shared" si="14"/>
        <v>-13754.637641239999</v>
      </c>
      <c r="AS22">
        <f t="shared" si="15"/>
        <v>3374.0817297213512</v>
      </c>
      <c r="AT22">
        <f t="shared" si="16"/>
        <v>958.7569434073896</v>
      </c>
      <c r="AU22">
        <f t="shared" si="17"/>
        <v>-9421.7989681112576</v>
      </c>
      <c r="AW22">
        <v>19</v>
      </c>
      <c r="AX22">
        <f>(R22*SUMPRODUCT(K23:$K$23, X23:$X$23)-$AZ$3*SUMPRODUCT(K22:$K$22, W23:$W$23))/Z22</f>
        <v>68885.533866125959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117187.34362468327</v>
      </c>
      <c r="P23">
        <f t="shared" si="30"/>
        <v>5859.3671812341636</v>
      </c>
      <c r="Q23" s="5">
        <f t="shared" si="31"/>
        <v>12.5</v>
      </c>
      <c r="R23">
        <f t="shared" si="0"/>
        <v>2000000</v>
      </c>
      <c r="S23">
        <f t="shared" si="1"/>
        <v>86844.881715030919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11670.83184078078</v>
      </c>
      <c r="AC23">
        <f t="shared" si="2"/>
        <v>11670.831840780778</v>
      </c>
      <c r="AE23">
        <f t="shared" si="3"/>
        <v>15748.467316695738</v>
      </c>
      <c r="AF23">
        <f t="shared" si="4"/>
        <v>-787.42336583478698</v>
      </c>
      <c r="AG23">
        <f t="shared" si="5"/>
        <v>-1.6798387553622542</v>
      </c>
      <c r="AH23">
        <f t="shared" si="6"/>
        <v>-66684.432440216915</v>
      </c>
      <c r="AI23">
        <f t="shared" si="7"/>
        <v>-51725.068328111331</v>
      </c>
      <c r="AJ23">
        <f t="shared" si="8"/>
        <v>0</v>
      </c>
      <c r="AK23">
        <f t="shared" si="32"/>
        <v>2278.889611490783</v>
      </c>
      <c r="AL23">
        <f t="shared" si="9"/>
        <v>-49446.178716620547</v>
      </c>
      <c r="AN23">
        <f t="shared" si="10"/>
        <v>3720.4582515185625</v>
      </c>
      <c r="AO23">
        <f t="shared" si="11"/>
        <v>-186.02291257592813</v>
      </c>
      <c r="AP23">
        <f t="shared" si="12"/>
        <v>-0.39684940971890498</v>
      </c>
      <c r="AQ23">
        <f t="shared" si="13"/>
        <v>-15753.701101885481</v>
      </c>
      <c r="AR23">
        <f t="shared" si="14"/>
        <v>-12219.662612352566</v>
      </c>
      <c r="AS23">
        <f t="shared" si="15"/>
        <v>0</v>
      </c>
      <c r="AT23">
        <f t="shared" si="16"/>
        <v>538.37071817028936</v>
      </c>
      <c r="AU23">
        <f t="shared" si="17"/>
        <v>-11681.291894182277</v>
      </c>
      <c r="AW23">
        <v>20</v>
      </c>
      <c r="AX23">
        <f>(R23*SUMPRODUCT(K$23:$K24, X$23:$X24)-$AZ$3*SUMPRODUCT(K$22:$K23, W$23:$W24))/Z23</f>
        <v>86844.881715030919</v>
      </c>
    </row>
    <row r="25" spans="5:50" x14ac:dyDescent="0.3">
      <c r="AN25" s="6">
        <f t="shared" ref="AN25:AU25" si="33">SUM(AN3:AN23)</f>
        <v>857288.61582849885</v>
      </c>
      <c r="AO25" s="6">
        <f t="shared" si="33"/>
        <v>-130754.9385099374</v>
      </c>
      <c r="AP25" s="6">
        <f t="shared" si="33"/>
        <v>-178.94424104514897</v>
      </c>
      <c r="AQ25" s="6">
        <f t="shared" si="33"/>
        <v>-770963.50624964794</v>
      </c>
      <c r="AR25" s="6">
        <f t="shared" si="33"/>
        <v>-44608.773172131696</v>
      </c>
      <c r="AS25" s="6">
        <f t="shared" si="33"/>
        <v>-88400.270652068488</v>
      </c>
      <c r="AT25" s="6">
        <f t="shared" si="33"/>
        <v>133009.04382420017</v>
      </c>
      <c r="AU25" s="7">
        <f t="shared" si="33"/>
        <v>7.2759576141834259E-11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2062.284283781129</v>
      </c>
      <c r="K3">
        <v>1</v>
      </c>
      <c r="L3" s="2">
        <v>0</v>
      </c>
      <c r="O3">
        <f>$C$3</f>
        <v>2062.284283781129</v>
      </c>
      <c r="P3">
        <f>O3*C5</f>
        <v>206.22842837811291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2062.284283781129</v>
      </c>
      <c r="AF3">
        <f t="shared" ref="AF3:AF34" si="3">-$Z3*P3</f>
        <v>-206.22842837811291</v>
      </c>
      <c r="AG3">
        <f t="shared" ref="AG3:AG34" si="4">-$Z3*Q3</f>
        <v>-100</v>
      </c>
      <c r="AH3">
        <f t="shared" ref="AH3:AH34" si="5">-X3*R3</f>
        <v>0</v>
      </c>
      <c r="AI3">
        <f t="shared" ref="AI3:AI34" si="6">SUM(AE3:AH3)</f>
        <v>1756.055855403016</v>
      </c>
      <c r="AJ3">
        <f t="shared" ref="AJ3:AJ34" si="7">AB3-AC3</f>
        <v>0</v>
      </c>
      <c r="AL3">
        <f t="shared" ref="AL3:AL23" si="8">SUM(AI3:AK3)</f>
        <v>1756.055855403016</v>
      </c>
      <c r="AN3">
        <f t="shared" ref="AN3:AN34" si="9">AE3*$K3</f>
        <v>2062.284283781129</v>
      </c>
      <c r="AO3">
        <f t="shared" ref="AO3:AO34" si="10">AF3*$K3</f>
        <v>-206.22842837811291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1756.055855403016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1756.055855403016</v>
      </c>
      <c r="AW3">
        <v>0</v>
      </c>
      <c r="AX3">
        <f>IF(Z3&gt;0, (R3*SUMPRODUCT(K3:$K$98, X3:$X$98)-K3*$AZ$3)/Z3, 0)</f>
        <v>0</v>
      </c>
      <c r="AZ3">
        <f>C6*SUMPRODUCT(X4:X98, K4:K98)/1</f>
        <v>1497.3476967057247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74.579667861564985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73.742736917053207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-73.742736917053207</v>
      </c>
      <c r="AK4">
        <f t="shared" ref="AK4:AK35" si="28">G4*SUM(AB4:AB4, AE4:AF4)</f>
        <v>0</v>
      </c>
      <c r="AL4">
        <f t="shared" si="8"/>
        <v>-134.84133691705321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-58.089560752994856</v>
      </c>
      <c r="AR4">
        <f t="shared" si="13"/>
        <v>-58.089560752994856</v>
      </c>
      <c r="AS4">
        <f t="shared" si="14"/>
        <v>-70.110987751524249</v>
      </c>
      <c r="AT4">
        <f t="shared" si="15"/>
        <v>0</v>
      </c>
      <c r="AU4">
        <f t="shared" si="16"/>
        <v>-128.20054850451911</v>
      </c>
      <c r="AW4">
        <v>1</v>
      </c>
      <c r="AX4">
        <f>IF(Z4&gt;0, (R4*SUMPRODUCT(K4:$K$98, X4:$X$98)-K4*$AZ$3)/Z4, 0)</f>
        <v>74.579667861564985</v>
      </c>
    </row>
    <row r="5" spans="1:52" x14ac:dyDescent="0.3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1.2339639999999999E-3</v>
      </c>
      <c r="Q5" s="5">
        <f t="shared" ref="Q5:Q36" si="30">$C$8</f>
        <v>12.5</v>
      </c>
      <c r="R5">
        <f t="shared" si="0"/>
        <v>50000</v>
      </c>
      <c r="S5">
        <f t="shared" si="1"/>
        <v>90.743723886610013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73.742736917053207</v>
      </c>
      <c r="AC5">
        <f t="shared" si="27"/>
        <v>88.717428440471622</v>
      </c>
      <c r="AE5">
        <f t="shared" si="2"/>
        <v>0</v>
      </c>
      <c r="AF5">
        <f t="shared" si="3"/>
        <v>0</v>
      </c>
      <c r="AG5">
        <f t="shared" si="4"/>
        <v>-12.220876640368212</v>
      </c>
      <c r="AH5">
        <f t="shared" si="5"/>
        <v>-61.005824527149592</v>
      </c>
      <c r="AI5">
        <f t="shared" si="6"/>
        <v>-73.226701167517803</v>
      </c>
      <c r="AJ5">
        <f t="shared" si="7"/>
        <v>-14.974691523418414</v>
      </c>
      <c r="AK5">
        <f t="shared" si="28"/>
        <v>0.3023452213599182</v>
      </c>
      <c r="AL5">
        <f t="shared" si="8"/>
        <v>-87.899047469576303</v>
      </c>
      <c r="AN5">
        <f t="shared" si="9"/>
        <v>0</v>
      </c>
      <c r="AO5">
        <f t="shared" si="10"/>
        <v>0</v>
      </c>
      <c r="AP5">
        <f t="shared" si="11"/>
        <v>-11.022684591304126</v>
      </c>
      <c r="AQ5">
        <f t="shared" si="12"/>
        <v>-55.024527436433921</v>
      </c>
      <c r="AR5">
        <f t="shared" si="13"/>
        <v>-66.047212027738041</v>
      </c>
      <c r="AS5">
        <f t="shared" si="14"/>
        <v>-13.50650255068309</v>
      </c>
      <c r="AT5">
        <f t="shared" si="15"/>
        <v>0.27270187817213687</v>
      </c>
      <c r="AU5">
        <f t="shared" si="16"/>
        <v>-79.281012700249008</v>
      </c>
      <c r="AW5">
        <v>2</v>
      </c>
      <c r="AX5">
        <f>IF(Z5&gt;0, (R5*SUMPRODUCT(K5:$K$98, X5:$X$98)-K5*$AZ$3)/Z5, 0)</f>
        <v>90.743723886610013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1.248954E-3</v>
      </c>
      <c r="Q6" s="5">
        <f t="shared" si="30"/>
        <v>12.5</v>
      </c>
      <c r="R6">
        <f t="shared" si="0"/>
        <v>50000</v>
      </c>
      <c r="S6">
        <f t="shared" si="1"/>
        <v>110.32001232409807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88.717428440471622</v>
      </c>
      <c r="AC6">
        <f t="shared" si="27"/>
        <v>106.64330720870089</v>
      </c>
      <c r="AE6">
        <f t="shared" si="2"/>
        <v>0</v>
      </c>
      <c r="AF6">
        <f t="shared" si="3"/>
        <v>0</v>
      </c>
      <c r="AG6">
        <f t="shared" si="4"/>
        <v>-12.083404561201036</v>
      </c>
      <c r="AH6">
        <f t="shared" si="5"/>
        <v>-61.053251053977768</v>
      </c>
      <c r="AI6">
        <f t="shared" si="6"/>
        <v>-73.136655615178796</v>
      </c>
      <c r="AJ6">
        <f t="shared" si="7"/>
        <v>-17.925878768229268</v>
      </c>
      <c r="AK6">
        <f t="shared" si="28"/>
        <v>0.62989374192734859</v>
      </c>
      <c r="AL6">
        <f t="shared" si="8"/>
        <v>-90.432640641480717</v>
      </c>
      <c r="AN6">
        <f t="shared" si="9"/>
        <v>0</v>
      </c>
      <c r="AO6">
        <f t="shared" si="10"/>
        <v>0</v>
      </c>
      <c r="AP6">
        <f t="shared" si="11"/>
        <v>-10.309990463891815</v>
      </c>
      <c r="AQ6">
        <f t="shared" si="12"/>
        <v>-52.092804885243233</v>
      </c>
      <c r="AR6">
        <f t="shared" si="13"/>
        <v>-62.40279534913504</v>
      </c>
      <c r="AS6">
        <f t="shared" si="14"/>
        <v>-15.294997218809884</v>
      </c>
      <c r="AT6">
        <f t="shared" si="15"/>
        <v>0.53744773996796491</v>
      </c>
      <c r="AU6">
        <f t="shared" si="16"/>
        <v>-77.160344827976957</v>
      </c>
      <c r="AW6">
        <v>3</v>
      </c>
      <c r="AX6">
        <f>IF(Z6&gt;0, (R6*SUMPRODUCT(K6:$K$98, X6:$X$98)-K6*$AZ$3)/Z6, 0)</f>
        <v>110.32001232409807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1.2649429999999999E-3</v>
      </c>
      <c r="Q7" s="5">
        <f t="shared" si="30"/>
        <v>12.5</v>
      </c>
      <c r="R7">
        <f t="shared" si="0"/>
        <v>50000</v>
      </c>
      <c r="S7">
        <f t="shared" si="1"/>
        <v>137.24068441573803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106.64330720870089</v>
      </c>
      <c r="AC7">
        <f t="shared" si="27"/>
        <v>131.17229328362396</v>
      </c>
      <c r="AE7">
        <f t="shared" si="2"/>
        <v>0</v>
      </c>
      <c r="AF7">
        <f t="shared" si="3"/>
        <v>0</v>
      </c>
      <c r="AG7">
        <f t="shared" si="4"/>
        <v>-11.947285697573166</v>
      </c>
      <c r="AH7">
        <f t="shared" si="5"/>
        <v>-61.139272063437282</v>
      </c>
      <c r="AI7">
        <f t="shared" si="6"/>
        <v>-73.086557761010454</v>
      </c>
      <c r="AJ7">
        <f t="shared" si="7"/>
        <v>-24.528986074923068</v>
      </c>
      <c r="AK7">
        <f t="shared" si="28"/>
        <v>1.4716776394800724</v>
      </c>
      <c r="AL7">
        <f t="shared" si="8"/>
        <v>-96.143866196453445</v>
      </c>
      <c r="AN7">
        <f t="shared" si="9"/>
        <v>0</v>
      </c>
      <c r="AO7">
        <f t="shared" si="10"/>
        <v>0</v>
      </c>
      <c r="AP7">
        <f t="shared" si="11"/>
        <v>-9.5824863780649832</v>
      </c>
      <c r="AQ7">
        <f t="shared" si="12"/>
        <v>-49.037602058156423</v>
      </c>
      <c r="AR7">
        <f t="shared" si="13"/>
        <v>-58.620088436221415</v>
      </c>
      <c r="AS7">
        <f t="shared" si="14"/>
        <v>-19.673813858694366</v>
      </c>
      <c r="AT7">
        <f t="shared" si="15"/>
        <v>1.1803794845288755</v>
      </c>
      <c r="AU7">
        <f t="shared" si="16"/>
        <v>-77.113522810386897</v>
      </c>
      <c r="AW7">
        <v>4</v>
      </c>
      <c r="AX7">
        <f>IF(Z7&gt;0, (R7*SUMPRODUCT(K7:$K$98, X7:$X$98)-K7*$AZ$3)/Z7, 0)</f>
        <v>137.24068441573803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1.2849300000000001E-3</v>
      </c>
      <c r="Q8" s="5">
        <f t="shared" si="30"/>
        <v>12.5</v>
      </c>
      <c r="R8">
        <f t="shared" si="0"/>
        <v>50000</v>
      </c>
      <c r="S8">
        <f t="shared" si="1"/>
        <v>171.82974066589958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131.17229328362396</v>
      </c>
      <c r="AC8">
        <f t="shared" si="27"/>
        <v>162.37857452229059</v>
      </c>
      <c r="AE8">
        <f t="shared" si="2"/>
        <v>0</v>
      </c>
      <c r="AF8">
        <f t="shared" si="3"/>
        <v>0</v>
      </c>
      <c r="AG8">
        <f t="shared" si="4"/>
        <v>-11.812461414786052</v>
      </c>
      <c r="AH8">
        <f t="shared" si="5"/>
        <v>-61.405703245530766</v>
      </c>
      <c r="AI8">
        <f t="shared" si="6"/>
        <v>-73.218164660316816</v>
      </c>
      <c r="AJ8">
        <f t="shared" si="7"/>
        <v>-31.206281238666634</v>
      </c>
      <c r="AK8">
        <f t="shared" si="28"/>
        <v>2.8333215349262777</v>
      </c>
      <c r="AL8">
        <f t="shared" si="8"/>
        <v>-101.59112436405717</v>
      </c>
      <c r="AN8">
        <f t="shared" si="9"/>
        <v>0</v>
      </c>
      <c r="AO8">
        <f t="shared" si="10"/>
        <v>0</v>
      </c>
      <c r="AP8">
        <f t="shared" si="11"/>
        <v>-8.8413108343249025</v>
      </c>
      <c r="AQ8">
        <f t="shared" si="12"/>
        <v>-45.960523410851216</v>
      </c>
      <c r="AR8">
        <f t="shared" si="13"/>
        <v>-54.801834245176117</v>
      </c>
      <c r="AS8">
        <f t="shared" si="14"/>
        <v>-23.357065282689895</v>
      </c>
      <c r="AT8">
        <f t="shared" si="15"/>
        <v>2.1206652453072561</v>
      </c>
      <c r="AU8">
        <f t="shared" si="16"/>
        <v>-76.038234282558747</v>
      </c>
      <c r="AW8">
        <v>5</v>
      </c>
      <c r="AX8">
        <f>IF(Z8&gt;0, (R8*SUMPRODUCT(K8:$K$98, X8:$X$98)-K8*$AZ$3)/Z8, 0)</f>
        <v>171.82974066589958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1.3159090000000001E-3</v>
      </c>
      <c r="Q9" s="5">
        <f t="shared" si="30"/>
        <v>12.5</v>
      </c>
      <c r="R9">
        <f t="shared" si="0"/>
        <v>50000</v>
      </c>
      <c r="S9">
        <f t="shared" si="1"/>
        <v>205.48259428511315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162.37857452229059</v>
      </c>
      <c r="AC9">
        <f t="shared" si="27"/>
        <v>191.98308938035552</v>
      </c>
      <c r="AE9">
        <f t="shared" si="2"/>
        <v>0</v>
      </c>
      <c r="AF9">
        <f t="shared" si="3"/>
        <v>0</v>
      </c>
      <c r="AG9">
        <f t="shared" si="4"/>
        <v>-11.678792676350321</v>
      </c>
      <c r="AH9">
        <f t="shared" si="5"/>
        <v>-62.176497151478799</v>
      </c>
      <c r="AI9">
        <f t="shared" si="6"/>
        <v>-73.855289827829125</v>
      </c>
      <c r="AJ9">
        <f t="shared" si="7"/>
        <v>-29.604514858064931</v>
      </c>
      <c r="AK9">
        <f t="shared" si="28"/>
        <v>3.6210422118470804</v>
      </c>
      <c r="AL9">
        <f t="shared" si="8"/>
        <v>-99.838762474046973</v>
      </c>
      <c r="AN9">
        <f t="shared" si="9"/>
        <v>0</v>
      </c>
      <c r="AO9">
        <f t="shared" si="10"/>
        <v>0</v>
      </c>
      <c r="AP9">
        <f t="shared" si="11"/>
        <v>-8.1518822768655852</v>
      </c>
      <c r="AQ9">
        <f t="shared" si="12"/>
        <v>-43.399647481807882</v>
      </c>
      <c r="AR9">
        <f t="shared" si="13"/>
        <v>-51.551529758673475</v>
      </c>
      <c r="AS9">
        <f t="shared" si="14"/>
        <v>-20.664166808557557</v>
      </c>
      <c r="AT9">
        <f t="shared" si="15"/>
        <v>2.5275138148751681</v>
      </c>
      <c r="AU9">
        <f t="shared" si="16"/>
        <v>-69.688182752355857</v>
      </c>
      <c r="AW9">
        <v>6</v>
      </c>
      <c r="AX9">
        <f>IF(Z9&gt;0, (R9*SUMPRODUCT(K9:$K$98, X9:$X$98)-K9*$AZ$3)/Z9, 0)</f>
        <v>205.48259428511315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1.3528839999999999E-3</v>
      </c>
      <c r="Q10" s="5">
        <f t="shared" si="30"/>
        <v>12.5</v>
      </c>
      <c r="R10">
        <f t="shared" si="0"/>
        <v>50000</v>
      </c>
      <c r="S10">
        <f t="shared" si="1"/>
        <v>219.1333486204914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191.98308938035552</v>
      </c>
      <c r="AC10">
        <f t="shared" si="27"/>
        <v>202.4126799435503</v>
      </c>
      <c r="AE10">
        <f t="shared" si="2"/>
        <v>0</v>
      </c>
      <c r="AF10">
        <f t="shared" si="3"/>
        <v>0</v>
      </c>
      <c r="AG10">
        <f t="shared" si="4"/>
        <v>-11.546204697835668</v>
      </c>
      <c r="AH10">
        <f t="shared" si="5"/>
        <v>-63.200207004606121</v>
      </c>
      <c r="AI10">
        <f t="shared" si="6"/>
        <v>-74.74641170244179</v>
      </c>
      <c r="AJ10">
        <f t="shared" si="7"/>
        <v>-10.429590563194779</v>
      </c>
      <c r="AK10">
        <f t="shared" si="28"/>
        <v>0.8255272843355288</v>
      </c>
      <c r="AL10">
        <f t="shared" si="8"/>
        <v>-84.350474981301033</v>
      </c>
      <c r="AN10">
        <f t="shared" si="9"/>
        <v>0</v>
      </c>
      <c r="AO10">
        <f t="shared" si="10"/>
        <v>0</v>
      </c>
      <c r="AP10">
        <f t="shared" si="11"/>
        <v>-7.6442520183957834</v>
      </c>
      <c r="AQ10">
        <f t="shared" si="12"/>
        <v>-41.842174342236632</v>
      </c>
      <c r="AR10">
        <f t="shared" si="13"/>
        <v>-49.486426360632422</v>
      </c>
      <c r="AS10">
        <f t="shared" si="14"/>
        <v>-6.9049891977653921</v>
      </c>
      <c r="AT10">
        <f t="shared" si="15"/>
        <v>0.54654657306617505</v>
      </c>
      <c r="AU10">
        <f t="shared" si="16"/>
        <v>-55.84486898533163</v>
      </c>
      <c r="AW10">
        <v>7</v>
      </c>
      <c r="AX10">
        <f>IF(Z10&gt;0, (R10*SUMPRODUCT(K10:$K$98, X10:$X$98)-K10*$AZ$3)/Z10, 0)</f>
        <v>219.1333486204914</v>
      </c>
    </row>
    <row r="11" spans="1:52" x14ac:dyDescent="0.3">
      <c r="A11" t="s">
        <v>33</v>
      </c>
      <c r="C11" s="25">
        <f>AU100</f>
        <v>-6.7658629875300092E-14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1.38886E-3</v>
      </c>
      <c r="Q11" s="5">
        <f t="shared" si="30"/>
        <v>12.5</v>
      </c>
      <c r="R11">
        <f t="shared" si="0"/>
        <v>50000</v>
      </c>
      <c r="S11">
        <f t="shared" si="1"/>
        <v>229.1048696621518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202.4126799435503</v>
      </c>
      <c r="AC11">
        <f t="shared" si="27"/>
        <v>209.21318922437638</v>
      </c>
      <c r="AE11">
        <f t="shared" si="2"/>
        <v>0</v>
      </c>
      <c r="AF11">
        <f t="shared" si="3"/>
        <v>0</v>
      </c>
      <c r="AG11">
        <f t="shared" si="4"/>
        <v>-11.414706589000675</v>
      </c>
      <c r="AH11">
        <f t="shared" si="5"/>
        <v>-64.144247426544183</v>
      </c>
      <c r="AI11">
        <f t="shared" si="6"/>
        <v>-75.558954015544856</v>
      </c>
      <c r="AJ11">
        <f t="shared" si="7"/>
        <v>-6.800509280826077</v>
      </c>
      <c r="AK11">
        <f t="shared" si="28"/>
        <v>0.32386028790968052</v>
      </c>
      <c r="AL11">
        <f t="shared" si="8"/>
        <v>-82.035603008461251</v>
      </c>
      <c r="AN11">
        <f t="shared" si="9"/>
        <v>0</v>
      </c>
      <c r="AO11">
        <f t="shared" si="10"/>
        <v>0</v>
      </c>
      <c r="AP11">
        <f t="shared" si="11"/>
        <v>-7.1863757154370065</v>
      </c>
      <c r="AQ11">
        <f t="shared" si="12"/>
        <v>-40.38339999341639</v>
      </c>
      <c r="AR11">
        <f t="shared" si="13"/>
        <v>-47.569775708853392</v>
      </c>
      <c r="AS11">
        <f t="shared" si="14"/>
        <v>-4.2814078809020906</v>
      </c>
      <c r="AT11">
        <f t="shared" si="15"/>
        <v>0.20389325735899805</v>
      </c>
      <c r="AU11">
        <f t="shared" si="16"/>
        <v>-51.647290332396487</v>
      </c>
      <c r="AW11">
        <v>8</v>
      </c>
      <c r="AX11">
        <f>IF(Z11&gt;0, (R11*SUMPRODUCT(K11:$K$98, X11:$X$98)-K11*$AZ$3)/Z11, 0)</f>
        <v>229.1048696621518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1.43483E-3</v>
      </c>
      <c r="Q12" s="5">
        <f t="shared" si="30"/>
        <v>12.5</v>
      </c>
      <c r="R12">
        <f t="shared" si="0"/>
        <v>50000</v>
      </c>
      <c r="S12">
        <f t="shared" si="1"/>
        <v>256.24760535595271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209.21318922437638</v>
      </c>
      <c r="AC12">
        <f t="shared" si="27"/>
        <v>231.32355614512153</v>
      </c>
      <c r="AE12">
        <f t="shared" si="2"/>
        <v>0</v>
      </c>
      <c r="AF12">
        <f t="shared" si="3"/>
        <v>0</v>
      </c>
      <c r="AG12">
        <f t="shared" si="4"/>
        <v>-11.284181359655571</v>
      </c>
      <c r="AH12">
        <f t="shared" si="5"/>
        <v>-65.512653820383349</v>
      </c>
      <c r="AI12">
        <f t="shared" si="6"/>
        <v>-76.796835180038926</v>
      </c>
      <c r="AJ12">
        <f t="shared" si="7"/>
        <v>-22.11036692074515</v>
      </c>
      <c r="AK12">
        <f t="shared" si="28"/>
        <v>4.3934769737119046</v>
      </c>
      <c r="AL12">
        <f t="shared" si="8"/>
        <v>-94.513725127072178</v>
      </c>
      <c r="AN12">
        <f t="shared" si="9"/>
        <v>0</v>
      </c>
      <c r="AO12">
        <f t="shared" si="10"/>
        <v>0</v>
      </c>
      <c r="AP12">
        <f t="shared" si="11"/>
        <v>-6.6332406450185397</v>
      </c>
      <c r="AQ12">
        <f t="shared" si="12"/>
        <v>-38.510653474436907</v>
      </c>
      <c r="AR12">
        <f t="shared" si="13"/>
        <v>-45.143894119455446</v>
      </c>
      <c r="AS12">
        <f t="shared" si="14"/>
        <v>-12.997255171680154</v>
      </c>
      <c r="AT12">
        <f t="shared" si="15"/>
        <v>2.5826410535348212</v>
      </c>
      <c r="AU12">
        <f t="shared" si="16"/>
        <v>-55.558508237600783</v>
      </c>
      <c r="AW12">
        <v>9</v>
      </c>
      <c r="AX12">
        <f>IF(Z12&gt;0, (R12*SUMPRODUCT(K12:$K$98, X12:$X$98)-K12*$AZ$3)/Z12, 0)</f>
        <v>256.24760535595271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1.482798E-3</v>
      </c>
      <c r="Q13" s="5">
        <f t="shared" si="30"/>
        <v>12.5</v>
      </c>
      <c r="R13">
        <f t="shared" si="0"/>
        <v>50000</v>
      </c>
      <c r="S13">
        <f t="shared" si="1"/>
        <v>321.74977352469682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231.32355614512153</v>
      </c>
      <c r="AC13">
        <f t="shared" si="27"/>
        <v>287.11939197777031</v>
      </c>
      <c r="AE13">
        <f t="shared" si="2"/>
        <v>0</v>
      </c>
      <c r="AF13">
        <f t="shared" si="3"/>
        <v>0</v>
      </c>
      <c r="AG13">
        <f t="shared" si="4"/>
        <v>-11.154607384507283</v>
      </c>
      <c r="AH13">
        <f t="shared" si="5"/>
        <v>-66.928646206938254</v>
      </c>
      <c r="AI13">
        <f t="shared" si="6"/>
        <v>-78.083253591445541</v>
      </c>
      <c r="AJ13">
        <f t="shared" si="7"/>
        <v>-55.795835832648777</v>
      </c>
      <c r="AK13">
        <f t="shared" si="28"/>
        <v>16.192648930158509</v>
      </c>
      <c r="AL13">
        <f t="shared" si="8"/>
        <v>-117.68644049393582</v>
      </c>
      <c r="AN13">
        <f t="shared" si="9"/>
        <v>0</v>
      </c>
      <c r="AO13">
        <f t="shared" si="10"/>
        <v>0</v>
      </c>
      <c r="AP13">
        <f t="shared" si="11"/>
        <v>-5.854529002327145</v>
      </c>
      <c r="AQ13">
        <f t="shared" si="12"/>
        <v>-35.127699864115002</v>
      </c>
      <c r="AR13">
        <f t="shared" si="13"/>
        <v>-40.982228866442149</v>
      </c>
      <c r="AS13">
        <f t="shared" si="14"/>
        <v>-29.284611087703958</v>
      </c>
      <c r="AT13">
        <f t="shared" si="15"/>
        <v>8.4987601551788803</v>
      </c>
      <c r="AU13">
        <f t="shared" si="16"/>
        <v>-61.768079798967236</v>
      </c>
      <c r="AW13">
        <v>10</v>
      </c>
      <c r="AX13">
        <f>IF(Z13&gt;0, (R13*SUMPRODUCT(K13:$K$98, X13:$X$98)-K13*$AZ$3)/Z13, 0)</f>
        <v>321.74977352469682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1.5387599999999999E-3</v>
      </c>
      <c r="Q14" s="5">
        <f t="shared" si="30"/>
        <v>12.5</v>
      </c>
      <c r="R14">
        <f t="shared" si="0"/>
        <v>50000</v>
      </c>
      <c r="S14">
        <f t="shared" si="1"/>
        <v>381.14122741677778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287.11939197777031</v>
      </c>
      <c r="AC14">
        <f t="shared" si="27"/>
        <v>336.19391470926678</v>
      </c>
      <c r="AE14">
        <f t="shared" si="2"/>
        <v>0</v>
      </c>
      <c r="AF14">
        <f t="shared" si="3"/>
        <v>0</v>
      </c>
      <c r="AG14">
        <f t="shared" si="4"/>
        <v>-11.025897047003225</v>
      </c>
      <c r="AH14">
        <f t="shared" si="5"/>
        <v>-68.657054635937698</v>
      </c>
      <c r="AI14">
        <f t="shared" si="6"/>
        <v>-79.682951682940924</v>
      </c>
      <c r="AJ14">
        <f t="shared" si="7"/>
        <v>-49.074522731496472</v>
      </c>
      <c r="AK14">
        <f t="shared" si="28"/>
        <v>20.098357438443923</v>
      </c>
      <c r="AL14">
        <f t="shared" si="8"/>
        <v>-108.65911697599348</v>
      </c>
      <c r="AN14">
        <f t="shared" si="9"/>
        <v>0</v>
      </c>
      <c r="AO14">
        <f t="shared" si="10"/>
        <v>0</v>
      </c>
      <c r="AP14">
        <f t="shared" si="11"/>
        <v>-5.1669419618359393</v>
      </c>
      <c r="AQ14">
        <f t="shared" si="12"/>
        <v>-32.173982312931841</v>
      </c>
      <c r="AR14">
        <f t="shared" si="13"/>
        <v>-37.340924274767787</v>
      </c>
      <c r="AS14">
        <f t="shared" si="14"/>
        <v>-22.997240920851727</v>
      </c>
      <c r="AT14">
        <f t="shared" si="15"/>
        <v>9.4184669029626402</v>
      </c>
      <c r="AU14">
        <f t="shared" si="16"/>
        <v>-50.919698292656875</v>
      </c>
      <c r="AW14">
        <v>11</v>
      </c>
      <c r="AX14">
        <f>IF(Z14&gt;0, (R14*SUMPRODUCT(K14:$K$98, X14:$X$98)-K14*$AZ$3)/Z14, 0)</f>
        <v>381.14122741677778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1.6157089999999999E-3</v>
      </c>
      <c r="Q15" s="5">
        <f t="shared" si="30"/>
        <v>12.5</v>
      </c>
      <c r="R15">
        <f t="shared" si="0"/>
        <v>50000</v>
      </c>
      <c r="S15">
        <f t="shared" si="1"/>
        <v>434.94979815425796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336.19391470926678</v>
      </c>
      <c r="AC15">
        <f t="shared" si="27"/>
        <v>379.20048828527399</v>
      </c>
      <c r="AE15">
        <f t="shared" si="2"/>
        <v>0</v>
      </c>
      <c r="AF15">
        <f t="shared" si="3"/>
        <v>0</v>
      </c>
      <c r="AG15">
        <f t="shared" si="4"/>
        <v>-10.897823435441275</v>
      </c>
      <c r="AH15">
        <f t="shared" si="5"/>
        <v>-71.258564367666125</v>
      </c>
      <c r="AI15">
        <f t="shared" si="6"/>
        <v>-82.156387803107407</v>
      </c>
      <c r="AJ15">
        <f t="shared" si="7"/>
        <v>-43.006573576007213</v>
      </c>
      <c r="AK15">
        <f t="shared" si="28"/>
        <v>23.533574029648676</v>
      </c>
      <c r="AL15">
        <f t="shared" si="8"/>
        <v>-101.62938734946594</v>
      </c>
      <c r="AN15">
        <f t="shared" si="9"/>
        <v>0</v>
      </c>
      <c r="AO15">
        <f t="shared" si="10"/>
        <v>0</v>
      </c>
      <c r="AP15">
        <f t="shared" si="11"/>
        <v>-4.5597538103458595</v>
      </c>
      <c r="AQ15">
        <f t="shared" si="12"/>
        <v>-29.815266536485648</v>
      </c>
      <c r="AR15">
        <f t="shared" si="13"/>
        <v>-34.375020346831512</v>
      </c>
      <c r="AS15">
        <f t="shared" si="14"/>
        <v>-17.994362717914413</v>
      </c>
      <c r="AT15">
        <f t="shared" si="15"/>
        <v>9.8466730066270181</v>
      </c>
      <c r="AU15">
        <f t="shared" si="16"/>
        <v>-42.522710058118903</v>
      </c>
      <c r="AW15">
        <v>12</v>
      </c>
      <c r="AX15">
        <f>IF(Z15&gt;0, (R15*SUMPRODUCT(K15:$K$98, X15:$X$98)-K15*$AZ$3)/Z15, 0)</f>
        <v>434.94979815425796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1.70465E-3</v>
      </c>
      <c r="Q16" s="5">
        <f t="shared" si="30"/>
        <v>12.5</v>
      </c>
      <c r="R16">
        <f t="shared" si="0"/>
        <v>50000</v>
      </c>
      <c r="S16">
        <f t="shared" si="1"/>
        <v>483.40337181494448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379.20048828527399</v>
      </c>
      <c r="AC16">
        <f t="shared" si="27"/>
        <v>416.51071807819824</v>
      </c>
      <c r="AE16">
        <f t="shared" si="2"/>
        <v>0</v>
      </c>
      <c r="AF16">
        <f t="shared" si="3"/>
        <v>0</v>
      </c>
      <c r="AG16">
        <f t="shared" si="4"/>
        <v>-10.770268226367637</v>
      </c>
      <c r="AH16">
        <f t="shared" si="5"/>
        <v>-74.307898876899884</v>
      </c>
      <c r="AI16">
        <f t="shared" si="6"/>
        <v>-85.078167103267518</v>
      </c>
      <c r="AJ16">
        <f t="shared" si="7"/>
        <v>-37.310229792924247</v>
      </c>
      <c r="AK16">
        <f t="shared" si="28"/>
        <v>26.544034179969181</v>
      </c>
      <c r="AL16">
        <f t="shared" si="8"/>
        <v>-95.844362716222577</v>
      </c>
      <c r="AN16">
        <f t="shared" si="9"/>
        <v>0</v>
      </c>
      <c r="AO16">
        <f t="shared" si="10"/>
        <v>0</v>
      </c>
      <c r="AP16">
        <f t="shared" si="11"/>
        <v>-4.0235566856335669</v>
      </c>
      <c r="AQ16">
        <f t="shared" si="12"/>
        <v>-27.759944045735963</v>
      </c>
      <c r="AR16">
        <f t="shared" si="13"/>
        <v>-31.783500731369529</v>
      </c>
      <c r="AS16">
        <f t="shared" si="14"/>
        <v>-13.938355235974862</v>
      </c>
      <c r="AT16">
        <f t="shared" si="15"/>
        <v>9.9163199972152025</v>
      </c>
      <c r="AU16">
        <f t="shared" si="16"/>
        <v>-35.805535970129185</v>
      </c>
      <c r="AW16">
        <v>13</v>
      </c>
      <c r="AX16">
        <f>IF(Z16&gt;0, (R16*SUMPRODUCT(K16:$K$98, X16:$X$98)-K16*$AZ$3)/Z16, 0)</f>
        <v>483.40337181494448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1.795589E-3</v>
      </c>
      <c r="Q17" s="5">
        <f t="shared" si="30"/>
        <v>12.5</v>
      </c>
      <c r="R17">
        <f t="shared" si="0"/>
        <v>50000</v>
      </c>
      <c r="S17">
        <f t="shared" si="1"/>
        <v>526.95985798022696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416.51071807819824</v>
      </c>
      <c r="AC17">
        <f t="shared" si="27"/>
        <v>448.68425289800672</v>
      </c>
      <c r="AE17">
        <f t="shared" si="2"/>
        <v>0</v>
      </c>
      <c r="AF17">
        <f t="shared" si="3"/>
        <v>0</v>
      </c>
      <c r="AG17">
        <f t="shared" si="4"/>
        <v>-10.643226568949647</v>
      </c>
      <c r="AH17">
        <f t="shared" si="5"/>
        <v>-77.355900617260971</v>
      </c>
      <c r="AI17">
        <f t="shared" si="6"/>
        <v>-87.999127186210615</v>
      </c>
      <c r="AJ17">
        <f t="shared" si="7"/>
        <v>-32.173534819808481</v>
      </c>
      <c r="AK17">
        <f t="shared" si="28"/>
        <v>29.15575026547388</v>
      </c>
      <c r="AL17">
        <f t="shared" si="8"/>
        <v>-91.016911740545211</v>
      </c>
      <c r="AN17">
        <f t="shared" si="9"/>
        <v>0</v>
      </c>
      <c r="AO17">
        <f t="shared" si="10"/>
        <v>0</v>
      </c>
      <c r="AP17">
        <f t="shared" si="11"/>
        <v>-3.5500861291532422</v>
      </c>
      <c r="AQ17">
        <f t="shared" si="12"/>
        <v>-25.802336162857468</v>
      </c>
      <c r="AR17">
        <f t="shared" si="13"/>
        <v>-29.352422292010711</v>
      </c>
      <c r="AS17">
        <f t="shared" si="14"/>
        <v>-10.731597128905516</v>
      </c>
      <c r="AT17">
        <f t="shared" si="15"/>
        <v>9.7250043426191457</v>
      </c>
      <c r="AU17">
        <f t="shared" si="16"/>
        <v>-30.35901507829708</v>
      </c>
      <c r="AW17">
        <v>14</v>
      </c>
      <c r="AX17">
        <f>IF(Z17&gt;0, (R17*SUMPRODUCT(K17:$K$98, X17:$X$98)-K17*$AZ$3)/Z17, 0)</f>
        <v>526.95985798022696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1.891525E-3</v>
      </c>
      <c r="Q18" s="5">
        <f t="shared" si="30"/>
        <v>12.5</v>
      </c>
      <c r="R18">
        <f t="shared" si="0"/>
        <v>50000</v>
      </c>
      <c r="S18">
        <f t="shared" si="1"/>
        <v>566.23709891156921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448.68425289800672</v>
      </c>
      <c r="AC18">
        <f t="shared" si="27"/>
        <v>476.39395143652877</v>
      </c>
      <c r="AE18">
        <f t="shared" si="2"/>
        <v>0</v>
      </c>
      <c r="AF18">
        <f t="shared" si="3"/>
        <v>0</v>
      </c>
      <c r="AG18">
        <f t="shared" si="4"/>
        <v>-10.516662374124317</v>
      </c>
      <c r="AH18">
        <f t="shared" si="5"/>
        <v>-80.52771654332993</v>
      </c>
      <c r="AI18">
        <f t="shared" si="6"/>
        <v>-91.044378917454253</v>
      </c>
      <c r="AJ18">
        <f t="shared" si="7"/>
        <v>-27.709698538522048</v>
      </c>
      <c r="AK18">
        <f t="shared" si="28"/>
        <v>31.407897702860474</v>
      </c>
      <c r="AL18">
        <f t="shared" si="8"/>
        <v>-87.34617975311582</v>
      </c>
      <c r="AN18">
        <f t="shared" si="9"/>
        <v>0</v>
      </c>
      <c r="AO18">
        <f t="shared" si="10"/>
        <v>0</v>
      </c>
      <c r="AP18">
        <f t="shared" si="11"/>
        <v>-3.1320269564252348</v>
      </c>
      <c r="AQ18">
        <f t="shared" si="12"/>
        <v>-23.982416662309237</v>
      </c>
      <c r="AR18">
        <f t="shared" si="13"/>
        <v>-27.114443618734477</v>
      </c>
      <c r="AS18">
        <f t="shared" si="14"/>
        <v>-8.2523827132269663</v>
      </c>
      <c r="AT18">
        <f t="shared" si="15"/>
        <v>9.3537644121808317</v>
      </c>
      <c r="AU18">
        <f t="shared" si="16"/>
        <v>-26.013061919780608</v>
      </c>
      <c r="AW18">
        <v>15</v>
      </c>
      <c r="AX18">
        <f>IF(Z18&gt;0, (R18*SUMPRODUCT(K18:$K$98, X18:$X$98)-K18*$AZ$3)/Z18, 0)</f>
        <v>566.23709891156921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2.0024510000000001E-3</v>
      </c>
      <c r="Q19" s="5">
        <f t="shared" si="30"/>
        <v>12.5</v>
      </c>
      <c r="R19">
        <f t="shared" si="0"/>
        <v>50000</v>
      </c>
      <c r="S19">
        <f t="shared" si="1"/>
        <v>601.74340365677358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476.39395143652877</v>
      </c>
      <c r="AC19">
        <f t="shared" si="27"/>
        <v>500.19013718616509</v>
      </c>
      <c r="AE19">
        <f t="shared" si="2"/>
        <v>0</v>
      </c>
      <c r="AF19">
        <f t="shared" si="3"/>
        <v>0</v>
      </c>
      <c r="AG19">
        <f t="shared" si="4"/>
        <v>-10.390436649295347</v>
      </c>
      <c r="AH19">
        <f t="shared" si="5"/>
        <v>-84.236404350910462</v>
      </c>
      <c r="AI19">
        <f t="shared" si="6"/>
        <v>-94.626841000205815</v>
      </c>
      <c r="AJ19">
        <f t="shared" si="7"/>
        <v>-23.796185749636322</v>
      </c>
      <c r="AK19">
        <f t="shared" si="28"/>
        <v>33.347576600557019</v>
      </c>
      <c r="AL19">
        <f t="shared" si="8"/>
        <v>-85.075450149285118</v>
      </c>
      <c r="AN19">
        <f t="shared" si="9"/>
        <v>0</v>
      </c>
      <c r="AO19">
        <f t="shared" si="10"/>
        <v>0</v>
      </c>
      <c r="AP19">
        <f t="shared" si="11"/>
        <v>-2.7628883538839837</v>
      </c>
      <c r="AQ19">
        <f t="shared" si="12"/>
        <v>-22.399037539002382</v>
      </c>
      <c r="AR19">
        <f t="shared" si="13"/>
        <v>-25.161925892886369</v>
      </c>
      <c r="AS19">
        <f t="shared" si="14"/>
        <v>-6.3275689649663516</v>
      </c>
      <c r="AT19">
        <f t="shared" si="15"/>
        <v>8.8673492875952835</v>
      </c>
      <c r="AU19">
        <f t="shared" si="16"/>
        <v>-22.622145570257437</v>
      </c>
      <c r="AW19">
        <v>16</v>
      </c>
      <c r="AX19">
        <f>IF(Z19&gt;0, (R19*SUMPRODUCT(K19:$K$98, X19:$X$98)-K19*$AZ$3)/Z19, 0)</f>
        <v>601.74340365677358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2.1123779999999998E-3</v>
      </c>
      <c r="Q20" s="5">
        <f t="shared" si="30"/>
        <v>12.5</v>
      </c>
      <c r="R20">
        <f t="shared" si="0"/>
        <v>50000</v>
      </c>
      <c r="S20">
        <f t="shared" si="1"/>
        <v>633.79404685257919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500.19013718616509</v>
      </c>
      <c r="AC20">
        <f t="shared" si="27"/>
        <v>520.4505660863997</v>
      </c>
      <c r="AE20">
        <f t="shared" si="2"/>
        <v>0</v>
      </c>
      <c r="AF20">
        <f t="shared" si="3"/>
        <v>0</v>
      </c>
      <c r="AG20">
        <f t="shared" si="4"/>
        <v>-10.264583753014028</v>
      </c>
      <c r="AH20">
        <f t="shared" si="5"/>
        <v>-87.794119153460812</v>
      </c>
      <c r="AI20">
        <f t="shared" si="6"/>
        <v>-98.058702906474835</v>
      </c>
      <c r="AJ20">
        <f t="shared" si="7"/>
        <v>-20.260428900234615</v>
      </c>
      <c r="AK20">
        <f t="shared" si="28"/>
        <v>35.013309603031558</v>
      </c>
      <c r="AL20">
        <f t="shared" si="8"/>
        <v>-83.305822203677891</v>
      </c>
      <c r="AN20">
        <f t="shared" si="9"/>
        <v>0</v>
      </c>
      <c r="AO20">
        <f t="shared" si="10"/>
        <v>0</v>
      </c>
      <c r="AP20">
        <f t="shared" si="11"/>
        <v>-2.4369850051517346</v>
      </c>
      <c r="AQ20">
        <f t="shared" si="12"/>
        <v>-20.843802054288357</v>
      </c>
      <c r="AR20">
        <f t="shared" si="13"/>
        <v>-23.28078705944009</v>
      </c>
      <c r="AS20">
        <f t="shared" si="14"/>
        <v>-4.8101669406045451</v>
      </c>
      <c r="AT20">
        <f t="shared" si="15"/>
        <v>8.3127492099490432</v>
      </c>
      <c r="AU20">
        <f t="shared" si="16"/>
        <v>-19.778204790095593</v>
      </c>
      <c r="AW20">
        <v>17</v>
      </c>
      <c r="AX20">
        <f>IF(Z20&gt;0, (R20*SUMPRODUCT(K20:$K$98, X20:$X$98)-K20*$AZ$3)/Z20, 0)</f>
        <v>633.79404685257919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2.238294E-3</v>
      </c>
      <c r="Q21" s="5">
        <f t="shared" si="30"/>
        <v>12.5</v>
      </c>
      <c r="R21">
        <f t="shared" si="0"/>
        <v>50000</v>
      </c>
      <c r="S21">
        <f t="shared" si="1"/>
        <v>662.90752086787052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520.4505660863997</v>
      </c>
      <c r="AC21">
        <f t="shared" si="27"/>
        <v>537.69557335285867</v>
      </c>
      <c r="AE21">
        <f t="shared" si="2"/>
        <v>0</v>
      </c>
      <c r="AF21">
        <f t="shared" si="3"/>
        <v>0</v>
      </c>
      <c r="AG21">
        <f t="shared" si="4"/>
        <v>-10.138962759257018</v>
      </c>
      <c r="AH21">
        <f t="shared" si="5"/>
        <v>-91.90062490747512</v>
      </c>
      <c r="AI21">
        <f t="shared" si="6"/>
        <v>-102.03958766673213</v>
      </c>
      <c r="AJ21">
        <f t="shared" si="7"/>
        <v>-17.24500726645897</v>
      </c>
      <c r="AK21">
        <f t="shared" si="28"/>
        <v>36.431539626047986</v>
      </c>
      <c r="AL21">
        <f t="shared" si="8"/>
        <v>-82.853055307143109</v>
      </c>
      <c r="AN21">
        <f t="shared" si="9"/>
        <v>0</v>
      </c>
      <c r="AO21">
        <f t="shared" si="10"/>
        <v>0</v>
      </c>
      <c r="AP21">
        <f t="shared" si="11"/>
        <v>-2.1492504162366926</v>
      </c>
      <c r="AQ21">
        <f t="shared" si="12"/>
        <v>-19.481031839718199</v>
      </c>
      <c r="AR21">
        <f t="shared" si="13"/>
        <v>-21.630282255954892</v>
      </c>
      <c r="AS21">
        <f t="shared" si="14"/>
        <v>-3.655584888266989</v>
      </c>
      <c r="AT21">
        <f t="shared" si="15"/>
        <v>7.7227329426708584</v>
      </c>
      <c r="AU21">
        <f t="shared" si="16"/>
        <v>-17.563134201551019</v>
      </c>
      <c r="AW21">
        <v>18</v>
      </c>
      <c r="AX21">
        <f>IF(Z21&gt;0, (R21*SUMPRODUCT(K21:$K$98, X21:$X$98)-K21*$AZ$3)/Z21, 0)</f>
        <v>662.90752086787052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2.3742030000000001E-3</v>
      </c>
      <c r="Q22" s="5">
        <f t="shared" si="30"/>
        <v>12.5</v>
      </c>
      <c r="R22">
        <f t="shared" si="0"/>
        <v>50000</v>
      </c>
      <c r="S22">
        <f t="shared" si="1"/>
        <v>689.3473087978349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537.69557335285867</v>
      </c>
      <c r="AC22">
        <f t="shared" si="27"/>
        <v>552.22240697809366</v>
      </c>
      <c r="AE22">
        <f t="shared" si="2"/>
        <v>0</v>
      </c>
      <c r="AF22">
        <f t="shared" si="3"/>
        <v>0</v>
      </c>
      <c r="AG22">
        <f t="shared" si="4"/>
        <v>-10.013501175864532</v>
      </c>
      <c r="AH22">
        <f t="shared" si="5"/>
        <v>-96.287823199665155</v>
      </c>
      <c r="AI22">
        <f t="shared" si="6"/>
        <v>-106.30132437552969</v>
      </c>
      <c r="AJ22">
        <f t="shared" si="7"/>
        <v>-14.526833625234985</v>
      </c>
      <c r="AK22">
        <f t="shared" si="28"/>
        <v>37.638690134700113</v>
      </c>
      <c r="AL22">
        <f t="shared" si="8"/>
        <v>-83.189467866064561</v>
      </c>
      <c r="AN22">
        <f t="shared" si="9"/>
        <v>0</v>
      </c>
      <c r="AO22">
        <f t="shared" si="10"/>
        <v>0</v>
      </c>
      <c r="AP22">
        <f t="shared" si="11"/>
        <v>-1.8952278172217367</v>
      </c>
      <c r="AQ22">
        <f t="shared" si="12"/>
        <v>-18.224131378501443</v>
      </c>
      <c r="AR22">
        <f t="shared" si="13"/>
        <v>-20.119359195723181</v>
      </c>
      <c r="AS22">
        <f t="shared" si="14"/>
        <v>-2.749453832297617</v>
      </c>
      <c r="AT22">
        <f t="shared" si="15"/>
        <v>7.1237713257585238</v>
      </c>
      <c r="AU22">
        <f t="shared" si="16"/>
        <v>-15.745041702262272</v>
      </c>
      <c r="AW22">
        <v>19</v>
      </c>
      <c r="AX22">
        <f>IF(Z22&gt;0, (R22*SUMPRODUCT(K22:$K$98, X22:$X$98)-K22*$AZ$3)/Z22, 0)</f>
        <v>689.3473087978349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2.5221050000000002E-3</v>
      </c>
      <c r="Q23" s="5">
        <f t="shared" si="30"/>
        <v>12.5</v>
      </c>
      <c r="R23">
        <f t="shared" si="0"/>
        <v>50000</v>
      </c>
      <c r="S23">
        <f t="shared" si="1"/>
        <v>713.43560667630254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552.22240697809366</v>
      </c>
      <c r="AC23">
        <f t="shared" si="27"/>
        <v>564.36244119330013</v>
      </c>
      <c r="AE23">
        <f t="shared" si="2"/>
        <v>0</v>
      </c>
      <c r="AF23">
        <f t="shared" si="3"/>
        <v>0</v>
      </c>
      <c r="AG23">
        <f t="shared" si="4"/>
        <v>-9.888111062722734</v>
      </c>
      <c r="AH23">
        <f t="shared" si="5"/>
        <v>-101.02040553261527</v>
      </c>
      <c r="AI23">
        <f t="shared" si="6"/>
        <v>-110.908516595338</v>
      </c>
      <c r="AJ23">
        <f t="shared" si="7"/>
        <v>-12.14003421520647</v>
      </c>
      <c r="AK23">
        <f t="shared" si="28"/>
        <v>38.655568488466557</v>
      </c>
      <c r="AL23">
        <f t="shared" si="8"/>
        <v>-84.392982322077913</v>
      </c>
      <c r="AN23">
        <f t="shared" si="9"/>
        <v>0</v>
      </c>
      <c r="AO23">
        <f t="shared" si="10"/>
        <v>0</v>
      </c>
      <c r="AP23">
        <f t="shared" si="11"/>
        <v>-1.670978192406755</v>
      </c>
      <c r="AQ23">
        <f t="shared" si="12"/>
        <v>-17.071298406978674</v>
      </c>
      <c r="AR23">
        <f t="shared" si="13"/>
        <v>-18.742276599385431</v>
      </c>
      <c r="AS23">
        <f t="shared" si="14"/>
        <v>-2.0515275667925295</v>
      </c>
      <c r="AT23">
        <f t="shared" si="15"/>
        <v>6.5323509768029968</v>
      </c>
      <c r="AU23">
        <f t="shared" si="16"/>
        <v>-14.261453189374961</v>
      </c>
      <c r="AW23">
        <v>20</v>
      </c>
      <c r="AX23">
        <f>IF(Z23&gt;0, (R23*SUMPRODUCT(K23:$K$98, X23:$X$98)-K23*$AZ$3)/Z23, 0)</f>
        <v>713.43560667630254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2.679E-3</v>
      </c>
      <c r="Q24" s="5">
        <f t="shared" si="30"/>
        <v>12.5</v>
      </c>
      <c r="R24">
        <f t="shared" si="0"/>
        <v>50000</v>
      </c>
      <c r="S24">
        <f t="shared" si="1"/>
        <v>735.45185883250383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564.36244119330013</v>
      </c>
      <c r="AC24">
        <f t="shared" si="27"/>
        <v>574.40200492356109</v>
      </c>
      <c r="AE24">
        <f t="shared" si="2"/>
        <v>0</v>
      </c>
      <c r="AF24">
        <f t="shared" si="3"/>
        <v>0</v>
      </c>
      <c r="AG24">
        <f t="shared" si="4"/>
        <v>-9.7627397025584717</v>
      </c>
      <c r="AH24">
        <f t="shared" si="5"/>
        <v>-105.96099814813682</v>
      </c>
      <c r="AI24">
        <f t="shared" si="6"/>
        <v>-115.7237378506953</v>
      </c>
      <c r="AJ24">
        <f t="shared" si="7"/>
        <v>-10.039563730260966</v>
      </c>
      <c r="AK24">
        <f t="shared" si="28"/>
        <v>39.505370883531015</v>
      </c>
      <c r="AL24">
        <f t="shared" ref="AL24:AL69" si="39">SUM(AI24:AK24)</f>
        <v>-86.257930697425252</v>
      </c>
      <c r="AN24">
        <f t="shared" si="9"/>
        <v>0</v>
      </c>
      <c r="AO24">
        <f t="shared" si="10"/>
        <v>0</v>
      </c>
      <c r="AP24">
        <f t="shared" si="11"/>
        <v>-1.4730284463439551</v>
      </c>
      <c r="AQ24">
        <f t="shared" si="12"/>
        <v>-15.98768063377749</v>
      </c>
      <c r="AR24">
        <f t="shared" si="13"/>
        <v>-17.460709080121447</v>
      </c>
      <c r="AS24">
        <f t="shared" si="14"/>
        <v>-1.514796400817884</v>
      </c>
      <c r="AT24">
        <f t="shared" si="15"/>
        <v>5.9606767022129237</v>
      </c>
      <c r="AU24">
        <f t="shared" si="16"/>
        <v>-13.014828778726406</v>
      </c>
      <c r="AW24">
        <v>21</v>
      </c>
      <c r="AX24">
        <f>IF(Z24&gt;0, (R24*SUMPRODUCT(K24:$K$98, X24:$X$98)-K24*$AZ$3)/Z24, 0)</f>
        <v>735.45185883250383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4.0439999999999999E-3</v>
      </c>
      <c r="Q25" s="5">
        <f t="shared" si="30"/>
        <v>12.5</v>
      </c>
      <c r="R25">
        <f t="shared" si="0"/>
        <v>50000</v>
      </c>
      <c r="S25">
        <f t="shared" si="1"/>
        <v>756.60027328646106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574.40200492356109</v>
      </c>
      <c r="AC25">
        <f t="shared" si="27"/>
        <v>582.62045119803292</v>
      </c>
      <c r="AE25">
        <f t="shared" si="2"/>
        <v>0</v>
      </c>
      <c r="AF25">
        <f t="shared" si="3"/>
        <v>0</v>
      </c>
      <c r="AG25">
        <f t="shared" si="4"/>
        <v>-9.6256317861757417</v>
      </c>
      <c r="AH25">
        <f t="shared" si="5"/>
        <v>-157.92207742858585</v>
      </c>
      <c r="AI25">
        <f t="shared" si="6"/>
        <v>-167.5477092147616</v>
      </c>
      <c r="AJ25">
        <f t="shared" si="7"/>
        <v>-8.2184462744718303</v>
      </c>
      <c r="AK25">
        <f t="shared" si="28"/>
        <v>40.20814034464928</v>
      </c>
      <c r="AL25">
        <f t="shared" si="39"/>
        <v>-135.55801514458415</v>
      </c>
      <c r="AN25">
        <f t="shared" si="9"/>
        <v>0</v>
      </c>
      <c r="AO25">
        <f t="shared" si="10"/>
        <v>0</v>
      </c>
      <c r="AP25">
        <f t="shared" si="11"/>
        <v>-1.2967332453959828</v>
      </c>
      <c r="AQ25">
        <f t="shared" si="12"/>
        <v>-21.274739417910553</v>
      </c>
      <c r="AR25">
        <f t="shared" si="13"/>
        <v>-22.571472663306537</v>
      </c>
      <c r="AS25">
        <f t="shared" si="14"/>
        <v>-1.1071618722122814</v>
      </c>
      <c r="AT25">
        <f t="shared" si="15"/>
        <v>5.4167075448840851</v>
      </c>
      <c r="AU25">
        <f t="shared" si="16"/>
        <v>-18.261926990634734</v>
      </c>
      <c r="AW25">
        <v>22</v>
      </c>
      <c r="AX25">
        <f>IF(Z25&gt;0, (R25*SUMPRODUCT(K25:$K$98, X25:$X$98)-K25*$AZ$3)/Z25, 0)</f>
        <v>756.60027328646106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5.607E-3</v>
      </c>
      <c r="Q26" s="5">
        <f t="shared" si="30"/>
        <v>12.5</v>
      </c>
      <c r="R26">
        <f t="shared" si="0"/>
        <v>50000</v>
      </c>
      <c r="S26">
        <f t="shared" si="1"/>
        <v>769.04147200286434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582.62045119803292</v>
      </c>
      <c r="AC26">
        <f t="shared" si="27"/>
        <v>582.9583250910589</v>
      </c>
      <c r="AE26">
        <f t="shared" si="2"/>
        <v>0</v>
      </c>
      <c r="AF26">
        <f t="shared" si="3"/>
        <v>0</v>
      </c>
      <c r="AG26">
        <f t="shared" si="4"/>
        <v>-9.4754045508888947</v>
      </c>
      <c r="AH26">
        <f t="shared" si="5"/>
        <v>-215.88366970034951</v>
      </c>
      <c r="AI26">
        <f t="shared" si="6"/>
        <v>-225.35907425123841</v>
      </c>
      <c r="AJ26">
        <f t="shared" si="7"/>
        <v>-0.33787389302597148</v>
      </c>
      <c r="AK26">
        <f t="shared" si="28"/>
        <v>40.78343158386231</v>
      </c>
      <c r="AL26">
        <f t="shared" si="39"/>
        <v>-184.91351656040206</v>
      </c>
      <c r="AN26">
        <f t="shared" si="9"/>
        <v>0</v>
      </c>
      <c r="AO26">
        <f t="shared" si="10"/>
        <v>0</v>
      </c>
      <c r="AP26">
        <f t="shared" si="11"/>
        <v>-1.1397277943170423</v>
      </c>
      <c r="AQ26">
        <f t="shared" si="12"/>
        <v>-25.967083239054553</v>
      </c>
      <c r="AR26">
        <f t="shared" si="13"/>
        <v>-27.106811033371596</v>
      </c>
      <c r="AS26">
        <f t="shared" si="14"/>
        <v>-4.0640403772488821E-2</v>
      </c>
      <c r="AT26">
        <f t="shared" si="15"/>
        <v>4.9055436392312002</v>
      </c>
      <c r="AU26">
        <f t="shared" si="16"/>
        <v>-22.24190779791288</v>
      </c>
      <c r="AW26">
        <v>23</v>
      </c>
      <c r="AX26">
        <f>IF(Z26&gt;0, (R26*SUMPRODUCT(K26:$K$98, X26:$X$98)-K26*$AZ$3)/Z26, 0)</f>
        <v>769.04147200286434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7.2589999999999998E-3</v>
      </c>
      <c r="Q27" s="5">
        <f t="shared" si="30"/>
        <v>12.5</v>
      </c>
      <c r="R27">
        <f t="shared" si="0"/>
        <v>50000</v>
      </c>
      <c r="S27">
        <f t="shared" si="1"/>
        <v>773.59368760846553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582.9583250910589</v>
      </c>
      <c r="AC27">
        <f t="shared" si="27"/>
        <v>576.28821802248376</v>
      </c>
      <c r="AE27">
        <f t="shared" si="2"/>
        <v>0</v>
      </c>
      <c r="AF27">
        <f t="shared" si="3"/>
        <v>0</v>
      </c>
      <c r="AG27">
        <f t="shared" si="4"/>
        <v>-9.3118685437451045</v>
      </c>
      <c r="AH27">
        <f t="shared" si="5"/>
        <v>-275.12784653960995</v>
      </c>
      <c r="AI27">
        <f t="shared" si="6"/>
        <v>-284.43971508335505</v>
      </c>
      <c r="AJ27">
        <f t="shared" si="7"/>
        <v>6.6701070685751347</v>
      </c>
      <c r="AK27">
        <f t="shared" si="28"/>
        <v>40.807082756374129</v>
      </c>
      <c r="AL27">
        <f t="shared" si="39"/>
        <v>-236.96252525840578</v>
      </c>
      <c r="AN27">
        <f t="shared" si="9"/>
        <v>0</v>
      </c>
      <c r="AO27">
        <f t="shared" si="10"/>
        <v>0</v>
      </c>
      <c r="AP27">
        <f t="shared" si="11"/>
        <v>-1.0000511002811827</v>
      </c>
      <c r="AQ27">
        <f t="shared" si="12"/>
        <v>-29.54744306766932</v>
      </c>
      <c r="AR27">
        <f t="shared" si="13"/>
        <v>-30.547494167950504</v>
      </c>
      <c r="AS27">
        <f t="shared" si="14"/>
        <v>0.71633828179441794</v>
      </c>
      <c r="AT27">
        <f t="shared" si="15"/>
        <v>4.3824897031207808</v>
      </c>
      <c r="AU27">
        <f t="shared" si="16"/>
        <v>-25.448666183035304</v>
      </c>
      <c r="AW27">
        <v>24</v>
      </c>
      <c r="AX27">
        <f>IF(Z27&gt;0, (R27*SUMPRODUCT(K27:$K$98, X27:$X$98)-K27*$AZ$3)/Z27, 0)</f>
        <v>773.59368760846553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9.0740000000000005E-3</v>
      </c>
      <c r="Q28" s="5">
        <f t="shared" si="30"/>
        <v>12.5</v>
      </c>
      <c r="R28">
        <f t="shared" si="0"/>
        <v>50000</v>
      </c>
      <c r="S28">
        <f t="shared" si="1"/>
        <v>771.77925564568295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576.28821802248376</v>
      </c>
      <c r="AC28">
        <f t="shared" si="27"/>
        <v>563.97021796417107</v>
      </c>
      <c r="AE28">
        <f t="shared" si="2"/>
        <v>0</v>
      </c>
      <c r="AF28">
        <f t="shared" si="3"/>
        <v>0</v>
      </c>
      <c r="AG28">
        <f t="shared" si="4"/>
        <v>-9.1342539631417097</v>
      </c>
      <c r="AH28">
        <f t="shared" si="5"/>
        <v>-337.98358066377233</v>
      </c>
      <c r="AI28">
        <f t="shared" si="6"/>
        <v>-347.11783462691403</v>
      </c>
      <c r="AJ28">
        <f t="shared" si="7"/>
        <v>12.318000058312691</v>
      </c>
      <c r="AK28">
        <f t="shared" si="28"/>
        <v>40.340175261573869</v>
      </c>
      <c r="AL28">
        <f t="shared" si="39"/>
        <v>-294.45965930702749</v>
      </c>
      <c r="AN28">
        <f t="shared" si="9"/>
        <v>0</v>
      </c>
      <c r="AO28">
        <f t="shared" si="10"/>
        <v>0</v>
      </c>
      <c r="AP28">
        <f t="shared" si="11"/>
        <v>-0.87587154070930284</v>
      </c>
      <c r="AQ28">
        <f t="shared" si="12"/>
        <v>-32.408798871255186</v>
      </c>
      <c r="AR28">
        <f t="shared" si="13"/>
        <v>-33.284670411964484</v>
      </c>
      <c r="AS28">
        <f t="shared" si="14"/>
        <v>1.1811567461411778</v>
      </c>
      <c r="AT28">
        <f t="shared" si="15"/>
        <v>3.8681660923171175</v>
      </c>
      <c r="AU28">
        <f t="shared" si="16"/>
        <v>-28.235347573506193</v>
      </c>
      <c r="AW28">
        <v>25</v>
      </c>
      <c r="AX28">
        <f>IF(Z28&gt;0, (R28*SUMPRODUCT(K28:$K$98, X28:$X$98)-K28*$AZ$3)/Z28, 0)</f>
        <v>771.77925564568295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1.1021E-2</v>
      </c>
      <c r="Q29" s="5">
        <f t="shared" si="30"/>
        <v>12.5</v>
      </c>
      <c r="R29">
        <f t="shared" si="0"/>
        <v>50000</v>
      </c>
      <c r="S29">
        <f t="shared" si="1"/>
        <v>764.55211228440339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563.97021796417107</v>
      </c>
      <c r="AC29">
        <f t="shared" si="27"/>
        <v>546.94485035127013</v>
      </c>
      <c r="AE29">
        <f t="shared" si="2"/>
        <v>0</v>
      </c>
      <c r="AF29">
        <f t="shared" si="3"/>
        <v>0</v>
      </c>
      <c r="AG29">
        <f t="shared" si="4"/>
        <v>-8.942242810582508</v>
      </c>
      <c r="AH29">
        <f t="shared" si="5"/>
        <v>-402.67445171113917</v>
      </c>
      <c r="AI29">
        <f t="shared" si="6"/>
        <v>-411.61669452172168</v>
      </c>
      <c r="AJ29">
        <f t="shared" si="7"/>
        <v>17.025367612900936</v>
      </c>
      <c r="AK29">
        <f t="shared" si="28"/>
        <v>39.477915257491979</v>
      </c>
      <c r="AL29">
        <f t="shared" si="39"/>
        <v>-355.11341165132876</v>
      </c>
      <c r="AN29">
        <f t="shared" si="9"/>
        <v>0</v>
      </c>
      <c r="AO29">
        <f t="shared" si="10"/>
        <v>0</v>
      </c>
      <c r="AP29">
        <f t="shared" si="11"/>
        <v>-0.76558914736790407</v>
      </c>
      <c r="AQ29">
        <f t="shared" si="12"/>
        <v>-34.474929464847243</v>
      </c>
      <c r="AR29">
        <f t="shared" si="13"/>
        <v>-35.240518612215148</v>
      </c>
      <c r="AS29">
        <f t="shared" si="14"/>
        <v>1.4576249997327995</v>
      </c>
      <c r="AT29">
        <f t="shared" si="15"/>
        <v>3.3798974286493166</v>
      </c>
      <c r="AU29">
        <f t="shared" si="16"/>
        <v>-30.402996183833029</v>
      </c>
      <c r="AW29">
        <v>26</v>
      </c>
      <c r="AX29">
        <f>IF(Z29&gt;0, (R29*SUMPRODUCT(K29:$K$98, X29:$X$98)-K29*$AZ$3)/Z29, 0)</f>
        <v>764.55211228440339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1.3263E-2</v>
      </c>
      <c r="Q30" s="5">
        <f t="shared" si="30"/>
        <v>12.5</v>
      </c>
      <c r="R30">
        <f t="shared" si="0"/>
        <v>50000</v>
      </c>
      <c r="S30">
        <f t="shared" si="1"/>
        <v>753.07978638357019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546.94485035127013</v>
      </c>
      <c r="AC30">
        <f t="shared" si="27"/>
        <v>526.20512736709622</v>
      </c>
      <c r="AE30">
        <f t="shared" si="2"/>
        <v>0</v>
      </c>
      <c r="AF30">
        <f t="shared" si="3"/>
        <v>0</v>
      </c>
      <c r="AG30">
        <f t="shared" si="4"/>
        <v>-8.7342194160799274</v>
      </c>
      <c r="AH30">
        <f t="shared" si="5"/>
        <v>-474.40386558702323</v>
      </c>
      <c r="AI30">
        <f t="shared" si="6"/>
        <v>-483.13808500310319</v>
      </c>
      <c r="AJ30">
        <f t="shared" si="7"/>
        <v>20.739722984173909</v>
      </c>
      <c r="AK30">
        <f t="shared" si="28"/>
        <v>38.286139524588911</v>
      </c>
      <c r="AL30">
        <f t="shared" si="39"/>
        <v>-424.11222249434036</v>
      </c>
      <c r="AN30">
        <f t="shared" si="9"/>
        <v>0</v>
      </c>
      <c r="AO30">
        <f t="shared" si="10"/>
        <v>0</v>
      </c>
      <c r="AP30">
        <f t="shared" si="11"/>
        <v>-0.66766004199346829</v>
      </c>
      <c r="AQ30">
        <f t="shared" si="12"/>
        <v>-36.264317362644682</v>
      </c>
      <c r="AR30">
        <f t="shared" si="13"/>
        <v>-36.931977404638154</v>
      </c>
      <c r="AS30">
        <f t="shared" si="14"/>
        <v>1.5853831531932443</v>
      </c>
      <c r="AT30">
        <f t="shared" si="15"/>
        <v>2.9266639988107324</v>
      </c>
      <c r="AU30">
        <f t="shared" si="16"/>
        <v>-32.419930252634181</v>
      </c>
      <c r="AW30">
        <v>27</v>
      </c>
      <c r="AX30">
        <f>IF(Z30&gt;0, (R30*SUMPRODUCT(K30:$K$98, X30:$X$98)-K30*$AZ$3)/Z30, 0)</f>
        <v>753.07978638357019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1.5814999999999999E-2</v>
      </c>
      <c r="Q31" s="5">
        <f t="shared" si="30"/>
        <v>12.5</v>
      </c>
      <c r="R31">
        <f t="shared" si="0"/>
        <v>50000</v>
      </c>
      <c r="S31">
        <f t="shared" si="1"/>
        <v>737.77677442144102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526.20512736709622</v>
      </c>
      <c r="AC31">
        <f t="shared" si="27"/>
        <v>502.20438721933846</v>
      </c>
      <c r="AE31">
        <f t="shared" si="2"/>
        <v>0</v>
      </c>
      <c r="AF31">
        <f t="shared" si="3"/>
        <v>0</v>
      </c>
      <c r="AG31">
        <f t="shared" si="4"/>
        <v>-8.5087455418538234</v>
      </c>
      <c r="AH31">
        <f t="shared" si="5"/>
        <v>-552.52672026121616</v>
      </c>
      <c r="AI31">
        <f t="shared" si="6"/>
        <v>-561.03546580307</v>
      </c>
      <c r="AJ31">
        <f t="shared" si="7"/>
        <v>24.000740147757767</v>
      </c>
      <c r="AK31">
        <f t="shared" si="28"/>
        <v>36.83435891569674</v>
      </c>
      <c r="AL31">
        <f t="shared" si="39"/>
        <v>-500.20036673961556</v>
      </c>
      <c r="AN31">
        <f t="shared" si="9"/>
        <v>0</v>
      </c>
      <c r="AO31">
        <f t="shared" si="10"/>
        <v>0</v>
      </c>
      <c r="AP31">
        <f t="shared" si="11"/>
        <v>-0.58073606965125613</v>
      </c>
      <c r="AQ31">
        <f t="shared" si="12"/>
        <v>-37.710869871881066</v>
      </c>
      <c r="AR31">
        <f t="shared" si="13"/>
        <v>-38.291605941532325</v>
      </c>
      <c r="AS31">
        <f t="shared" si="14"/>
        <v>1.6380905309213445</v>
      </c>
      <c r="AT31">
        <f t="shared" si="15"/>
        <v>2.5140064090064329</v>
      </c>
      <c r="AU31">
        <f t="shared" si="16"/>
        <v>-34.139509001604551</v>
      </c>
      <c r="AW31">
        <v>28</v>
      </c>
      <c r="AX31">
        <f>IF(Z31&gt;0, (R31*SUMPRODUCT(K31:$K$98, X31:$X$98)-K31*$AZ$3)/Z31, 0)</f>
        <v>737.77677442144102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1.864E-2</v>
      </c>
      <c r="Q32" s="5">
        <f t="shared" si="30"/>
        <v>12.5</v>
      </c>
      <c r="R32">
        <f t="shared" si="0"/>
        <v>50000</v>
      </c>
      <c r="S32">
        <f t="shared" si="1"/>
        <v>719.05621901605002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502.20438721933846</v>
      </c>
      <c r="AC32">
        <f t="shared" si="27"/>
        <v>475.4431398607494</v>
      </c>
      <c r="AE32">
        <f t="shared" si="2"/>
        <v>0</v>
      </c>
      <c r="AF32">
        <f t="shared" si="3"/>
        <v>0</v>
      </c>
      <c r="AG32">
        <f t="shared" si="4"/>
        <v>-8.2650550695351299</v>
      </c>
      <c r="AH32">
        <f t="shared" si="5"/>
        <v>-634.41206760062107</v>
      </c>
      <c r="AI32">
        <f t="shared" si="6"/>
        <v>-642.67712267015622</v>
      </c>
      <c r="AJ32">
        <f t="shared" si="7"/>
        <v>26.76124735858906</v>
      </c>
      <c r="AK32">
        <f t="shared" si="28"/>
        <v>35.154307105353695</v>
      </c>
      <c r="AL32">
        <f t="shared" si="39"/>
        <v>-580.76156820621338</v>
      </c>
      <c r="AN32">
        <f t="shared" si="9"/>
        <v>0</v>
      </c>
      <c r="AO32">
        <f t="shared" si="10"/>
        <v>0</v>
      </c>
      <c r="AP32">
        <f t="shared" si="11"/>
        <v>-0.50366409697896797</v>
      </c>
      <c r="AQ32">
        <f t="shared" si="12"/>
        <v>-38.660429779640758</v>
      </c>
      <c r="AR32">
        <f t="shared" si="13"/>
        <v>-39.164093876619731</v>
      </c>
      <c r="AS32">
        <f t="shared" si="14"/>
        <v>1.6308033487371139</v>
      </c>
      <c r="AT32">
        <f t="shared" si="15"/>
        <v>2.1422679212874454</v>
      </c>
      <c r="AU32">
        <f t="shared" si="16"/>
        <v>-35.391022606595165</v>
      </c>
      <c r="AW32">
        <v>29</v>
      </c>
      <c r="AX32">
        <f>IF(Z32&gt;0, (R32*SUMPRODUCT(K32:$K$98, X32:$X$98)-K32*$AZ$3)/Z32, 0)</f>
        <v>719.05621901605002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2.1847999999999999E-2</v>
      </c>
      <c r="Q33" s="5">
        <f t="shared" si="30"/>
        <v>12.5</v>
      </c>
      <c r="R33">
        <f t="shared" si="0"/>
        <v>50000</v>
      </c>
      <c r="S33">
        <f t="shared" si="1"/>
        <v>697.58914729130402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475.4431398607494</v>
      </c>
      <c r="AC33">
        <f t="shared" si="27"/>
        <v>446.55915875369067</v>
      </c>
      <c r="AE33">
        <f t="shared" si="2"/>
        <v>0</v>
      </c>
      <c r="AF33">
        <f t="shared" si="3"/>
        <v>0</v>
      </c>
      <c r="AG33">
        <f t="shared" si="4"/>
        <v>-8.0018295956805758</v>
      </c>
      <c r="AH33">
        <f t="shared" si="5"/>
        <v>-722.29969263681414</v>
      </c>
      <c r="AI33">
        <f t="shared" si="6"/>
        <v>-730.30152223249468</v>
      </c>
      <c r="AJ33">
        <f t="shared" si="7"/>
        <v>28.88398110705873</v>
      </c>
      <c r="AK33">
        <f t="shared" si="28"/>
        <v>33.281019790252458</v>
      </c>
      <c r="AL33">
        <f t="shared" si="39"/>
        <v>-668.13652133518349</v>
      </c>
      <c r="AN33">
        <f t="shared" si="9"/>
        <v>0</v>
      </c>
      <c r="AO33">
        <f t="shared" si="10"/>
        <v>0</v>
      </c>
      <c r="AP33">
        <f t="shared" si="11"/>
        <v>-0.43537803823069798</v>
      </c>
      <c r="AQ33">
        <f t="shared" si="12"/>
        <v>-39.300189967130329</v>
      </c>
      <c r="AR33">
        <f t="shared" si="13"/>
        <v>-39.735568005361024</v>
      </c>
      <c r="AS33">
        <f t="shared" si="14"/>
        <v>1.5715719611764865</v>
      </c>
      <c r="AT33">
        <f t="shared" si="15"/>
        <v>1.8108140061391491</v>
      </c>
      <c r="AU33">
        <f t="shared" si="16"/>
        <v>-36.353182038045389</v>
      </c>
      <c r="AW33">
        <v>30</v>
      </c>
      <c r="AX33">
        <f>IF(Z33&gt;0, (R33*SUMPRODUCT(K33:$K$98, X33:$X$98)-K33*$AZ$3)/Z33, 0)</f>
        <v>697.58914729130402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2.5484E-2</v>
      </c>
      <c r="Q34" s="5">
        <f t="shared" si="30"/>
        <v>12.5</v>
      </c>
      <c r="R34">
        <f t="shared" si="0"/>
        <v>50000</v>
      </c>
      <c r="S34">
        <f t="shared" si="1"/>
        <v>673.73951409116273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446.55915875369067</v>
      </c>
      <c r="AC34">
        <f t="shared" si="27"/>
        <v>415.98794081565143</v>
      </c>
      <c r="AE34">
        <f t="shared" si="2"/>
        <v>0</v>
      </c>
      <c r="AF34">
        <f t="shared" si="3"/>
        <v>0</v>
      </c>
      <c r="AG34">
        <f t="shared" si="4"/>
        <v>-7.7178926743074454</v>
      </c>
      <c r="AH34">
        <f t="shared" si="5"/>
        <v>-815.67450166529511</v>
      </c>
      <c r="AI34">
        <f t="shared" si="6"/>
        <v>-823.39239433960256</v>
      </c>
      <c r="AJ34">
        <f t="shared" si="7"/>
        <v>30.57121793803924</v>
      </c>
      <c r="AK34">
        <f t="shared" si="28"/>
        <v>31.25914111275835</v>
      </c>
      <c r="AL34">
        <f t="shared" si="39"/>
        <v>-761.56203528880496</v>
      </c>
      <c r="AN34">
        <f t="shared" si="9"/>
        <v>0</v>
      </c>
      <c r="AO34">
        <f t="shared" si="10"/>
        <v>0</v>
      </c>
      <c r="AP34">
        <f t="shared" si="11"/>
        <v>-0.37493668207332131</v>
      </c>
      <c r="AQ34">
        <f t="shared" si="12"/>
        <v>-39.625621165253953</v>
      </c>
      <c r="AR34">
        <f t="shared" si="13"/>
        <v>-40.000557847327272</v>
      </c>
      <c r="AS34">
        <f t="shared" si="14"/>
        <v>1.4851555345912331</v>
      </c>
      <c r="AT34">
        <f t="shared" si="15"/>
        <v>1.5185749721935671</v>
      </c>
      <c r="AU34">
        <f t="shared" si="16"/>
        <v>-36.996827340542474</v>
      </c>
      <c r="AW34">
        <v>31</v>
      </c>
      <c r="AX34">
        <f>IF(Z34&gt;0, (R34*SUMPRODUCT(K34:$K$98, X34:$X$98)-K34*$AZ$3)/Z34, 0)</f>
        <v>673.73951409116273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2.9274999999999999E-2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647.61941079379881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415.98794081565143</v>
      </c>
      <c r="AC35">
        <f t="shared" si="27"/>
        <v>384.15604467637161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-7.4147724395240218</v>
      </c>
      <c r="AH35">
        <f t="shared" ref="AH35:AH66" si="45">-X35*R35</f>
        <v>-903.76523216140185</v>
      </c>
      <c r="AI35">
        <f t="shared" ref="AI35:AI66" si="46">SUM(AE35:AH35)</f>
        <v>-911.18000460092583</v>
      </c>
      <c r="AJ35">
        <f t="shared" ref="AJ35:AJ66" si="47">AB35-AC35</f>
        <v>31.83189613927982</v>
      </c>
      <c r="AK35">
        <f t="shared" si="28"/>
        <v>29.119155857095603</v>
      </c>
      <c r="AL35">
        <f t="shared" si="39"/>
        <v>-850.22895260455039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-0.32161700346865324</v>
      </c>
      <c r="AQ35">
        <f t="shared" ref="AQ35:AQ66" si="51">AH35*$K35</f>
        <v>-39.200969170344571</v>
      </c>
      <c r="AR35">
        <f t="shared" ref="AR35:AR66" si="52">AI35*$K35</f>
        <v>-39.522586173813224</v>
      </c>
      <c r="AS35">
        <f t="shared" ref="AS35:AS66" si="53">AJ35*$K35</f>
        <v>1.3807138566342512</v>
      </c>
      <c r="AT35">
        <f t="shared" ref="AT35:AT66" si="54">AK35*$K35</f>
        <v>1.2630482899751612</v>
      </c>
      <c r="AU35">
        <f t="shared" ref="AU35:AU66" si="55">AL35*$K35</f>
        <v>-36.878824027203805</v>
      </c>
      <c r="AW35">
        <v>32</v>
      </c>
      <c r="AX35">
        <f>IF(Z35&gt;0, (R35*SUMPRODUCT(K35:$K$98, X35:$X$98)-K35*$AZ$3)/Z35, 0)</f>
        <v>647.61941079379881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3.3331E-2</v>
      </c>
      <c r="Q36" s="5">
        <f t="shared" si="30"/>
        <v>12.5</v>
      </c>
      <c r="R36">
        <f t="shared" si="40"/>
        <v>50000</v>
      </c>
      <c r="S36">
        <f t="shared" si="41"/>
        <v>620.13569672378765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384.15604467637161</v>
      </c>
      <c r="AC36">
        <f t="shared" si="27"/>
        <v>351.91375856493272</v>
      </c>
      <c r="AE36">
        <f t="shared" si="42"/>
        <v>0</v>
      </c>
      <c r="AF36">
        <f t="shared" si="43"/>
        <v>0</v>
      </c>
      <c r="AG36">
        <f t="shared" si="44"/>
        <v>-7.0934829349470059</v>
      </c>
      <c r="AH36">
        <f t="shared" si="45"/>
        <v>-988.56712072710059</v>
      </c>
      <c r="AI36">
        <f t="shared" si="46"/>
        <v>-995.66060366204761</v>
      </c>
      <c r="AJ36">
        <f t="shared" si="47"/>
        <v>32.242286111438887</v>
      </c>
      <c r="AK36">
        <f t="shared" ref="AK36:AK67" si="59">G36*SUM(AB36:AB36, AE36:AF36)</f>
        <v>26.890923127346014</v>
      </c>
      <c r="AL36">
        <f t="shared" si="39"/>
        <v>-936.52739442326265</v>
      </c>
      <c r="AN36">
        <f t="shared" si="48"/>
        <v>0</v>
      </c>
      <c r="AO36">
        <f t="shared" si="49"/>
        <v>0</v>
      </c>
      <c r="AP36">
        <f t="shared" si="50"/>
        <v>-0.27471519383156512</v>
      </c>
      <c r="AQ36">
        <f t="shared" si="51"/>
        <v>-38.285058366477422</v>
      </c>
      <c r="AR36">
        <f t="shared" si="52"/>
        <v>-38.55977356030899</v>
      </c>
      <c r="AS36">
        <f t="shared" si="53"/>
        <v>1.2486737417861831</v>
      </c>
      <c r="AT36">
        <f t="shared" si="54"/>
        <v>1.0414270714381817</v>
      </c>
      <c r="AU36">
        <f t="shared" si="55"/>
        <v>-36.26967274708462</v>
      </c>
      <c r="AW36">
        <v>33</v>
      </c>
      <c r="AX36">
        <f>IF(Z36&gt;0, (R36*SUMPRODUCT(K36:$K$98, X36:$X$98)-K36*$AZ$3)/Z36, 0)</f>
        <v>620.13569672378765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40"/>
        <v>50000</v>
      </c>
      <c r="S37">
        <f t="shared" si="41"/>
        <v>591.91316343392111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351.91375856493272</v>
      </c>
      <c r="AC37">
        <f t="shared" si="27"/>
        <v>319.84181007247832</v>
      </c>
      <c r="AE37">
        <f t="shared" si="42"/>
        <v>0</v>
      </c>
      <c r="AF37">
        <f t="shared" si="43"/>
        <v>0</v>
      </c>
      <c r="AG37">
        <f t="shared" si="44"/>
        <v>-6.7544073571736041</v>
      </c>
      <c r="AH37">
        <f t="shared" si="45"/>
        <v>-1072.5629936957271</v>
      </c>
      <c r="AI37">
        <f t="shared" si="46"/>
        <v>-1079.3174010529008</v>
      </c>
      <c r="AJ37">
        <f t="shared" si="47"/>
        <v>32.071948492454396</v>
      </c>
      <c r="AK37">
        <f t="shared" si="59"/>
        <v>24.633963099545294</v>
      </c>
      <c r="AL37">
        <f t="shared" si="39"/>
        <v>-1022.6114894609011</v>
      </c>
      <c r="AN37">
        <f t="shared" si="48"/>
        <v>0</v>
      </c>
      <c r="AO37">
        <f t="shared" si="49"/>
        <v>0</v>
      </c>
      <c r="AP37">
        <f t="shared" si="50"/>
        <v>-0.23355672576002007</v>
      </c>
      <c r="AQ37">
        <f t="shared" si="51"/>
        <v>-37.087532292953547</v>
      </c>
      <c r="AR37">
        <f t="shared" si="52"/>
        <v>-37.321089018713572</v>
      </c>
      <c r="AS37">
        <f t="shared" si="53"/>
        <v>1.1089972639399892</v>
      </c>
      <c r="AT37">
        <f t="shared" si="54"/>
        <v>0.85180349063673999</v>
      </c>
      <c r="AU37">
        <f t="shared" si="55"/>
        <v>-35.360288264136841</v>
      </c>
      <c r="AW37">
        <v>34</v>
      </c>
      <c r="AX37">
        <f>IF(Z37&gt;0, (R37*SUMPRODUCT(K37:$K$98, X37:$X$98)-K37*$AZ$3)/Z37, 0)</f>
        <v>591.91316343392111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40"/>
        <v>50000</v>
      </c>
      <c r="S38">
        <f t="shared" si="41"/>
        <v>563.49213931676752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319.84181007247832</v>
      </c>
      <c r="AC38">
        <f t="shared" si="27"/>
        <v>288.30169730990229</v>
      </c>
      <c r="AE38">
        <f t="shared" si="42"/>
        <v>0</v>
      </c>
      <c r="AF38">
        <f t="shared" si="43"/>
        <v>0</v>
      </c>
      <c r="AG38">
        <f t="shared" si="44"/>
        <v>-6.3954241149545412</v>
      </c>
      <c r="AH38">
        <f t="shared" si="45"/>
        <v>-1165.7566745893066</v>
      </c>
      <c r="AI38">
        <f t="shared" si="46"/>
        <v>-1172.1520987042611</v>
      </c>
      <c r="AJ38">
        <f t="shared" si="47"/>
        <v>31.54011276257603</v>
      </c>
      <c r="AK38">
        <f t="shared" si="59"/>
        <v>22.388926705073484</v>
      </c>
      <c r="AL38">
        <f t="shared" si="39"/>
        <v>-1118.2230592366116</v>
      </c>
      <c r="AN38">
        <f t="shared" si="48"/>
        <v>0</v>
      </c>
      <c r="AO38">
        <f t="shared" si="49"/>
        <v>0</v>
      </c>
      <c r="AP38">
        <f t="shared" si="50"/>
        <v>-0.19744969008868438</v>
      </c>
      <c r="AQ38">
        <f t="shared" si="51"/>
        <v>-35.99109143961909</v>
      </c>
      <c r="AR38">
        <f t="shared" si="52"/>
        <v>-36.188541129707772</v>
      </c>
      <c r="AS38">
        <f t="shared" si="53"/>
        <v>0.97375645123686394</v>
      </c>
      <c r="AT38">
        <f t="shared" si="54"/>
        <v>0.69122650192941126</v>
      </c>
      <c r="AU38">
        <f t="shared" si="55"/>
        <v>-34.523558176541492</v>
      </c>
      <c r="AW38">
        <v>35</v>
      </c>
      <c r="AX38">
        <f>IF(Z38&gt;0, (R38*SUMPRODUCT(K38:$K$98, X38:$X$98)-K38*$AZ$3)/Z38, 0)</f>
        <v>563.49213931676752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40"/>
        <v>50000</v>
      </c>
      <c r="S39">
        <f t="shared" si="41"/>
        <v>534.2687801725607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288.30169730990229</v>
      </c>
      <c r="AC39">
        <f t="shared" si="27"/>
        <v>257.26365902240605</v>
      </c>
      <c r="AE39">
        <f t="shared" si="42"/>
        <v>0</v>
      </c>
      <c r="AF39">
        <f t="shared" si="43"/>
        <v>0</v>
      </c>
      <c r="AG39">
        <f t="shared" si="44"/>
        <v>-6.0190598012135812</v>
      </c>
      <c r="AH39">
        <f t="shared" si="45"/>
        <v>-1249.6402903656576</v>
      </c>
      <c r="AI39">
        <f t="shared" si="46"/>
        <v>-1255.6593501668713</v>
      </c>
      <c r="AJ39">
        <f t="shared" si="47"/>
        <v>31.038038287496249</v>
      </c>
      <c r="AK39">
        <f t="shared" si="59"/>
        <v>20.181118811693164</v>
      </c>
      <c r="AL39">
        <f t="shared" si="39"/>
        <v>-1204.440193067682</v>
      </c>
      <c r="AN39">
        <f t="shared" si="48"/>
        <v>0</v>
      </c>
      <c r="AO39">
        <f t="shared" si="49"/>
        <v>0</v>
      </c>
      <c r="AP39">
        <f t="shared" si="50"/>
        <v>-0.16591961899701371</v>
      </c>
      <c r="AQ39">
        <f t="shared" si="51"/>
        <v>-34.447213968364792</v>
      </c>
      <c r="AR39">
        <f t="shared" si="52"/>
        <v>-34.613133587361808</v>
      </c>
      <c r="AS39">
        <f t="shared" si="53"/>
        <v>0.85558536667766272</v>
      </c>
      <c r="AT39">
        <f t="shared" si="54"/>
        <v>0.55630674137752756</v>
      </c>
      <c r="AU39">
        <f t="shared" si="55"/>
        <v>-33.201241479306624</v>
      </c>
      <c r="AW39">
        <v>36</v>
      </c>
      <c r="AX39">
        <f>IF(Z39&gt;0, (R39*SUMPRODUCT(K39:$K$98, X39:$X$98)-K39*$AZ$3)/Z39, 0)</f>
        <v>534.2687801725607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40"/>
        <v>50000</v>
      </c>
      <c r="S40">
        <f t="shared" si="41"/>
        <v>504.46736448899435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257.26365902240605</v>
      </c>
      <c r="AC40">
        <f t="shared" si="27"/>
        <v>227.23881393986517</v>
      </c>
      <c r="AE40">
        <f t="shared" si="42"/>
        <v>0</v>
      </c>
      <c r="AF40">
        <f t="shared" si="43"/>
        <v>0</v>
      </c>
      <c r="AG40">
        <f t="shared" si="44"/>
        <v>-5.630661910360871</v>
      </c>
      <c r="AH40">
        <f t="shared" si="45"/>
        <v>-1312.8291713622966</v>
      </c>
      <c r="AI40">
        <f t="shared" si="46"/>
        <v>-1318.4598332726575</v>
      </c>
      <c r="AJ40">
        <f t="shared" si="47"/>
        <v>30.024845082540878</v>
      </c>
      <c r="AK40">
        <f t="shared" si="59"/>
        <v>18.008456131568426</v>
      </c>
      <c r="AL40">
        <f t="shared" si="39"/>
        <v>-1270.4265320585482</v>
      </c>
      <c r="AN40">
        <f t="shared" si="48"/>
        <v>0</v>
      </c>
      <c r="AO40">
        <f t="shared" si="49"/>
        <v>0</v>
      </c>
      <c r="AP40">
        <f t="shared" si="50"/>
        <v>-0.13858317662712</v>
      </c>
      <c r="AQ40">
        <f t="shared" si="51"/>
        <v>-32.311660659532727</v>
      </c>
      <c r="AR40">
        <f t="shared" si="52"/>
        <v>-32.450243836159849</v>
      </c>
      <c r="AS40">
        <f t="shared" si="53"/>
        <v>0.73897855625449937</v>
      </c>
      <c r="AT40">
        <f t="shared" si="54"/>
        <v>0.44322836224115275</v>
      </c>
      <c r="AU40">
        <f t="shared" si="55"/>
        <v>-31.268036917664194</v>
      </c>
      <c r="AW40">
        <v>37</v>
      </c>
      <c r="AX40">
        <f>IF(Z40&gt;0, (R40*SUMPRODUCT(K40:$K$98, X40:$X$98)-K40*$AZ$3)/Z40, 0)</f>
        <v>504.46736448899435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40"/>
        <v>50000</v>
      </c>
      <c r="S41">
        <f t="shared" si="41"/>
        <v>475.12883802739566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227.23881393986517</v>
      </c>
      <c r="AC41">
        <f t="shared" si="27"/>
        <v>198.87569692838952</v>
      </c>
      <c r="AE41">
        <f t="shared" si="42"/>
        <v>0</v>
      </c>
      <c r="AF41">
        <f t="shared" si="43"/>
        <v>0</v>
      </c>
      <c r="AG41">
        <f t="shared" si="44"/>
        <v>-5.2321518136550802</v>
      </c>
      <c r="AH41">
        <f t="shared" si="45"/>
        <v>-1368.8139104087277</v>
      </c>
      <c r="AI41">
        <f t="shared" si="46"/>
        <v>-1374.0460622223827</v>
      </c>
      <c r="AJ41">
        <f t="shared" si="47"/>
        <v>28.363117011475651</v>
      </c>
      <c r="AK41">
        <f t="shared" si="59"/>
        <v>15.906716975790562</v>
      </c>
      <c r="AL41">
        <f t="shared" si="39"/>
        <v>-1329.7762282351166</v>
      </c>
      <c r="AN41">
        <f t="shared" si="48"/>
        <v>0</v>
      </c>
      <c r="AO41">
        <f t="shared" si="49"/>
        <v>0</v>
      </c>
      <c r="AP41">
        <f t="shared" si="50"/>
        <v>-0.11497763598333532</v>
      </c>
      <c r="AQ41">
        <f t="shared" si="51"/>
        <v>-30.079973426832918</v>
      </c>
      <c r="AR41">
        <f t="shared" si="52"/>
        <v>-30.194951062816251</v>
      </c>
      <c r="AS41">
        <f t="shared" si="53"/>
        <v>0.6232854586877965</v>
      </c>
      <c r="AT41">
        <f t="shared" si="54"/>
        <v>0.34955344937798011</v>
      </c>
      <c r="AU41">
        <f t="shared" si="55"/>
        <v>-29.222112154750477</v>
      </c>
      <c r="AW41">
        <v>38</v>
      </c>
      <c r="AX41">
        <f>IF(Z41&gt;0, (R41*SUMPRODUCT(K41:$K$98, X41:$X$98)-K41*$AZ$3)/Z41, 0)</f>
        <v>475.12883802739566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40"/>
        <v>50000</v>
      </c>
      <c r="S42">
        <f t="shared" si="41"/>
        <v>446.23576302184784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198.87569692838952</v>
      </c>
      <c r="AC42">
        <f t="shared" si="27"/>
        <v>172.32120890160758</v>
      </c>
      <c r="AE42">
        <f t="shared" si="42"/>
        <v>0</v>
      </c>
      <c r="AF42">
        <f t="shared" si="43"/>
        <v>0</v>
      </c>
      <c r="AG42">
        <f t="shared" si="44"/>
        <v>-4.8270786202419043</v>
      </c>
      <c r="AH42">
        <f t="shared" si="45"/>
        <v>-1411.0067011065019</v>
      </c>
      <c r="AI42">
        <f t="shared" si="46"/>
        <v>-1415.8337797267438</v>
      </c>
      <c r="AJ42">
        <f t="shared" si="47"/>
        <v>26.554488026781939</v>
      </c>
      <c r="AK42">
        <f t="shared" si="59"/>
        <v>13.921298784987268</v>
      </c>
      <c r="AL42">
        <f t="shared" si="39"/>
        <v>-1375.3579929149746</v>
      </c>
      <c r="AN42">
        <f t="shared" si="48"/>
        <v>0</v>
      </c>
      <c r="AO42">
        <f t="shared" si="49"/>
        <v>0</v>
      </c>
      <c r="AP42">
        <f t="shared" si="50"/>
        <v>-9.4710774469201342E-2</v>
      </c>
      <c r="AQ42">
        <f t="shared" si="51"/>
        <v>-27.684972207130237</v>
      </c>
      <c r="AR42">
        <f t="shared" si="52"/>
        <v>-27.779682981599439</v>
      </c>
      <c r="AS42">
        <f t="shared" si="53"/>
        <v>0.52101826477473356</v>
      </c>
      <c r="AT42">
        <f t="shared" si="54"/>
        <v>0.27314595291949495</v>
      </c>
      <c r="AU42">
        <f t="shared" si="55"/>
        <v>-26.985518763905212</v>
      </c>
      <c r="AW42">
        <v>39</v>
      </c>
      <c r="AX42">
        <f>IF(Z42&gt;0, (R42*SUMPRODUCT(K42:$K$98, X42:$X$98)-K42*$AZ$3)/Z42, 0)</f>
        <v>446.23576302184784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40"/>
        <v>50000</v>
      </c>
      <c r="S43">
        <f t="shared" si="41"/>
        <v>418.16296183301864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172.32120890160758</v>
      </c>
      <c r="AC43">
        <f t="shared" si="27"/>
        <v>147.7839915159513</v>
      </c>
      <c r="AE43">
        <f t="shared" si="42"/>
        <v>0</v>
      </c>
      <c r="AF43">
        <f t="shared" si="43"/>
        <v>0</v>
      </c>
      <c r="AG43">
        <f t="shared" si="44"/>
        <v>-4.4176554658302267</v>
      </c>
      <c r="AH43">
        <f t="shared" si="45"/>
        <v>-1444.6094728370351</v>
      </c>
      <c r="AI43">
        <f t="shared" si="46"/>
        <v>-1449.0271283028653</v>
      </c>
      <c r="AJ43">
        <f t="shared" si="47"/>
        <v>24.537217385656277</v>
      </c>
      <c r="AK43">
        <f t="shared" si="59"/>
        <v>12.062484623112532</v>
      </c>
      <c r="AL43">
        <f t="shared" si="39"/>
        <v>-1412.4274262940964</v>
      </c>
      <c r="AN43">
        <f t="shared" si="48"/>
        <v>0</v>
      </c>
      <c r="AO43">
        <f t="shared" si="49"/>
        <v>0</v>
      </c>
      <c r="AP43">
        <f t="shared" si="50"/>
        <v>-7.7390710714529132E-2</v>
      </c>
      <c r="AQ43">
        <f t="shared" si="51"/>
        <v>-25.307395443702521</v>
      </c>
      <c r="AR43">
        <f t="shared" si="52"/>
        <v>-25.38478615441705</v>
      </c>
      <c r="AS43">
        <f t="shared" si="53"/>
        <v>0.42985531740102834</v>
      </c>
      <c r="AT43">
        <f t="shared" si="54"/>
        <v>0.21131667355827105</v>
      </c>
      <c r="AU43">
        <f t="shared" si="55"/>
        <v>-24.74361416345775</v>
      </c>
      <c r="AW43">
        <v>40</v>
      </c>
      <c r="AX43">
        <f>IF(Z43&gt;0, (R43*SUMPRODUCT(K43:$K$98, X43:$X$98)-K43*$AZ$3)/Z43, 0)</f>
        <v>418.16296183301864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40"/>
        <v>50000</v>
      </c>
      <c r="S44">
        <f t="shared" si="41"/>
        <v>391.00770114868936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147.7839915159513</v>
      </c>
      <c r="AC44">
        <f t="shared" si="27"/>
        <v>125.28709144856491</v>
      </c>
      <c r="AE44">
        <f t="shared" si="42"/>
        <v>0</v>
      </c>
      <c r="AF44">
        <f t="shared" si="43"/>
        <v>0</v>
      </c>
      <c r="AG44">
        <f t="shared" si="44"/>
        <v>-4.0052629104395088</v>
      </c>
      <c r="AH44">
        <f t="shared" si="45"/>
        <v>-1472.8640029296607</v>
      </c>
      <c r="AI44">
        <f t="shared" si="46"/>
        <v>-1476.8692658401003</v>
      </c>
      <c r="AJ44">
        <f t="shared" si="47"/>
        <v>22.496900067386392</v>
      </c>
      <c r="AK44">
        <f t="shared" si="59"/>
        <v>10.344879406116592</v>
      </c>
      <c r="AL44">
        <f t="shared" si="39"/>
        <v>-1444.0274863665973</v>
      </c>
      <c r="AN44">
        <f t="shared" si="48"/>
        <v>0</v>
      </c>
      <c r="AO44">
        <f t="shared" si="49"/>
        <v>0</v>
      </c>
      <c r="AP44">
        <f t="shared" si="50"/>
        <v>-6.2648402213050985E-2</v>
      </c>
      <c r="AQ44">
        <f t="shared" si="51"/>
        <v>-23.037832602738273</v>
      </c>
      <c r="AR44">
        <f t="shared" si="52"/>
        <v>-23.100481004951323</v>
      </c>
      <c r="AS44">
        <f t="shared" si="53"/>
        <v>0.35188572522790512</v>
      </c>
      <c r="AT44">
        <f t="shared" si="54"/>
        <v>0.16180964405374915</v>
      </c>
      <c r="AU44">
        <f t="shared" si="55"/>
        <v>-22.586785635669671</v>
      </c>
      <c r="AW44">
        <v>41</v>
      </c>
      <c r="AX44">
        <f>IF(Z44&gt;0, (R44*SUMPRODUCT(K44:$K$98, X44:$X$98)-K44*$AZ$3)/Z44, 0)</f>
        <v>391.00770114868936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40"/>
        <v>50000</v>
      </c>
      <c r="S45">
        <f t="shared" si="41"/>
        <v>364.26861523201592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125.28709144856491</v>
      </c>
      <c r="AC45">
        <f t="shared" si="27"/>
        <v>104.75862971753745</v>
      </c>
      <c r="AE45">
        <f t="shared" si="42"/>
        <v>0</v>
      </c>
      <c r="AF45">
        <f t="shared" si="43"/>
        <v>0</v>
      </c>
      <c r="AG45">
        <f t="shared" si="44"/>
        <v>-3.5948275989551304</v>
      </c>
      <c r="AH45">
        <f t="shared" si="45"/>
        <v>-1481.5307295199327</v>
      </c>
      <c r="AI45">
        <f t="shared" si="46"/>
        <v>-1485.1255571188879</v>
      </c>
      <c r="AJ45">
        <f t="shared" si="47"/>
        <v>20.528461731027463</v>
      </c>
      <c r="AK45">
        <f t="shared" si="59"/>
        <v>8.7700964013995453</v>
      </c>
      <c r="AL45">
        <f t="shared" si="39"/>
        <v>-1455.8269989864609</v>
      </c>
      <c r="AN45">
        <f t="shared" si="48"/>
        <v>0</v>
      </c>
      <c r="AO45">
        <f t="shared" si="49"/>
        <v>0</v>
      </c>
      <c r="AP45">
        <f t="shared" si="50"/>
        <v>-5.0204080218456071E-2</v>
      </c>
      <c r="AQ45">
        <f t="shared" si="51"/>
        <v>-20.690529808034565</v>
      </c>
      <c r="AR45">
        <f t="shared" si="52"/>
        <v>-20.740733888253018</v>
      </c>
      <c r="AS45">
        <f t="shared" si="53"/>
        <v>0.28669317544061507</v>
      </c>
      <c r="AT45">
        <f t="shared" si="54"/>
        <v>0.12248003864981769</v>
      </c>
      <c r="AU45">
        <f t="shared" si="55"/>
        <v>-20.331560674162588</v>
      </c>
      <c r="AW45">
        <v>42</v>
      </c>
      <c r="AX45">
        <f>IF(Z45&gt;0, (R45*SUMPRODUCT(K45:$K$98, X45:$X$98)-K45*$AZ$3)/Z45, 0)</f>
        <v>364.26861523201592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40"/>
        <v>50000</v>
      </c>
      <c r="S46">
        <f t="shared" si="41"/>
        <v>338.02887845652452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104.75862971753745</v>
      </c>
      <c r="AC46">
        <f t="shared" si="27"/>
        <v>86.308609616387528</v>
      </c>
      <c r="AE46">
        <f t="shared" si="42"/>
        <v>0</v>
      </c>
      <c r="AF46">
        <f t="shared" si="43"/>
        <v>0</v>
      </c>
      <c r="AG46">
        <f t="shared" si="44"/>
        <v>-3.1916137613183277</v>
      </c>
      <c r="AH46">
        <f t="shared" si="45"/>
        <v>-1469.0622465890037</v>
      </c>
      <c r="AI46">
        <f t="shared" si="46"/>
        <v>-1472.2538603503222</v>
      </c>
      <c r="AJ46">
        <f t="shared" si="47"/>
        <v>18.450020101149917</v>
      </c>
      <c r="AK46">
        <f t="shared" si="59"/>
        <v>7.3331040802276215</v>
      </c>
      <c r="AL46">
        <f t="shared" si="39"/>
        <v>-1446.4707361689445</v>
      </c>
      <c r="AN46">
        <f t="shared" si="48"/>
        <v>0</v>
      </c>
      <c r="AO46">
        <f t="shared" si="49"/>
        <v>0</v>
      </c>
      <c r="AP46">
        <f t="shared" si="50"/>
        <v>-3.9797267464957979E-2</v>
      </c>
      <c r="AQ46">
        <f t="shared" si="51"/>
        <v>-18.31821376970916</v>
      </c>
      <c r="AR46">
        <f t="shared" si="52"/>
        <v>-18.358011037174119</v>
      </c>
      <c r="AS46">
        <f t="shared" si="53"/>
        <v>0.23005928649587623</v>
      </c>
      <c r="AT46">
        <f t="shared" si="54"/>
        <v>9.1438853900870184E-2</v>
      </c>
      <c r="AU46">
        <f t="shared" si="55"/>
        <v>-18.036512896777371</v>
      </c>
      <c r="AW46">
        <v>43</v>
      </c>
      <c r="AX46">
        <f>IF(Z46&gt;0, (R46*SUMPRODUCT(K46:$K$98, X46:$X$98)-K46*$AZ$3)/Z46, 0)</f>
        <v>338.02887845652452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40"/>
        <v>50000</v>
      </c>
      <c r="S47">
        <f t="shared" si="41"/>
        <v>312.59460457771968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86.308609616387528</v>
      </c>
      <c r="AC47">
        <f t="shared" si="27"/>
        <v>69.990850942111138</v>
      </c>
      <c r="AE47">
        <f t="shared" si="42"/>
        <v>0</v>
      </c>
      <c r="AF47">
        <f t="shared" si="43"/>
        <v>0</v>
      </c>
      <c r="AG47">
        <f t="shared" si="44"/>
        <v>-2.7987867479615067</v>
      </c>
      <c r="AH47">
        <f t="shared" si="45"/>
        <v>-1443.6435029745514</v>
      </c>
      <c r="AI47">
        <f t="shared" si="46"/>
        <v>-1446.4422897225129</v>
      </c>
      <c r="AJ47">
        <f t="shared" si="47"/>
        <v>16.317758674276391</v>
      </c>
      <c r="AK47">
        <f t="shared" si="59"/>
        <v>6.0416026731471275</v>
      </c>
      <c r="AL47">
        <f t="shared" si="39"/>
        <v>-1424.0829283750895</v>
      </c>
      <c r="AN47">
        <f t="shared" si="48"/>
        <v>0</v>
      </c>
      <c r="AO47">
        <f t="shared" si="49"/>
        <v>0</v>
      </c>
      <c r="AP47">
        <f t="shared" si="50"/>
        <v>-3.1159803560806682E-2</v>
      </c>
      <c r="AQ47">
        <f t="shared" si="51"/>
        <v>-16.072552865017546</v>
      </c>
      <c r="AR47">
        <f t="shared" si="52"/>
        <v>-16.103712668578353</v>
      </c>
      <c r="AS47">
        <f t="shared" si="53"/>
        <v>0.18167091694765117</v>
      </c>
      <c r="AT47">
        <f t="shared" si="54"/>
        <v>6.7263128434070396E-2</v>
      </c>
      <c r="AU47">
        <f t="shared" si="55"/>
        <v>-15.854778623196633</v>
      </c>
      <c r="AW47">
        <v>44</v>
      </c>
      <c r="AX47">
        <f>IF(Z47&gt;0, (R47*SUMPRODUCT(K47:$K$98, X47:$X$98)-K47*$AZ$3)/Z47, 0)</f>
        <v>312.59460457771968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40"/>
        <v>50000</v>
      </c>
      <c r="S48">
        <f t="shared" si="41"/>
        <v>287.74619959391589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69.990850942111138</v>
      </c>
      <c r="AC48">
        <f t="shared" si="27"/>
        <v>55.704418698015679</v>
      </c>
      <c r="AE48">
        <f t="shared" si="42"/>
        <v>0</v>
      </c>
      <c r="AF48">
        <f t="shared" si="43"/>
        <v>0</v>
      </c>
      <c r="AG48">
        <f t="shared" si="44"/>
        <v>-2.4198590101549988</v>
      </c>
      <c r="AH48">
        <f t="shared" si="45"/>
        <v>-1403.7594813075734</v>
      </c>
      <c r="AI48">
        <f t="shared" si="46"/>
        <v>-1406.1793403177285</v>
      </c>
      <c r="AJ48">
        <f t="shared" si="47"/>
        <v>14.286432244095458</v>
      </c>
      <c r="AK48">
        <f t="shared" si="59"/>
        <v>4.8993595659477798</v>
      </c>
      <c r="AL48">
        <f t="shared" si="39"/>
        <v>-1386.9935485076851</v>
      </c>
      <c r="AN48">
        <f t="shared" si="48"/>
        <v>0</v>
      </c>
      <c r="AO48">
        <f t="shared" si="49"/>
        <v>0</v>
      </c>
      <c r="AP48">
        <f t="shared" si="50"/>
        <v>-2.4054533711347383E-2</v>
      </c>
      <c r="AQ48">
        <f t="shared" si="51"/>
        <v>-13.954027744605536</v>
      </c>
      <c r="AR48">
        <f t="shared" si="52"/>
        <v>-13.978082278316883</v>
      </c>
      <c r="AS48">
        <f t="shared" si="53"/>
        <v>0.14201383823946936</v>
      </c>
      <c r="AT48">
        <f t="shared" si="54"/>
        <v>4.8701932364048933E-2</v>
      </c>
      <c r="AU48">
        <f t="shared" si="55"/>
        <v>-13.787366507713363</v>
      </c>
      <c r="AW48">
        <v>45</v>
      </c>
      <c r="AX48">
        <f>IF(Z48&gt;0, (R48*SUMPRODUCT(K48:$K$98, X48:$X$98)-K48*$AZ$3)/Z48, 0)</f>
        <v>287.74619959391589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40"/>
        <v>50000</v>
      </c>
      <c r="S49">
        <f t="shared" si="41"/>
        <v>263.25359620022914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55.704418698015679</v>
      </c>
      <c r="AC49">
        <f t="shared" si="27"/>
        <v>43.345141507804854</v>
      </c>
      <c r="AE49">
        <f t="shared" si="42"/>
        <v>0</v>
      </c>
      <c r="AF49">
        <f t="shared" si="43"/>
        <v>0</v>
      </c>
      <c r="AG49">
        <f t="shared" si="44"/>
        <v>-2.0581457448940599</v>
      </c>
      <c r="AH49">
        <f t="shared" si="45"/>
        <v>-1350.0587006375549</v>
      </c>
      <c r="AI49">
        <f t="shared" si="46"/>
        <v>-1352.116846382449</v>
      </c>
      <c r="AJ49">
        <f t="shared" si="47"/>
        <v>12.359277190210825</v>
      </c>
      <c r="AK49">
        <f t="shared" si="59"/>
        <v>3.8993093088610977</v>
      </c>
      <c r="AL49">
        <f t="shared" si="39"/>
        <v>-1335.8582598833771</v>
      </c>
      <c r="AN49">
        <f t="shared" si="48"/>
        <v>0</v>
      </c>
      <c r="AO49">
        <f t="shared" si="49"/>
        <v>0</v>
      </c>
      <c r="AP49">
        <f t="shared" si="50"/>
        <v>-1.8266905514085989E-2</v>
      </c>
      <c r="AQ49">
        <f t="shared" si="51"/>
        <v>-11.982336423062851</v>
      </c>
      <c r="AR49">
        <f t="shared" si="52"/>
        <v>-12.000603328576938</v>
      </c>
      <c r="AS49">
        <f t="shared" si="53"/>
        <v>0.10969376158907555</v>
      </c>
      <c r="AT49">
        <f t="shared" si="54"/>
        <v>3.4608003292219712E-2</v>
      </c>
      <c r="AU49">
        <f t="shared" si="55"/>
        <v>-11.856301563695641</v>
      </c>
      <c r="AW49">
        <v>46</v>
      </c>
      <c r="AX49">
        <f>IF(Z49&gt;0, (R49*SUMPRODUCT(K49:$K$98, X49:$X$98)-K49*$AZ$3)/Z49, 0)</f>
        <v>263.25359620022914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40"/>
        <v>50000</v>
      </c>
      <c r="S50">
        <f t="shared" si="41"/>
        <v>238.68569434581565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43.345141507804854</v>
      </c>
      <c r="AC50">
        <f t="shared" si="27"/>
        <v>32.786689508308683</v>
      </c>
      <c r="AE50">
        <f t="shared" si="42"/>
        <v>0</v>
      </c>
      <c r="AF50">
        <f t="shared" si="43"/>
        <v>0</v>
      </c>
      <c r="AG50">
        <f t="shared" si="44"/>
        <v>-1.7170430761555326</v>
      </c>
      <c r="AH50">
        <f t="shared" si="45"/>
        <v>-1282.0848451583468</v>
      </c>
      <c r="AI50">
        <f t="shared" si="46"/>
        <v>-1283.8018882345023</v>
      </c>
      <c r="AJ50">
        <f t="shared" si="47"/>
        <v>10.558451999496171</v>
      </c>
      <c r="AK50">
        <f t="shared" si="59"/>
        <v>3.03415990554634</v>
      </c>
      <c r="AL50">
        <f t="shared" si="39"/>
        <v>-1270.2092763294597</v>
      </c>
      <c r="AN50">
        <f t="shared" si="48"/>
        <v>0</v>
      </c>
      <c r="AO50">
        <f t="shared" si="49"/>
        <v>0</v>
      </c>
      <c r="AP50">
        <f t="shared" si="50"/>
        <v>-1.3606675412964262E-2</v>
      </c>
      <c r="AQ50">
        <f t="shared" si="51"/>
        <v>-10.159857130089835</v>
      </c>
      <c r="AR50">
        <f t="shared" si="52"/>
        <v>-10.173463805502799</v>
      </c>
      <c r="AS50">
        <f t="shared" si="53"/>
        <v>8.3670253364974079E-2</v>
      </c>
      <c r="AT50">
        <f t="shared" si="54"/>
        <v>2.4044142840164661E-2</v>
      </c>
      <c r="AU50">
        <f t="shared" si="55"/>
        <v>-10.065749409297659</v>
      </c>
      <c r="AW50">
        <v>47</v>
      </c>
      <c r="AX50">
        <f>IF(Z50&gt;0, (R50*SUMPRODUCT(K50:$K$98, X50:$X$98)-K50*$AZ$3)/Z50, 0)</f>
        <v>238.68569434581565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40"/>
        <v>50000</v>
      </c>
      <c r="S51">
        <f t="shared" si="41"/>
        <v>213.33145826501169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32.786689508308683</v>
      </c>
      <c r="AC51">
        <f t="shared" si="27"/>
        <v>23.898157756403425</v>
      </c>
      <c r="AE51">
        <f t="shared" si="42"/>
        <v>0</v>
      </c>
      <c r="AF51">
        <f t="shared" si="43"/>
        <v>0</v>
      </c>
      <c r="AG51">
        <f t="shared" si="44"/>
        <v>-1.400294988767893</v>
      </c>
      <c r="AH51">
        <f t="shared" si="45"/>
        <v>-1198.3106265043371</v>
      </c>
      <c r="AI51">
        <f t="shared" si="46"/>
        <v>-1199.7109214931049</v>
      </c>
      <c r="AJ51">
        <f t="shared" si="47"/>
        <v>8.8885317519052585</v>
      </c>
      <c r="AK51">
        <f t="shared" si="59"/>
        <v>2.2950682655816079</v>
      </c>
      <c r="AL51">
        <f t="shared" si="39"/>
        <v>-1188.527321475618</v>
      </c>
      <c r="AN51">
        <f t="shared" si="48"/>
        <v>0</v>
      </c>
      <c r="AO51">
        <f t="shared" si="49"/>
        <v>0</v>
      </c>
      <c r="AP51">
        <f t="shared" si="50"/>
        <v>-9.9076885531325931E-3</v>
      </c>
      <c r="AQ51">
        <f t="shared" si="51"/>
        <v>-8.4785624261646912</v>
      </c>
      <c r="AR51">
        <f t="shared" si="52"/>
        <v>-8.4884701147178241</v>
      </c>
      <c r="AS51">
        <f t="shared" si="53"/>
        <v>6.2890180282652267E-2</v>
      </c>
      <c r="AT51">
        <f t="shared" si="54"/>
        <v>1.6238593843407565E-2</v>
      </c>
      <c r="AU51">
        <f t="shared" si="55"/>
        <v>-8.4093413405917641</v>
      </c>
      <c r="AW51">
        <v>48</v>
      </c>
      <c r="AX51">
        <f>IF(Z51&gt;0, (R51*SUMPRODUCT(K51:$K$98, X51:$X$98)-K51*$AZ$3)/Z51, 0)</f>
        <v>213.33145826501169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40"/>
        <v>50000</v>
      </c>
      <c r="S52">
        <f t="shared" si="41"/>
        <v>186.30657572287103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23.898157756403425</v>
      </c>
      <c r="AC52">
        <f t="shared" si="27"/>
        <v>16.554707275046379</v>
      </c>
      <c r="AE52">
        <f t="shared" si="42"/>
        <v>0</v>
      </c>
      <c r="AF52">
        <f t="shared" si="43"/>
        <v>0</v>
      </c>
      <c r="AG52">
        <f t="shared" si="44"/>
        <v>-1.1107167856806706</v>
      </c>
      <c r="AH52">
        <f t="shared" si="45"/>
        <v>-1102.3010127981754</v>
      </c>
      <c r="AI52">
        <f t="shared" si="46"/>
        <v>-1103.4117295838562</v>
      </c>
      <c r="AJ52">
        <f t="shared" si="47"/>
        <v>7.3434504813570456</v>
      </c>
      <c r="AK52">
        <f t="shared" si="59"/>
        <v>1.6728710429482399</v>
      </c>
      <c r="AL52">
        <f t="shared" si="39"/>
        <v>-1094.3954080595511</v>
      </c>
      <c r="AN52">
        <f t="shared" si="48"/>
        <v>0</v>
      </c>
      <c r="AO52">
        <f t="shared" si="49"/>
        <v>0</v>
      </c>
      <c r="AP52">
        <f t="shared" si="50"/>
        <v>-7.0167842640373934E-3</v>
      </c>
      <c r="AQ52">
        <f t="shared" si="51"/>
        <v>-6.9636188995692443</v>
      </c>
      <c r="AR52">
        <f t="shared" si="52"/>
        <v>-6.9706356838332821</v>
      </c>
      <c r="AS52">
        <f t="shared" si="53"/>
        <v>4.6391130885581118E-2</v>
      </c>
      <c r="AT52">
        <f t="shared" si="54"/>
        <v>1.05681082353767E-2</v>
      </c>
      <c r="AU52">
        <f t="shared" si="55"/>
        <v>-6.9136764447123253</v>
      </c>
      <c r="AW52">
        <v>49</v>
      </c>
      <c r="AX52">
        <f>IF(Z52&gt;0, (R52*SUMPRODUCT(K52:$K$98, X52:$X$98)-K52*$AZ$3)/Z52, 0)</f>
        <v>186.30657572287103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40"/>
        <v>50000</v>
      </c>
      <c r="S53">
        <f t="shared" si="41"/>
        <v>155.50624872791002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16.554707275046379</v>
      </c>
      <c r="AC53">
        <f t="shared" si="27"/>
        <v>10.604581183341113</v>
      </c>
      <c r="AE53">
        <f t="shared" si="42"/>
        <v>0</v>
      </c>
      <c r="AF53">
        <f t="shared" si="43"/>
        <v>0</v>
      </c>
      <c r="AG53">
        <f t="shared" si="44"/>
        <v>-0.85242404003777339</v>
      </c>
      <c r="AH53">
        <f t="shared" si="45"/>
        <v>-988.74231114436191</v>
      </c>
      <c r="AI53">
        <f t="shared" si="46"/>
        <v>-989.59473518439972</v>
      </c>
      <c r="AJ53">
        <f t="shared" si="47"/>
        <v>5.9501260917052665</v>
      </c>
      <c r="AK53">
        <f t="shared" si="59"/>
        <v>1.1588295092532466</v>
      </c>
      <c r="AL53">
        <f t="shared" si="39"/>
        <v>-982.48577958344129</v>
      </c>
      <c r="AN53">
        <f t="shared" si="48"/>
        <v>0</v>
      </c>
      <c r="AO53">
        <f t="shared" si="49"/>
        <v>0</v>
      </c>
      <c r="AP53">
        <f t="shared" si="50"/>
        <v>-4.8080885272969234E-3</v>
      </c>
      <c r="AQ53">
        <f t="shared" si="51"/>
        <v>-5.5769902529445199</v>
      </c>
      <c r="AR53">
        <f t="shared" si="52"/>
        <v>-5.5817983414718171</v>
      </c>
      <c r="AS53">
        <f t="shared" si="53"/>
        <v>3.3561621509677786E-2</v>
      </c>
      <c r="AT53">
        <f t="shared" si="54"/>
        <v>6.5363652440946617E-3</v>
      </c>
      <c r="AU53">
        <f t="shared" si="55"/>
        <v>-5.5417003547180448</v>
      </c>
      <c r="AW53">
        <v>50</v>
      </c>
      <c r="AX53">
        <f>IF(Z53&gt;0, (R53*SUMPRODUCT(K53:$K$98, X53:$X$98)-K53*$AZ$3)/Z53, 0)</f>
        <v>155.50624872791002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40"/>
        <v>50000</v>
      </c>
      <c r="S54">
        <f t="shared" si="41"/>
        <v>117.89691756093504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10.604581183341113</v>
      </c>
      <c r="AC54">
        <f t="shared" si="27"/>
        <v>5.9324952231322809</v>
      </c>
      <c r="AE54">
        <f t="shared" si="42"/>
        <v>0</v>
      </c>
      <c r="AF54">
        <f t="shared" si="43"/>
        <v>0</v>
      </c>
      <c r="AG54">
        <f t="shared" si="44"/>
        <v>-0.62899176520731237</v>
      </c>
      <c r="AH54">
        <f t="shared" si="45"/>
        <v>-859.63213772033282</v>
      </c>
      <c r="AI54">
        <f t="shared" si="46"/>
        <v>-860.2611294855401</v>
      </c>
      <c r="AJ54">
        <f t="shared" si="47"/>
        <v>4.6720859602088316</v>
      </c>
      <c r="AK54">
        <f t="shared" si="59"/>
        <v>0.74232068283387798</v>
      </c>
      <c r="AL54">
        <f t="shared" si="39"/>
        <v>-854.84672284249734</v>
      </c>
      <c r="AN54">
        <f t="shared" si="48"/>
        <v>0</v>
      </c>
      <c r="AO54">
        <f t="shared" si="49"/>
        <v>0</v>
      </c>
      <c r="AP54">
        <f t="shared" si="50"/>
        <v>-3.167697509868765E-3</v>
      </c>
      <c r="AQ54">
        <f t="shared" si="51"/>
        <v>-4.32923725346763</v>
      </c>
      <c r="AR54">
        <f t="shared" si="52"/>
        <v>-4.3324049509774989</v>
      </c>
      <c r="AS54">
        <f t="shared" si="53"/>
        <v>2.3529330399370829E-2</v>
      </c>
      <c r="AT54">
        <f t="shared" si="54"/>
        <v>3.7384390521582296E-3</v>
      </c>
      <c r="AU54">
        <f t="shared" si="55"/>
        <v>-4.3051371815259696</v>
      </c>
      <c r="AW54">
        <v>51</v>
      </c>
      <c r="AX54">
        <f>IF(Z54&gt;0, (R54*SUMPRODUCT(K54:$K$98, X54:$X$98)-K54*$AZ$3)/Z54, 0)</f>
        <v>117.89691756093504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40"/>
        <v>50000</v>
      </c>
      <c r="S55">
        <f t="shared" si="41"/>
        <v>68.091529300162662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5.9324952231322809</v>
      </c>
      <c r="AC55">
        <f t="shared" si="27"/>
        <v>2.4112082310357987</v>
      </c>
      <c r="AE55">
        <f t="shared" si="42"/>
        <v>0</v>
      </c>
      <c r="AF55">
        <f t="shared" si="43"/>
        <v>0</v>
      </c>
      <c r="AG55">
        <f t="shared" si="44"/>
        <v>-0.44264100392110717</v>
      </c>
      <c r="AH55">
        <f t="shared" si="45"/>
        <v>-720.24337453652834</v>
      </c>
      <c r="AI55">
        <f t="shared" si="46"/>
        <v>-720.68601554044949</v>
      </c>
      <c r="AJ55">
        <f t="shared" si="47"/>
        <v>3.5212869920964822</v>
      </c>
      <c r="AK55">
        <f t="shared" si="59"/>
        <v>0.41527466561925969</v>
      </c>
      <c r="AL55">
        <f t="shared" si="39"/>
        <v>-716.74945388273375</v>
      </c>
      <c r="AN55">
        <f t="shared" si="48"/>
        <v>0</v>
      </c>
      <c r="AO55">
        <f t="shared" si="49"/>
        <v>0</v>
      </c>
      <c r="AP55">
        <f t="shared" si="50"/>
        <v>-1.9903633359977285E-3</v>
      </c>
      <c r="AQ55">
        <f t="shared" si="51"/>
        <v>-3.2386199944736473</v>
      </c>
      <c r="AR55">
        <f t="shared" si="52"/>
        <v>-3.2406103578096457</v>
      </c>
      <c r="AS55">
        <f t="shared" si="53"/>
        <v>1.583369019704222E-2</v>
      </c>
      <c r="AT55">
        <f t="shared" si="54"/>
        <v>1.8673088608948849E-3</v>
      </c>
      <c r="AU55">
        <f t="shared" si="55"/>
        <v>-3.2229093587517084</v>
      </c>
      <c r="AW55">
        <v>52</v>
      </c>
      <c r="AX55">
        <f>IF(Z55&gt;0, (R55*SUMPRODUCT(K55:$K$98, X55:$X$98)-K55*$AZ$3)/Z55, 0)</f>
        <v>68.091529300162662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40"/>
        <v>50000</v>
      </c>
      <c r="S56">
        <f t="shared" si="41"/>
        <v>-4.4988533900810301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2.4112082310357987</v>
      </c>
      <c r="AC56">
        <f t="shared" si="27"/>
        <v>-0.10602760149932067</v>
      </c>
      <c r="AE56">
        <f t="shared" si="42"/>
        <v>0</v>
      </c>
      <c r="AF56">
        <f t="shared" si="43"/>
        <v>0</v>
      </c>
      <c r="AG56">
        <f t="shared" si="44"/>
        <v>-0.29459617903166146</v>
      </c>
      <c r="AH56">
        <f t="shared" si="45"/>
        <v>-574.47365940093835</v>
      </c>
      <c r="AI56">
        <f t="shared" si="46"/>
        <v>-574.76825557997006</v>
      </c>
      <c r="AJ56">
        <f t="shared" si="47"/>
        <v>2.5172358325351194</v>
      </c>
      <c r="AK56">
        <f t="shared" si="59"/>
        <v>0.16878457617250592</v>
      </c>
      <c r="AL56">
        <f t="shared" si="39"/>
        <v>-572.08223517126248</v>
      </c>
      <c r="AN56">
        <f t="shared" si="48"/>
        <v>0</v>
      </c>
      <c r="AO56">
        <f t="shared" si="49"/>
        <v>0</v>
      </c>
      <c r="AP56">
        <f t="shared" si="50"/>
        <v>-1.1827414244344643E-3</v>
      </c>
      <c r="AQ56">
        <f t="shared" si="51"/>
        <v>-2.3063903831112533</v>
      </c>
      <c r="AR56">
        <f t="shared" si="52"/>
        <v>-2.3075731245356881</v>
      </c>
      <c r="AS56">
        <f t="shared" si="53"/>
        <v>1.0106170093570987E-2</v>
      </c>
      <c r="AT56">
        <f t="shared" si="54"/>
        <v>6.7763441705529415E-4</v>
      </c>
      <c r="AU56">
        <f t="shared" si="55"/>
        <v>-2.296789320025062</v>
      </c>
      <c r="AW56">
        <v>53</v>
      </c>
      <c r="AX56">
        <f>IF(Z56&gt;0, (R56*SUMPRODUCT(K56:$K$98, X56:$X$98)-K56*$AZ$3)/Z56, 0)</f>
        <v>-4.4988533900810301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40"/>
        <v>50000</v>
      </c>
      <c r="S57">
        <f t="shared" si="41"/>
        <v>-120.42882534777796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-0.10602760149932067</v>
      </c>
      <c r="AC57">
        <f t="shared" si="27"/>
        <v>-1.768324982879748</v>
      </c>
      <c r="AE57">
        <f t="shared" si="42"/>
        <v>0</v>
      </c>
      <c r="AF57">
        <f t="shared" si="43"/>
        <v>0</v>
      </c>
      <c r="AG57">
        <f t="shared" si="44"/>
        <v>-0.18354461419152832</v>
      </c>
      <c r="AH57">
        <f t="shared" si="45"/>
        <v>-432.4224121992662</v>
      </c>
      <c r="AI57">
        <f t="shared" si="46"/>
        <v>-432.60595681345774</v>
      </c>
      <c r="AJ57">
        <f t="shared" si="47"/>
        <v>1.6622973813804274</v>
      </c>
      <c r="AK57">
        <f t="shared" si="59"/>
        <v>-7.4219321049524478E-3</v>
      </c>
      <c r="AL57">
        <f t="shared" si="39"/>
        <v>-430.95108136418224</v>
      </c>
      <c r="AN57">
        <f t="shared" si="48"/>
        <v>0</v>
      </c>
      <c r="AO57">
        <f t="shared" si="49"/>
        <v>0</v>
      </c>
      <c r="AP57">
        <f t="shared" si="50"/>
        <v>-6.5794004606857125E-4</v>
      </c>
      <c r="AQ57">
        <f t="shared" si="51"/>
        <v>-1.5500755664047137</v>
      </c>
      <c r="AR57">
        <f t="shared" si="52"/>
        <v>-1.5507335064507823</v>
      </c>
      <c r="AS57">
        <f t="shared" si="53"/>
        <v>5.9587257327193433E-3</v>
      </c>
      <c r="AT57">
        <f t="shared" si="54"/>
        <v>-2.6604901334531284E-5</v>
      </c>
      <c r="AU57">
        <f t="shared" si="55"/>
        <v>-1.5448013856193974</v>
      </c>
      <c r="AW57">
        <v>54</v>
      </c>
      <c r="AX57">
        <f>IF(Z57&gt;0, (R57*SUMPRODUCT(K57:$K$98, X57:$X$98)-K57*$AZ$3)/Z57, 0)</f>
        <v>-120.42882534777796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40"/>
        <v>50000</v>
      </c>
      <c r="S58">
        <f t="shared" si="41"/>
        <v>-323.99208932931981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-1.768324982879748</v>
      </c>
      <c r="AC58">
        <f t="shared" si="27"/>
        <v>-2.7433175120247926</v>
      </c>
      <c r="AE58">
        <f t="shared" si="42"/>
        <v>0</v>
      </c>
      <c r="AF58">
        <f t="shared" si="43"/>
        <v>0</v>
      </c>
      <c r="AG58">
        <f t="shared" si="44"/>
        <v>-0.10584045113970221</v>
      </c>
      <c r="AH58">
        <f t="shared" si="45"/>
        <v>-303.47486763964321</v>
      </c>
      <c r="AI58">
        <f t="shared" si="46"/>
        <v>-303.58070809078293</v>
      </c>
      <c r="AJ58">
        <f t="shared" si="47"/>
        <v>0.97499252914504453</v>
      </c>
      <c r="AK58">
        <f t="shared" si="59"/>
        <v>-0.12378274880158237</v>
      </c>
      <c r="AL58">
        <f t="shared" si="39"/>
        <v>-302.72949831043951</v>
      </c>
      <c r="AN58">
        <f t="shared" si="48"/>
        <v>0</v>
      </c>
      <c r="AO58">
        <f t="shared" si="49"/>
        <v>0</v>
      </c>
      <c r="AP58">
        <f t="shared" si="50"/>
        <v>-3.3874924441544937E-4</v>
      </c>
      <c r="AQ58">
        <f t="shared" si="51"/>
        <v>-0.97129104236636465</v>
      </c>
      <c r="AR58">
        <f t="shared" si="52"/>
        <v>-0.97162979161078011</v>
      </c>
      <c r="AS58">
        <f t="shared" si="53"/>
        <v>3.1205269724582647E-3</v>
      </c>
      <c r="AT58">
        <f t="shared" si="54"/>
        <v>-3.9617473448650472E-4</v>
      </c>
      <c r="AU58">
        <f t="shared" si="55"/>
        <v>-0.96890543937280849</v>
      </c>
      <c r="AW58">
        <v>55</v>
      </c>
      <c r="AX58">
        <f>IF(Z58&gt;0, (R58*SUMPRODUCT(K58:$K$98, X58:$X$98)-K58*$AZ$3)/Z58, 0)</f>
        <v>-323.99208932931981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40"/>
        <v>50000</v>
      </c>
      <c r="S59">
        <f t="shared" si="41"/>
        <v>-719.2238205326795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-2.7433175120247926</v>
      </c>
      <c r="AC59">
        <f t="shared" si="27"/>
        <v>-3.2011415568378827</v>
      </c>
      <c r="AE59">
        <f t="shared" si="42"/>
        <v>0</v>
      </c>
      <c r="AF59">
        <f t="shared" si="43"/>
        <v>0</v>
      </c>
      <c r="AG59">
        <f t="shared" si="44"/>
        <v>-5.5635350662937899E-2</v>
      </c>
      <c r="AH59">
        <f t="shared" si="45"/>
        <v>-196.5867838614692</v>
      </c>
      <c r="AI59">
        <f t="shared" si="46"/>
        <v>-196.64241921213213</v>
      </c>
      <c r="AJ59">
        <f t="shared" si="47"/>
        <v>0.45782404481309014</v>
      </c>
      <c r="AK59">
        <f t="shared" si="59"/>
        <v>-0.19203222584173549</v>
      </c>
      <c r="AL59">
        <f t="shared" si="39"/>
        <v>-196.37662739316076</v>
      </c>
      <c r="AN59">
        <f t="shared" si="48"/>
        <v>0</v>
      </c>
      <c r="AO59">
        <f t="shared" si="49"/>
        <v>0</v>
      </c>
      <c r="AP59">
        <f t="shared" si="50"/>
        <v>-1.5898621122742342E-4</v>
      </c>
      <c r="AQ59">
        <f t="shared" si="51"/>
        <v>-0.56177569784493087</v>
      </c>
      <c r="AR59">
        <f t="shared" si="52"/>
        <v>-0.56193468405615821</v>
      </c>
      <c r="AS59">
        <f t="shared" si="53"/>
        <v>1.3082996588738255E-3</v>
      </c>
      <c r="AT59">
        <f t="shared" si="54"/>
        <v>-5.4876037728444926E-4</v>
      </c>
      <c r="AU59">
        <f t="shared" si="55"/>
        <v>-0.56117514477456887</v>
      </c>
      <c r="AW59">
        <v>56</v>
      </c>
      <c r="AX59">
        <f>IF(Z59&gt;0, (R59*SUMPRODUCT(K59:$K$98, X59:$X$98)-K59*$AZ$3)/Z59, 0)</f>
        <v>-719.2238205326795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40"/>
        <v>50000</v>
      </c>
      <c r="S60">
        <f t="shared" si="41"/>
        <v>-1585.4306694422849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-3.2011415568378827</v>
      </c>
      <c r="AC60">
        <f t="shared" si="27"/>
        <v>-3.3044645782959621</v>
      </c>
      <c r="AE60">
        <f t="shared" si="42"/>
        <v>0</v>
      </c>
      <c r="AF60">
        <f t="shared" si="43"/>
        <v>0</v>
      </c>
      <c r="AG60">
        <f t="shared" si="44"/>
        <v>-2.6053367091245862E-2</v>
      </c>
      <c r="AH60">
        <f t="shared" si="45"/>
        <v>-116.10252026025061</v>
      </c>
      <c r="AI60">
        <f t="shared" si="46"/>
        <v>-116.12857362734186</v>
      </c>
      <c r="AJ60">
        <f t="shared" si="47"/>
        <v>0.10332302145807937</v>
      </c>
      <c r="AK60">
        <f t="shared" si="59"/>
        <v>-0.22407990897865182</v>
      </c>
      <c r="AL60">
        <f t="shared" si="39"/>
        <v>-116.24933051486244</v>
      </c>
      <c r="AN60">
        <f t="shared" si="48"/>
        <v>0</v>
      </c>
      <c r="AO60">
        <f t="shared" si="49"/>
        <v>0</v>
      </c>
      <c r="AP60">
        <f t="shared" si="50"/>
        <v>-6.6474406145774687E-5</v>
      </c>
      <c r="AQ60">
        <f t="shared" si="51"/>
        <v>-0.29623219368529108</v>
      </c>
      <c r="AR60">
        <f t="shared" si="52"/>
        <v>-0.2962986680914369</v>
      </c>
      <c r="AS60">
        <f t="shared" si="53"/>
        <v>2.6362567527483911E-4</v>
      </c>
      <c r="AT60">
        <f t="shared" si="54"/>
        <v>-5.7173335125501525E-4</v>
      </c>
      <c r="AU60">
        <f t="shared" si="55"/>
        <v>-0.29660677576741706</v>
      </c>
      <c r="AW60">
        <v>57</v>
      </c>
      <c r="AX60">
        <f>IF(Z60&gt;0, (R60*SUMPRODUCT(K60:$K$98, X60:$X$98)-K60*$AZ$3)/Z60, 0)</f>
        <v>-1585.4306694422849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40"/>
        <v>50000</v>
      </c>
      <c r="S61">
        <f t="shared" si="41"/>
        <v>-3791.7061674078632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-3.3044645782959621</v>
      </c>
      <c r="AC61">
        <f t="shared" si="27"/>
        <v>-3.1913640252072786</v>
      </c>
      <c r="AE61">
        <f t="shared" si="42"/>
        <v>0</v>
      </c>
      <c r="AF61">
        <f t="shared" si="43"/>
        <v>0</v>
      </c>
      <c r="AG61">
        <f t="shared" si="44"/>
        <v>-1.0520870698786905E-2</v>
      </c>
      <c r="AH61">
        <f t="shared" si="45"/>
        <v>-61.087850886186004</v>
      </c>
      <c r="AI61">
        <f t="shared" si="46"/>
        <v>-61.098371756884788</v>
      </c>
      <c r="AJ61">
        <f t="shared" si="47"/>
        <v>-0.1131005530886835</v>
      </c>
      <c r="AK61">
        <f t="shared" si="59"/>
        <v>-0.23131252048071738</v>
      </c>
      <c r="AL61">
        <f t="shared" si="39"/>
        <v>-61.442784830454194</v>
      </c>
      <c r="AN61">
        <f t="shared" si="48"/>
        <v>0</v>
      </c>
      <c r="AO61">
        <f t="shared" si="49"/>
        <v>0</v>
      </c>
      <c r="AP61">
        <f t="shared" si="50"/>
        <v>-2.3967584544452443E-5</v>
      </c>
      <c r="AQ61">
        <f t="shared" si="51"/>
        <v>-0.13916416926617933</v>
      </c>
      <c r="AR61">
        <f t="shared" si="52"/>
        <v>-0.13918813685072376</v>
      </c>
      <c r="AS61">
        <f t="shared" si="53"/>
        <v>-2.5765425179970252E-4</v>
      </c>
      <c r="AT61">
        <f t="shared" si="54"/>
        <v>-5.2695281118236967E-4</v>
      </c>
      <c r="AU61">
        <f t="shared" si="55"/>
        <v>-0.13997274391370584</v>
      </c>
      <c r="AW61">
        <v>58</v>
      </c>
      <c r="AX61">
        <f>IF(Z61&gt;0, (R61*SUMPRODUCT(K61:$K$98, X61:$X$98)-K61*$AZ$3)/Z61, 0)</f>
        <v>-3791.7061674078632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40"/>
        <v>50000</v>
      </c>
      <c r="S62">
        <f t="shared" si="41"/>
        <v>-10639.303003942012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-3.1913640252072786</v>
      </c>
      <c r="AC62">
        <f t="shared" si="27"/>
        <v>-2.9650525277109803</v>
      </c>
      <c r="AE62">
        <f t="shared" si="42"/>
        <v>0</v>
      </c>
      <c r="AF62">
        <f t="shared" si="43"/>
        <v>0</v>
      </c>
      <c r="AG62">
        <f t="shared" si="44"/>
        <v>-3.4836075805581277E-3</v>
      </c>
      <c r="AH62">
        <f t="shared" si="45"/>
        <v>-27.728217644963632</v>
      </c>
      <c r="AI62">
        <f t="shared" si="46"/>
        <v>-27.731701252544191</v>
      </c>
      <c r="AJ62">
        <f t="shared" si="47"/>
        <v>-0.22631149749629831</v>
      </c>
      <c r="AK62">
        <f t="shared" si="59"/>
        <v>-0.22339548176450952</v>
      </c>
      <c r="AL62">
        <f t="shared" si="39"/>
        <v>-28.181408231804998</v>
      </c>
      <c r="AN62">
        <f t="shared" si="48"/>
        <v>0</v>
      </c>
      <c r="AO62">
        <f t="shared" si="49"/>
        <v>0</v>
      </c>
      <c r="AP62">
        <f t="shared" si="50"/>
        <v>-7.0857167757605604E-6</v>
      </c>
      <c r="AQ62">
        <f t="shared" si="51"/>
        <v>-5.639966396484318E-2</v>
      </c>
      <c r="AR62">
        <f t="shared" si="52"/>
        <v>-5.6406749681618948E-2</v>
      </c>
      <c r="AS62">
        <f t="shared" si="53"/>
        <v>-4.60321416024734E-4</v>
      </c>
      <c r="AT62">
        <f t="shared" si="54"/>
        <v>-4.543901906753486E-4</v>
      </c>
      <c r="AU62">
        <f t="shared" si="55"/>
        <v>-5.7321461288319026E-2</v>
      </c>
      <c r="AW62">
        <v>59</v>
      </c>
      <c r="AX62">
        <f>IF(Z62&gt;0, (R62*SUMPRODUCT(K62:$K$98, X62:$X$98)-K62*$AZ$3)/Z62, 0)</f>
        <v>-10639.303003942012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40"/>
        <v>50000</v>
      </c>
      <c r="S63">
        <f t="shared" si="41"/>
        <v>-38288.875215762557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-2.9650525277109803</v>
      </c>
      <c r="AC63">
        <f t="shared" si="27"/>
        <v>-2.695134632066468</v>
      </c>
      <c r="AE63">
        <f t="shared" si="42"/>
        <v>0</v>
      </c>
      <c r="AF63">
        <f t="shared" si="43"/>
        <v>0</v>
      </c>
      <c r="AG63">
        <f t="shared" si="44"/>
        <v>-8.7986870105188854E-4</v>
      </c>
      <c r="AH63">
        <f t="shared" si="45"/>
        <v>-10.275611214802632</v>
      </c>
      <c r="AI63">
        <f t="shared" si="46"/>
        <v>-10.276491083503684</v>
      </c>
      <c r="AJ63">
        <f t="shared" si="47"/>
        <v>-0.2699178956445123</v>
      </c>
      <c r="AK63">
        <f t="shared" si="59"/>
        <v>-0.20755367693976864</v>
      </c>
      <c r="AL63">
        <f t="shared" si="39"/>
        <v>-10.753962656087966</v>
      </c>
      <c r="AN63">
        <f t="shared" si="48"/>
        <v>0</v>
      </c>
      <c r="AO63">
        <f t="shared" si="49"/>
        <v>0</v>
      </c>
      <c r="AP63">
        <f t="shared" si="50"/>
        <v>-1.5979177043937031E-6</v>
      </c>
      <c r="AQ63">
        <f t="shared" si="51"/>
        <v>-1.8661399211007165E-2</v>
      </c>
      <c r="AR63">
        <f t="shared" si="52"/>
        <v>-1.8662997128711559E-2</v>
      </c>
      <c r="AS63">
        <f t="shared" si="53"/>
        <v>-4.9019425701519841E-4</v>
      </c>
      <c r="AT63">
        <f t="shared" si="54"/>
        <v>-3.7693543888715818E-4</v>
      </c>
      <c r="AU63">
        <f t="shared" si="55"/>
        <v>-1.9530126824613917E-2</v>
      </c>
      <c r="AW63">
        <v>60</v>
      </c>
      <c r="AX63">
        <f>IF(Z63&gt;0, (R63*SUMPRODUCT(K63:$K$98, X63:$X$98)-K63*$AZ$3)/Z63, 0)</f>
        <v>-38288.875215762557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40"/>
        <v>50000</v>
      </c>
      <c r="S64">
        <f t="shared" si="41"/>
        <v>-201836.91707604163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-2.695134632066468</v>
      </c>
      <c r="AC64">
        <f t="shared" si="27"/>
        <v>-2.422441067340551</v>
      </c>
      <c r="AE64">
        <f t="shared" si="42"/>
        <v>0</v>
      </c>
      <c r="AF64">
        <f t="shared" si="43"/>
        <v>0</v>
      </c>
      <c r="AG64">
        <f t="shared" si="44"/>
        <v>-1.5002465247895543E-4</v>
      </c>
      <c r="AH64">
        <f t="shared" si="45"/>
        <v>-2.8841814462496571</v>
      </c>
      <c r="AI64">
        <f t="shared" si="46"/>
        <v>-2.8843314709021359</v>
      </c>
      <c r="AJ64">
        <f t="shared" si="47"/>
        <v>-0.27269356472591699</v>
      </c>
      <c r="AK64">
        <f t="shared" si="59"/>
        <v>-0.18865942424465276</v>
      </c>
      <c r="AL64">
        <f t="shared" si="39"/>
        <v>-3.3456844598727056</v>
      </c>
      <c r="AN64">
        <f t="shared" si="48"/>
        <v>0</v>
      </c>
      <c r="AO64">
        <f t="shared" si="49"/>
        <v>0</v>
      </c>
      <c r="AP64">
        <f t="shared" si="50"/>
        <v>-2.4326584994710852E-7</v>
      </c>
      <c r="AQ64">
        <f t="shared" si="51"/>
        <v>-4.6767170550321589E-3</v>
      </c>
      <c r="AR64">
        <f t="shared" si="52"/>
        <v>-4.6769603208821056E-3</v>
      </c>
      <c r="AS64">
        <f t="shared" si="53"/>
        <v>-4.4217420738543233E-4</v>
      </c>
      <c r="AT64">
        <f t="shared" si="54"/>
        <v>-3.0591235794294127E-4</v>
      </c>
      <c r="AU64">
        <f t="shared" si="55"/>
        <v>-5.4250468862104793E-3</v>
      </c>
      <c r="AW64">
        <v>61</v>
      </c>
      <c r="AX64">
        <f>IF(Z64&gt;0, (R64*SUMPRODUCT(K64:$K$98, X64:$X$98)-K64*$AZ$3)/Z64, 0)</f>
        <v>-201836.91707604163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40"/>
        <v>50000</v>
      </c>
      <c r="S65">
        <f t="shared" si="41"/>
        <v>-1074479.2483245437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-2.422441067340551</v>
      </c>
      <c r="AC65">
        <f t="shared" si="27"/>
        <v>-2.1669794237376152</v>
      </c>
      <c r="AE65">
        <f t="shared" si="42"/>
        <v>0</v>
      </c>
      <c r="AF65">
        <f t="shared" si="43"/>
        <v>0</v>
      </c>
      <c r="AG65">
        <f t="shared" si="44"/>
        <v>-2.5209647221161182E-5</v>
      </c>
      <c r="AH65">
        <f t="shared" si="45"/>
        <v>-0.49325903493201873</v>
      </c>
      <c r="AI65">
        <f t="shared" si="46"/>
        <v>-0.49328424457923986</v>
      </c>
      <c r="AJ65">
        <f t="shared" si="47"/>
        <v>-0.25546164360293577</v>
      </c>
      <c r="AK65">
        <f t="shared" si="59"/>
        <v>-0.16957087471383858</v>
      </c>
      <c r="AL65">
        <f t="shared" si="39"/>
        <v>-0.91831676289601416</v>
      </c>
      <c r="AN65">
        <f t="shared" si="48"/>
        <v>0</v>
      </c>
      <c r="AO65">
        <f t="shared" si="49"/>
        <v>0</v>
      </c>
      <c r="AP65">
        <f t="shared" si="50"/>
        <v>-3.6497848358281766E-8</v>
      </c>
      <c r="AQ65">
        <f t="shared" si="51"/>
        <v>-7.1412714745129212E-4</v>
      </c>
      <c r="AR65">
        <f t="shared" si="52"/>
        <v>-7.1416364529965038E-4</v>
      </c>
      <c r="AS65">
        <f t="shared" si="53"/>
        <v>-3.6985048810008332E-4</v>
      </c>
      <c r="AT65">
        <f t="shared" si="54"/>
        <v>-2.4550014591603658E-4</v>
      </c>
      <c r="AU65">
        <f t="shared" si="55"/>
        <v>-1.3295142793157701E-3</v>
      </c>
      <c r="AW65">
        <v>62</v>
      </c>
      <c r="AX65">
        <f>IF(Z65&gt;0, (R65*SUMPRODUCT(K65:$K$98, X65:$X$98)-K65*$AZ$3)/Z65, 0)</f>
        <v>-1074479.2483245437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40"/>
        <v>50000</v>
      </c>
      <c r="S66">
        <f t="shared" si="41"/>
        <v>-5803241.0176299419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-2.1669794237376152</v>
      </c>
      <c r="AC66">
        <f t="shared" si="27"/>
        <v>-1.9354271574404522</v>
      </c>
      <c r="AE66">
        <f t="shared" si="42"/>
        <v>0</v>
      </c>
      <c r="AF66">
        <f t="shared" si="43"/>
        <v>0</v>
      </c>
      <c r="AG66">
        <f t="shared" si="44"/>
        <v>-4.1688496814985068E-6</v>
      </c>
      <c r="AH66">
        <f t="shared" si="45"/>
        <v>-8.3154804269804247E-2</v>
      </c>
      <c r="AI66">
        <f t="shared" si="46"/>
        <v>-8.3158973119485752E-2</v>
      </c>
      <c r="AJ66">
        <f t="shared" si="47"/>
        <v>-0.23155226629716297</v>
      </c>
      <c r="AK66">
        <f t="shared" si="59"/>
        <v>-0.15168855966163308</v>
      </c>
      <c r="AL66">
        <f t="shared" si="39"/>
        <v>-0.46639979907828177</v>
      </c>
      <c r="AN66">
        <f t="shared" si="48"/>
        <v>0</v>
      </c>
      <c r="AO66">
        <f t="shared" si="49"/>
        <v>0</v>
      </c>
      <c r="AP66">
        <f t="shared" si="50"/>
        <v>-5.3888824133537458E-9</v>
      </c>
      <c r="AQ66">
        <f t="shared" si="51"/>
        <v>-1.0749043418479554E-4</v>
      </c>
      <c r="AR66">
        <f t="shared" si="52"/>
        <v>-1.074958230672089E-4</v>
      </c>
      <c r="AS66">
        <f t="shared" si="53"/>
        <v>-2.9931708527625688E-4</v>
      </c>
      <c r="AT66">
        <f t="shared" si="54"/>
        <v>-1.9608090334734892E-4</v>
      </c>
      <c r="AU66">
        <f t="shared" si="55"/>
        <v>-6.0289381169081468E-4</v>
      </c>
      <c r="AW66">
        <v>63</v>
      </c>
      <c r="AX66">
        <f>IF(Z66&gt;0, (R66*SUMPRODUCT(K66:$K$98, X66:$X$98)-K66*$AZ$3)/Z66, 0)</f>
        <v>-5803241.0176299419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-31902248.234509949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-1.9354271574404522</v>
      </c>
      <c r="AC67">
        <f t="shared" si="27"/>
        <v>-1.7281539394419458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-6.7712858618085263E-7</v>
      </c>
      <c r="AH67">
        <f t="shared" ref="AH67:AH98" si="66">-X67*R67</f>
        <v>-1.3800130394010676E-2</v>
      </c>
      <c r="AI67">
        <f t="shared" ref="AI67:AI98" si="67">SUM(AE67:AH67)</f>
        <v>-1.3800807522596856E-2</v>
      </c>
      <c r="AJ67">
        <f t="shared" ref="AJ67:AJ98" si="68">AB67-AC67</f>
        <v>-0.2072732179985064</v>
      </c>
      <c r="AK67">
        <f t="shared" si="59"/>
        <v>-0.13547990102083168</v>
      </c>
      <c r="AL67">
        <f t="shared" si="39"/>
        <v>-0.35655392654193496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-7.8151190385480497E-10</v>
      </c>
      <c r="AQ67">
        <f t="shared" ref="AQ67:AQ98" si="72">AH67*$K67</f>
        <v>-1.5927500917510093E-5</v>
      </c>
      <c r="AR67">
        <f t="shared" ref="AR67:AR98" si="73">AI67*$K67</f>
        <v>-1.5928282429413949E-5</v>
      </c>
      <c r="AS67">
        <f t="shared" ref="AS67:AS98" si="74">AJ67*$K67</f>
        <v>-2.3922559248275508E-4</v>
      </c>
      <c r="AT67">
        <f t="shared" ref="AT67:AT98" si="75">AK67*$K67</f>
        <v>-1.5636491730179546E-4</v>
      </c>
      <c r="AU67">
        <f t="shared" ref="AU67:AU98" si="76">AL67*$K67</f>
        <v>-4.115187922139645E-4</v>
      </c>
      <c r="AW67">
        <v>64</v>
      </c>
      <c r="AX67">
        <f>IF(Z67&gt;0, (R67*SUMPRODUCT(K67:$K$98, X67:$X$98)-K67*$AZ$3)/Z67, 0)</f>
        <v>-31902248.234509949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1"/>
        <v>50000</v>
      </c>
      <c r="S68">
        <f t="shared" si="62"/>
        <v>-178952725.04132462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-1.7281539394419458</v>
      </c>
      <c r="AC68">
        <f t="shared" ref="AC68:AC89" si="80">S68*Z68</f>
        <v>-1.5430085201279602</v>
      </c>
      <c r="AE68">
        <f t="shared" si="63"/>
        <v>0</v>
      </c>
      <c r="AF68">
        <f t="shared" si="64"/>
        <v>0</v>
      </c>
      <c r="AG68">
        <f t="shared" si="65"/>
        <v>-1.077804570852191E-7</v>
      </c>
      <c r="AH68">
        <f t="shared" si="66"/>
        <v>-2.2503073729352998E-3</v>
      </c>
      <c r="AI68">
        <f t="shared" si="67"/>
        <v>-2.2504151533923851E-3</v>
      </c>
      <c r="AJ68">
        <f t="shared" si="68"/>
        <v>-0.18514541931398565</v>
      </c>
      <c r="AK68">
        <f t="shared" ref="AK68:AK98" si="81">G68*SUM(AB68:AB68, AE68:AF68)</f>
        <v>-0.12097077576093622</v>
      </c>
      <c r="AL68">
        <f t="shared" si="39"/>
        <v>-0.30836661022831424</v>
      </c>
      <c r="AN68">
        <f t="shared" si="69"/>
        <v>0</v>
      </c>
      <c r="AO68">
        <f t="shared" si="70"/>
        <v>0</v>
      </c>
      <c r="AP68">
        <f t="shared" si="71"/>
        <v>-1.110673595169388E-10</v>
      </c>
      <c r="AQ68">
        <f t="shared" si="72"/>
        <v>-2.3189333648474474E-6</v>
      </c>
      <c r="AR68">
        <f t="shared" si="73"/>
        <v>-2.3190444322069644E-6</v>
      </c>
      <c r="AS68">
        <f t="shared" si="74"/>
        <v>-1.9079166488969085E-4</v>
      </c>
      <c r="AT68">
        <f t="shared" si="75"/>
        <v>-1.2465993377500228E-4</v>
      </c>
      <c r="AU68">
        <f t="shared" si="76"/>
        <v>-3.177706430969001E-4</v>
      </c>
      <c r="AW68">
        <v>65</v>
      </c>
      <c r="AX68">
        <f>IF(Z68&gt;0, (R68*SUMPRODUCT(K68:$K$98, X68:$X$98)-K68*$AZ$3)/Z68, 0)</f>
        <v>-178952725.04132462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0.83405797299999995</v>
      </c>
      <c r="Q69" s="5">
        <f t="shared" ref="Q69:Q98" si="82">$C$8</f>
        <v>12.5</v>
      </c>
      <c r="R69">
        <f t="shared" si="61"/>
        <v>50000</v>
      </c>
      <c r="S69">
        <f t="shared" si="62"/>
        <v>-1024608036.7863305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-1.5430085201279602</v>
      </c>
      <c r="AC69">
        <f t="shared" si="80"/>
        <v>-1.3776882079765904</v>
      </c>
      <c r="AE69">
        <f t="shared" si="63"/>
        <v>0</v>
      </c>
      <c r="AF69">
        <f t="shared" si="64"/>
        <v>0</v>
      </c>
      <c r="AG69">
        <f t="shared" si="65"/>
        <v>-1.6807502948855586E-8</v>
      </c>
      <c r="AH69">
        <f t="shared" si="66"/>
        <v>-3.5958059826204534E-4</v>
      </c>
      <c r="AI69">
        <f t="shared" si="67"/>
        <v>-3.5959740576499422E-4</v>
      </c>
      <c r="AJ69">
        <f t="shared" si="68"/>
        <v>-0.16532031215136977</v>
      </c>
      <c r="AK69">
        <f t="shared" si="81"/>
        <v>-0.10801059640895723</v>
      </c>
      <c r="AL69">
        <f t="shared" si="39"/>
        <v>-0.27369050596609201</v>
      </c>
      <c r="AN69">
        <f t="shared" si="69"/>
        <v>0</v>
      </c>
      <c r="AO69">
        <f t="shared" si="70"/>
        <v>0</v>
      </c>
      <c r="AP69">
        <f t="shared" si="71"/>
        <v>-1.5464347479115344E-11</v>
      </c>
      <c r="AQ69">
        <f t="shared" si="72"/>
        <v>-3.308450598041437E-7</v>
      </c>
      <c r="AR69">
        <f t="shared" si="73"/>
        <v>-3.3086052415162285E-7</v>
      </c>
      <c r="AS69">
        <f t="shared" si="74"/>
        <v>-1.5210889804655203E-4</v>
      </c>
      <c r="AT69">
        <f t="shared" si="75"/>
        <v>-9.9379033243503502E-5</v>
      </c>
      <c r="AU69">
        <f t="shared" si="76"/>
        <v>-2.5181879181420715E-4</v>
      </c>
      <c r="AW69">
        <v>66</v>
      </c>
      <c r="AX69">
        <f>IF(Z69&gt;0, (R69*SUMPRODUCT(K69:$K$98, X69:$X$98)-K69*$AZ$3)/Z69, 0)</f>
        <v>-1024608036.7863305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0.83754713300000005</v>
      </c>
      <c r="Q70" s="5">
        <f t="shared" si="82"/>
        <v>12.5</v>
      </c>
      <c r="R70">
        <f t="shared" si="61"/>
        <v>50000</v>
      </c>
      <c r="S70">
        <f t="shared" si="62"/>
        <v>-6000732145.6142244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-1.3776882079765904</v>
      </c>
      <c r="AC70">
        <f t="shared" si="80"/>
        <v>-1.2300790467817087</v>
      </c>
      <c r="AE70">
        <f t="shared" si="63"/>
        <v>0</v>
      </c>
      <c r="AF70">
        <f t="shared" si="64"/>
        <v>0</v>
      </c>
      <c r="AG70">
        <f t="shared" si="65"/>
        <v>-2.5623520116639867E-9</v>
      </c>
      <c r="AH70">
        <f t="shared" si="66"/>
        <v>-5.6308303630812167E-5</v>
      </c>
      <c r="AI70">
        <f t="shared" si="67"/>
        <v>-5.6310865982823829E-5</v>
      </c>
      <c r="AJ70">
        <f t="shared" si="68"/>
        <v>-0.14760916119488177</v>
      </c>
      <c r="AK70">
        <f t="shared" si="81"/>
        <v>-9.6438174558361345E-2</v>
      </c>
      <c r="AL70">
        <f t="shared" ref="AL70:AL98" si="89">SUM(AI70:AK70)</f>
        <v>-0.24410364661922593</v>
      </c>
      <c r="AN70">
        <f t="shared" si="69"/>
        <v>0</v>
      </c>
      <c r="AO70">
        <f t="shared" si="70"/>
        <v>0</v>
      </c>
      <c r="AP70">
        <f t="shared" si="71"/>
        <v>-2.1049858120315669E-12</v>
      </c>
      <c r="AQ70">
        <f t="shared" si="72"/>
        <v>-4.6257571053031544E-8</v>
      </c>
      <c r="AR70">
        <f t="shared" si="73"/>
        <v>-4.6259676038843576E-8</v>
      </c>
      <c r="AS70">
        <f t="shared" si="74"/>
        <v>-1.2126171135999725E-4</v>
      </c>
      <c r="AT70">
        <f t="shared" si="75"/>
        <v>-7.9224473553790052E-5</v>
      </c>
      <c r="AU70">
        <f t="shared" si="76"/>
        <v>-2.0053244458982615E-4</v>
      </c>
      <c r="AW70">
        <v>67</v>
      </c>
      <c r="AX70">
        <f>IF(Z70&gt;0, (R70*SUMPRODUCT(K70:$K$98, X70:$X$98)-K70*$AZ$3)/Z70, 0)</f>
        <v>-6000732145.6142244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0.841203123</v>
      </c>
      <c r="Q71" s="5">
        <f t="shared" si="82"/>
        <v>12.5</v>
      </c>
      <c r="R71">
        <f t="shared" si="61"/>
        <v>50000</v>
      </c>
      <c r="S71">
        <f t="shared" si="62"/>
        <v>-36007454351.705444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-1.2300790467817087</v>
      </c>
      <c r="AC71">
        <f t="shared" si="80"/>
        <v>-1.098284903717903</v>
      </c>
      <c r="AE71">
        <f t="shared" si="63"/>
        <v>0</v>
      </c>
      <c r="AF71">
        <f t="shared" si="64"/>
        <v>0</v>
      </c>
      <c r="AG71">
        <f t="shared" si="65"/>
        <v>-3.8126997711026886E-10</v>
      </c>
      <c r="AH71">
        <f t="shared" si="66"/>
        <v>-8.6218340577483116E-6</v>
      </c>
      <c r="AI71">
        <f t="shared" si="67"/>
        <v>-8.6222153277254223E-6</v>
      </c>
      <c r="AJ71">
        <f t="shared" si="68"/>
        <v>-0.13179414306380566</v>
      </c>
      <c r="AK71">
        <f t="shared" si="81"/>
        <v>-8.610553327471962E-2</v>
      </c>
      <c r="AL71">
        <f t="shared" si="89"/>
        <v>-0.21790829855385299</v>
      </c>
      <c r="AN71">
        <f t="shared" si="69"/>
        <v>0</v>
      </c>
      <c r="AO71">
        <f t="shared" si="70"/>
        <v>0</v>
      </c>
      <c r="AP71">
        <f t="shared" si="71"/>
        <v>-2.7965653121393415E-13</v>
      </c>
      <c r="AQ71">
        <f t="shared" si="72"/>
        <v>-6.3240022819701609E-9</v>
      </c>
      <c r="AR71">
        <f t="shared" si="73"/>
        <v>-6.3242819385013753E-9</v>
      </c>
      <c r="AS71">
        <f t="shared" si="74"/>
        <v>-9.6669276618329851E-5</v>
      </c>
      <c r="AT71">
        <f t="shared" si="75"/>
        <v>-6.3157280141598428E-5</v>
      </c>
      <c r="AU71">
        <f t="shared" si="76"/>
        <v>-1.5983288104186677E-4</v>
      </c>
      <c r="AW71">
        <v>68</v>
      </c>
      <c r="AX71">
        <f>IF(Z71&gt;0, (R71*SUMPRODUCT(K71:$K$98, X71:$X$98)-K71*$AZ$3)/Z71, 0)</f>
        <v>-36007454351.705444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0.84498057100000001</v>
      </c>
      <c r="Q72" s="5">
        <f t="shared" si="82"/>
        <v>12.5</v>
      </c>
      <c r="R72">
        <f t="shared" si="61"/>
        <v>50000</v>
      </c>
      <c r="S72">
        <f t="shared" si="62"/>
        <v>-221691074205.89914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-1.098284903717903</v>
      </c>
      <c r="AC72">
        <f t="shared" si="80"/>
        <v>-0.98061152671924778</v>
      </c>
      <c r="AE72">
        <f t="shared" si="63"/>
        <v>0</v>
      </c>
      <c r="AF72">
        <f t="shared" si="64"/>
        <v>0</v>
      </c>
      <c r="AG72">
        <f t="shared" si="65"/>
        <v>-5.5291554375374241E-11</v>
      </c>
      <c r="AH72">
        <f t="shared" si="66"/>
        <v>-1.2886628918551679E-6</v>
      </c>
      <c r="AI72">
        <f t="shared" si="67"/>
        <v>-1.2887181834095432E-6</v>
      </c>
      <c r="AJ72">
        <f t="shared" si="68"/>
        <v>-0.11767337699865521</v>
      </c>
      <c r="AK72">
        <f t="shared" si="81"/>
        <v>-7.6879943260253214E-2</v>
      </c>
      <c r="AL72">
        <f t="shared" si="89"/>
        <v>-0.19455460897709181</v>
      </c>
      <c r="AN72">
        <f t="shared" si="69"/>
        <v>0</v>
      </c>
      <c r="AO72">
        <f t="shared" si="70"/>
        <v>0</v>
      </c>
      <c r="AP72">
        <f t="shared" si="71"/>
        <v>-3.621038435068338E-14</v>
      </c>
      <c r="AQ72">
        <f t="shared" si="72"/>
        <v>-8.4394405510367639E-10</v>
      </c>
      <c r="AR72">
        <f t="shared" si="73"/>
        <v>-8.4398026548802711E-10</v>
      </c>
      <c r="AS72">
        <f t="shared" si="74"/>
        <v>-7.7064178374083373E-5</v>
      </c>
      <c r="AT72">
        <f t="shared" si="75"/>
        <v>-5.0348598909210115E-5</v>
      </c>
      <c r="AU72">
        <f t="shared" si="76"/>
        <v>-1.2741362126355896E-4</v>
      </c>
      <c r="AW72">
        <v>69</v>
      </c>
      <c r="AX72">
        <f>IF(Z72&gt;0, (R72*SUMPRODUCT(K72:$K$98, X72:$X$98)-K72*$AZ$3)/Z72, 0)</f>
        <v>-221691074205.89914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0.84903369399999995</v>
      </c>
      <c r="Q73" s="5">
        <f t="shared" si="82"/>
        <v>12.5</v>
      </c>
      <c r="R73">
        <f t="shared" si="61"/>
        <v>50000</v>
      </c>
      <c r="S73">
        <f t="shared" si="62"/>
        <v>-1404154403249.5183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-0.98061152671924778</v>
      </c>
      <c r="AC73">
        <f t="shared" si="80"/>
        <v>-0.87554600673939054</v>
      </c>
      <c r="AE73">
        <f t="shared" si="63"/>
        <v>0</v>
      </c>
      <c r="AF73">
        <f t="shared" si="64"/>
        <v>0</v>
      </c>
      <c r="AG73">
        <f t="shared" si="65"/>
        <v>-7.7942461732946436E-12</v>
      </c>
      <c r="AH73">
        <f t="shared" si="66"/>
        <v>-1.877775706333034E-7</v>
      </c>
      <c r="AI73">
        <f t="shared" si="67"/>
        <v>-1.877853648794767E-7</v>
      </c>
      <c r="AJ73">
        <f t="shared" si="68"/>
        <v>-0.10506551997985725</v>
      </c>
      <c r="AK73">
        <f t="shared" si="81"/>
        <v>-6.864280687034735E-2</v>
      </c>
      <c r="AL73">
        <f t="shared" si="89"/>
        <v>-0.17370851463556947</v>
      </c>
      <c r="AN73">
        <f t="shared" si="69"/>
        <v>0</v>
      </c>
      <c r="AO73">
        <f t="shared" si="70"/>
        <v>0</v>
      </c>
      <c r="AP73">
        <f t="shared" si="71"/>
        <v>-4.5575393935321827E-15</v>
      </c>
      <c r="AQ73">
        <f t="shared" si="72"/>
        <v>-1.0979941566578749E-10</v>
      </c>
      <c r="AR73">
        <f t="shared" si="73"/>
        <v>-1.0980397320518102E-10</v>
      </c>
      <c r="AS73">
        <f t="shared" si="74"/>
        <v>-6.1435093986483009E-5</v>
      </c>
      <c r="AT73">
        <f t="shared" si="75"/>
        <v>-4.0137595020557388E-5</v>
      </c>
      <c r="AU73">
        <f t="shared" si="76"/>
        <v>-1.015727988110136E-4</v>
      </c>
      <c r="AW73">
        <v>70</v>
      </c>
      <c r="AX73">
        <f>IF(Z73&gt;0, (R73*SUMPRODUCT(K73:$K$98, X73:$X$98)-K73*$AZ$3)/Z73, 0)</f>
        <v>-1404154403249.5183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0.853201969</v>
      </c>
      <c r="Q74" s="5">
        <f t="shared" si="82"/>
        <v>12.5</v>
      </c>
      <c r="R74">
        <f t="shared" si="61"/>
        <v>50000</v>
      </c>
      <c r="S74">
        <f t="shared" si="62"/>
        <v>-9164673494241.6445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-0.87554600673939054</v>
      </c>
      <c r="AC74">
        <f t="shared" si="80"/>
        <v>-0.781737506113653</v>
      </c>
      <c r="AE74">
        <f t="shared" si="63"/>
        <v>0</v>
      </c>
      <c r="AF74">
        <f t="shared" si="64"/>
        <v>0</v>
      </c>
      <c r="AG74">
        <f t="shared" si="65"/>
        <v>-1.0662375296359916E-12</v>
      </c>
      <c r="AH74">
        <f t="shared" si="66"/>
        <v>-2.6600264727702818E-8</v>
      </c>
      <c r="AI74">
        <f t="shared" si="67"/>
        <v>-2.6601330965232455E-8</v>
      </c>
      <c r="AJ74">
        <f t="shared" si="68"/>
        <v>-9.3808500625737534E-2</v>
      </c>
      <c r="AK74">
        <f t="shared" si="81"/>
        <v>-6.1288220471757346E-2</v>
      </c>
      <c r="AL74">
        <f t="shared" si="89"/>
        <v>-0.15509674769882587</v>
      </c>
      <c r="AN74">
        <f t="shared" si="69"/>
        <v>0</v>
      </c>
      <c r="AO74">
        <f t="shared" si="70"/>
        <v>0</v>
      </c>
      <c r="AP74">
        <f t="shared" si="71"/>
        <v>-5.5666287075012185E-16</v>
      </c>
      <c r="AQ74">
        <f t="shared" si="72"/>
        <v>-1.3887505658416869E-11</v>
      </c>
      <c r="AR74">
        <f t="shared" si="73"/>
        <v>-1.388806232128762E-11</v>
      </c>
      <c r="AS74">
        <f t="shared" si="74"/>
        <v>-4.8975681128871178E-5</v>
      </c>
      <c r="AT74">
        <f t="shared" si="75"/>
        <v>-3.1997445037056766E-5</v>
      </c>
      <c r="AU74">
        <f t="shared" si="76"/>
        <v>-8.0973140053990282E-5</v>
      </c>
      <c r="AW74">
        <v>71</v>
      </c>
      <c r="AX74">
        <f>IF(Z74&gt;0, (R74*SUMPRODUCT(K74:$K$98, X74:$X$98)-K74*$AZ$3)/Z74, 0)</f>
        <v>-9164673494241.6445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0.85761682500000003</v>
      </c>
      <c r="Q75" s="5">
        <f t="shared" si="82"/>
        <v>12.5</v>
      </c>
      <c r="R75">
        <f t="shared" si="61"/>
        <v>50000</v>
      </c>
      <c r="S75">
        <f t="shared" si="62"/>
        <v>-61811058629090.297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-0.781737506113653</v>
      </c>
      <c r="AC75">
        <f t="shared" si="80"/>
        <v>-0.6979799161850968</v>
      </c>
      <c r="AE75">
        <f t="shared" si="63"/>
        <v>0</v>
      </c>
      <c r="AF75">
        <f t="shared" si="64"/>
        <v>0</v>
      </c>
      <c r="AG75">
        <f t="shared" si="65"/>
        <v>-1.4115190947736916E-13</v>
      </c>
      <c r="AH75">
        <f t="shared" si="66"/>
        <v>-3.6576929794490506E-9</v>
      </c>
      <c r="AI75">
        <f t="shared" si="67"/>
        <v>-3.6578341313585279E-9</v>
      </c>
      <c r="AJ75">
        <f t="shared" si="68"/>
        <v>-8.3757589928556198E-2</v>
      </c>
      <c r="AK75">
        <f t="shared" si="81"/>
        <v>-5.4721625427955715E-2</v>
      </c>
      <c r="AL75">
        <f t="shared" si="89"/>
        <v>-0.13847921901434604</v>
      </c>
      <c r="AN75">
        <f t="shared" si="69"/>
        <v>0</v>
      </c>
      <c r="AO75">
        <f t="shared" si="70"/>
        <v>0</v>
      </c>
      <c r="AP75">
        <f t="shared" si="71"/>
        <v>-6.5797141280817641E-17</v>
      </c>
      <c r="AQ75">
        <f t="shared" si="72"/>
        <v>-1.7050122993146604E-12</v>
      </c>
      <c r="AR75">
        <f t="shared" si="73"/>
        <v>-1.7050780964559412E-12</v>
      </c>
      <c r="AS75">
        <f t="shared" si="74"/>
        <v>-3.9043113184052102E-5</v>
      </c>
      <c r="AT75">
        <f t="shared" si="75"/>
        <v>-2.5508167283960522E-5</v>
      </c>
      <c r="AU75">
        <f t="shared" si="76"/>
        <v>-6.4551282173090719E-5</v>
      </c>
      <c r="AW75">
        <v>72</v>
      </c>
      <c r="AX75">
        <f>IF(Z75&gt;0, (R75*SUMPRODUCT(K75:$K$98, X75:$X$98)-K75*$AZ$3)/Z75, 0)</f>
        <v>-61811058629090.297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0.86229046899999995</v>
      </c>
      <c r="Q76" s="5">
        <f t="shared" si="82"/>
        <v>12.5</v>
      </c>
      <c r="R76">
        <f t="shared" si="61"/>
        <v>50000</v>
      </c>
      <c r="S76">
        <f t="shared" si="62"/>
        <v>-432140379598430.69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-0.6979799161850968</v>
      </c>
      <c r="AC76">
        <f t="shared" si="80"/>
        <v>-0.62319635373819138</v>
      </c>
      <c r="AE76">
        <f t="shared" si="63"/>
        <v>0</v>
      </c>
      <c r="AF76">
        <f t="shared" si="64"/>
        <v>0</v>
      </c>
      <c r="AG76">
        <f t="shared" si="65"/>
        <v>-1.8026444159109265E-14</v>
      </c>
      <c r="AH76">
        <f t="shared" si="66"/>
        <v>-4.8685578489394475E-10</v>
      </c>
      <c r="AI76">
        <f t="shared" si="67"/>
        <v>-4.8687381133810382E-10</v>
      </c>
      <c r="AJ76">
        <f t="shared" si="68"/>
        <v>-7.4783562446905427E-2</v>
      </c>
      <c r="AK76">
        <f t="shared" si="81"/>
        <v>-4.8858594132956783E-2</v>
      </c>
      <c r="AL76">
        <f t="shared" si="89"/>
        <v>-0.12364215706673601</v>
      </c>
      <c r="AN76">
        <f t="shared" si="69"/>
        <v>0</v>
      </c>
      <c r="AO76">
        <f t="shared" si="70"/>
        <v>0</v>
      </c>
      <c r="AP76">
        <f t="shared" si="71"/>
        <v>-7.5026089768874624E-18</v>
      </c>
      <c r="AQ76">
        <f t="shared" si="72"/>
        <v>-2.026294564781982E-13</v>
      </c>
      <c r="AR76">
        <f t="shared" si="73"/>
        <v>-2.0263695908717507E-13</v>
      </c>
      <c r="AS76">
        <f t="shared" si="74"/>
        <v>-3.1124930795308927E-5</v>
      </c>
      <c r="AT76">
        <f t="shared" si="75"/>
        <v>-2.033495478667578E-5</v>
      </c>
      <c r="AU76">
        <f t="shared" si="76"/>
        <v>-5.145988578462166E-5</v>
      </c>
      <c r="AW76">
        <v>73</v>
      </c>
      <c r="AX76">
        <f>IF(Z76&gt;0, (R76*SUMPRODUCT(K76:$K$98, X76:$X$98)-K76*$AZ$3)/Z76, 0)</f>
        <v>-432140379598430.69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0.86705037500000004</v>
      </c>
      <c r="Q77" s="5">
        <f t="shared" si="82"/>
        <v>12.5</v>
      </c>
      <c r="R77">
        <f t="shared" si="61"/>
        <v>50000</v>
      </c>
      <c r="S77">
        <f t="shared" si="62"/>
        <v>-3138192773191291.5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-0.62319635373819138</v>
      </c>
      <c r="AC77">
        <f t="shared" si="80"/>
        <v>-0.55642531583784893</v>
      </c>
      <c r="AE77">
        <f t="shared" si="63"/>
        <v>0</v>
      </c>
      <c r="AF77">
        <f t="shared" si="64"/>
        <v>0</v>
      </c>
      <c r="AG77">
        <f t="shared" si="65"/>
        <v>-2.2163445494459254E-15</v>
      </c>
      <c r="AH77">
        <f t="shared" si="66"/>
        <v>-6.2519340672288989E-11</v>
      </c>
      <c r="AI77">
        <f t="shared" si="67"/>
        <v>-6.2521557016838433E-11</v>
      </c>
      <c r="AJ77">
        <f t="shared" si="68"/>
        <v>-6.6771037900342445E-2</v>
      </c>
      <c r="AK77">
        <f t="shared" si="81"/>
        <v>-4.3623744761673404E-2</v>
      </c>
      <c r="AL77">
        <f t="shared" si="89"/>
        <v>-0.1103947827245374</v>
      </c>
      <c r="AN77">
        <f t="shared" si="69"/>
        <v>0</v>
      </c>
      <c r="AO77">
        <f t="shared" si="70"/>
        <v>0</v>
      </c>
      <c r="AP77">
        <f t="shared" si="71"/>
        <v>-8.2360978591959586E-19</v>
      </c>
      <c r="AQ77">
        <f t="shared" si="72"/>
        <v>-2.3232642596030853E-14</v>
      </c>
      <c r="AR77">
        <f t="shared" si="73"/>
        <v>-2.3233466205816773E-14</v>
      </c>
      <c r="AS77">
        <f t="shared" si="74"/>
        <v>-2.4812604269709915E-5</v>
      </c>
      <c r="AT77">
        <f t="shared" si="75"/>
        <v>-1.6210901456253708E-5</v>
      </c>
      <c r="AU77">
        <f t="shared" si="76"/>
        <v>-4.1023505749197089E-5</v>
      </c>
      <c r="AW77">
        <v>74</v>
      </c>
      <c r="AX77">
        <f>IF(Z77&gt;0, (R77*SUMPRODUCT(K77:$K$98, X77:$X$98)-K77*$AZ$3)/Z77, 0)</f>
        <v>-3138192773191291.5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0.87202471800000003</v>
      </c>
      <c r="Q78" s="5">
        <f t="shared" si="82"/>
        <v>12.5</v>
      </c>
      <c r="R78">
        <f t="shared" si="61"/>
        <v>50000</v>
      </c>
      <c r="S78">
        <f t="shared" si="62"/>
        <v>-2.375038046704246E+16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-0.55642531583784893</v>
      </c>
      <c r="AC78">
        <f t="shared" si="80"/>
        <v>-0.49680831771238543</v>
      </c>
      <c r="AE78">
        <f t="shared" si="63"/>
        <v>0</v>
      </c>
      <c r="AF78">
        <f t="shared" si="64"/>
        <v>0</v>
      </c>
      <c r="AG78">
        <f t="shared" si="65"/>
        <v>-2.6147387323004588E-16</v>
      </c>
      <c r="AH78">
        <f t="shared" si="66"/>
        <v>-7.730828922885681E-12</v>
      </c>
      <c r="AI78">
        <f t="shared" si="67"/>
        <v>-7.7310903967589106E-12</v>
      </c>
      <c r="AJ78">
        <f t="shared" si="68"/>
        <v>-5.9616998125463505E-2</v>
      </c>
      <c r="AK78">
        <f t="shared" si="81"/>
        <v>-3.894977210864943E-2</v>
      </c>
      <c r="AL78">
        <f t="shared" si="89"/>
        <v>-9.8566770241844029E-2</v>
      </c>
      <c r="AN78">
        <f t="shared" si="69"/>
        <v>0</v>
      </c>
      <c r="AO78">
        <f t="shared" si="70"/>
        <v>0</v>
      </c>
      <c r="AP78">
        <f t="shared" si="71"/>
        <v>-8.6754997099842768E-20</v>
      </c>
      <c r="AQ78">
        <f t="shared" si="72"/>
        <v>-2.5650288975306283E-15</v>
      </c>
      <c r="AR78">
        <f t="shared" si="73"/>
        <v>-2.5651156525277278E-15</v>
      </c>
      <c r="AS78">
        <f t="shared" si="74"/>
        <v>-1.978045620996139E-5</v>
      </c>
      <c r="AT78">
        <f t="shared" si="75"/>
        <v>-1.2923231390512512E-5</v>
      </c>
      <c r="AU78">
        <f t="shared" si="76"/>
        <v>-3.2703687603039016E-5</v>
      </c>
      <c r="AW78">
        <v>75</v>
      </c>
      <c r="AX78">
        <f>IF(Z78&gt;0, (R78*SUMPRODUCT(K78:$K$98, X78:$X$98)-K78*$AZ$3)/Z78, 0)</f>
        <v>-2.375038046704246E+16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0.87703262900000001</v>
      </c>
      <c r="Q79" s="5">
        <f t="shared" si="82"/>
        <v>12.5</v>
      </c>
      <c r="R79">
        <f t="shared" si="61"/>
        <v>50000</v>
      </c>
      <c r="S79">
        <f t="shared" si="62"/>
        <v>-1.877152372216729E+17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-0.49680831771238543</v>
      </c>
      <c r="AC79">
        <f t="shared" si="80"/>
        <v>-0.44357885510034645</v>
      </c>
      <c r="AE79">
        <f t="shared" si="63"/>
        <v>0</v>
      </c>
      <c r="AF79">
        <f t="shared" si="64"/>
        <v>0</v>
      </c>
      <c r="AG79">
        <f t="shared" si="65"/>
        <v>-2.9538016043985568E-17</v>
      </c>
      <c r="AH79">
        <f t="shared" si="66"/>
        <v>-9.172844738150394E-13</v>
      </c>
      <c r="AI79">
        <f t="shared" si="67"/>
        <v>-9.1731401183108346E-13</v>
      </c>
      <c r="AJ79">
        <f t="shared" si="68"/>
        <v>-5.322946261203898E-2</v>
      </c>
      <c r="AK79">
        <f t="shared" si="81"/>
        <v>-3.4776582239866981E-2</v>
      </c>
      <c r="AL79">
        <f t="shared" si="89"/>
        <v>-8.8006044852823276E-2</v>
      </c>
      <c r="AN79">
        <f t="shared" si="69"/>
        <v>0</v>
      </c>
      <c r="AO79">
        <f t="shared" si="70"/>
        <v>0</v>
      </c>
      <c r="AP79">
        <f t="shared" si="71"/>
        <v>-8.7504320923945203E-21</v>
      </c>
      <c r="AQ79">
        <f t="shared" si="72"/>
        <v>-2.7173915423343739E-16</v>
      </c>
      <c r="AR79">
        <f t="shared" si="73"/>
        <v>-2.7174790466552979E-16</v>
      </c>
      <c r="AS79">
        <f t="shared" si="74"/>
        <v>-1.576885858575261E-5</v>
      </c>
      <c r="AT79">
        <f t="shared" si="75"/>
        <v>-1.0302320942692153E-5</v>
      </c>
      <c r="AU79">
        <f t="shared" si="76"/>
        <v>-2.6071179528716513E-5</v>
      </c>
      <c r="AW79">
        <v>76</v>
      </c>
      <c r="AX79">
        <f>IF(Z79&gt;0, (R79*SUMPRODUCT(K79:$K$98, X79:$X$98)-K79*$AZ$3)/Z79, 0)</f>
        <v>-1.877152372216729E+17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0.88195855000000001</v>
      </c>
      <c r="Q80" s="5">
        <f t="shared" si="82"/>
        <v>12.5</v>
      </c>
      <c r="R80">
        <f t="shared" si="61"/>
        <v>50000</v>
      </c>
      <c r="S80">
        <f t="shared" si="62"/>
        <v>-1.5512832378359772E+18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-0.44357885510034645</v>
      </c>
      <c r="AC80">
        <f t="shared" si="80"/>
        <v>-0.3960525491967381</v>
      </c>
      <c r="AE80">
        <f t="shared" si="63"/>
        <v>0</v>
      </c>
      <c r="AF80">
        <f t="shared" si="64"/>
        <v>0</v>
      </c>
      <c r="AG80">
        <f t="shared" si="65"/>
        <v>-3.1913300835154623E-18</v>
      </c>
      <c r="AH80">
        <f t="shared" si="66"/>
        <v>-1.04205223200121E-13</v>
      </c>
      <c r="AI80">
        <f t="shared" si="67"/>
        <v>-1.0420841453020451E-13</v>
      </c>
      <c r="AJ80">
        <f t="shared" si="68"/>
        <v>-4.7526305903608346E-2</v>
      </c>
      <c r="AK80">
        <f t="shared" si="81"/>
        <v>-3.1050519857024256E-2</v>
      </c>
      <c r="AL80">
        <f t="shared" si="89"/>
        <v>-7.857682576073681E-2</v>
      </c>
      <c r="AN80">
        <f t="shared" si="69"/>
        <v>0</v>
      </c>
      <c r="AO80">
        <f t="shared" si="70"/>
        <v>0</v>
      </c>
      <c r="AP80">
        <f t="shared" si="71"/>
        <v>-8.4411551016860474E-22</v>
      </c>
      <c r="AQ80">
        <f t="shared" si="72"/>
        <v>-2.7562565714577635E-17</v>
      </c>
      <c r="AR80">
        <f t="shared" si="73"/>
        <v>-2.7563409830087802E-17</v>
      </c>
      <c r="AS80">
        <f t="shared" si="74"/>
        <v>-1.2570837520530382E-5</v>
      </c>
      <c r="AT80">
        <f t="shared" si="75"/>
        <v>-8.2129471800798847E-6</v>
      </c>
      <c r="AU80">
        <f t="shared" si="76"/>
        <v>-2.0783784700637829E-5</v>
      </c>
      <c r="AW80">
        <v>77</v>
      </c>
      <c r="AX80">
        <f>IF(Z80&gt;0, (R80*SUMPRODUCT(K80:$K$98, X80:$X$98)-K80*$AZ$3)/Z80, 0)</f>
        <v>-1.5512832378359772E+18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0.88700226900000001</v>
      </c>
      <c r="Q81" s="5">
        <f t="shared" si="82"/>
        <v>12.5</v>
      </c>
      <c r="R81">
        <f t="shared" si="61"/>
        <v>50000</v>
      </c>
      <c r="S81">
        <f t="shared" si="62"/>
        <v>-1.3447619729568696E+19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-0.3960525491967381</v>
      </c>
      <c r="AC81">
        <f t="shared" si="80"/>
        <v>-0.35361834749708759</v>
      </c>
      <c r="AE81">
        <f t="shared" si="63"/>
        <v>0</v>
      </c>
      <c r="AF81">
        <f t="shared" si="64"/>
        <v>0</v>
      </c>
      <c r="AG81">
        <f t="shared" si="65"/>
        <v>-3.2869975747413285E-19</v>
      </c>
      <c r="AH81">
        <f t="shared" si="66"/>
        <v>-1.1322868100824699E-14</v>
      </c>
      <c r="AI81">
        <f t="shared" si="67"/>
        <v>-1.1323196800582173E-14</v>
      </c>
      <c r="AJ81">
        <f t="shared" si="68"/>
        <v>-4.2434201699650509E-2</v>
      </c>
      <c r="AK81">
        <f t="shared" si="81"/>
        <v>-2.772367844377167E-2</v>
      </c>
      <c r="AL81">
        <f t="shared" si="89"/>
        <v>-7.0157880143433507E-2</v>
      </c>
      <c r="AN81">
        <f t="shared" si="69"/>
        <v>0</v>
      </c>
      <c r="AO81">
        <f t="shared" si="70"/>
        <v>0</v>
      </c>
      <c r="AP81">
        <f t="shared" si="71"/>
        <v>-7.7626769865422888E-23</v>
      </c>
      <c r="AQ81">
        <f t="shared" si="72"/>
        <v>-2.6740441886344464E-18</v>
      </c>
      <c r="AR81">
        <f t="shared" si="73"/>
        <v>-2.6741218154043117E-18</v>
      </c>
      <c r="AS81">
        <f t="shared" si="74"/>
        <v>-1.0021394707055517E-5</v>
      </c>
      <c r="AT81">
        <f t="shared" si="75"/>
        <v>-6.5473112086096054E-6</v>
      </c>
      <c r="AU81">
        <f t="shared" si="76"/>
        <v>-1.6568705915667796E-5</v>
      </c>
      <c r="AW81">
        <v>78</v>
      </c>
      <c r="AX81">
        <f>IF(Z81&gt;0, (R81*SUMPRODUCT(K81:$K$98, X81:$X$98)-K81*$AZ$3)/Z81, 0)</f>
        <v>-1.3447619729568696E+19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0.89213428500000003</v>
      </c>
      <c r="Q82" s="5">
        <f t="shared" si="82"/>
        <v>12.5</v>
      </c>
      <c r="R82">
        <f t="shared" si="61"/>
        <v>50000</v>
      </c>
      <c r="S82">
        <f t="shared" si="62"/>
        <v>-1.226865131468365E+20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-0.35361834749708759</v>
      </c>
      <c r="AC82">
        <f t="shared" si="80"/>
        <v>-0.3157306674081139</v>
      </c>
      <c r="AE82">
        <f t="shared" si="63"/>
        <v>0</v>
      </c>
      <c r="AF82">
        <f t="shared" si="64"/>
        <v>0</v>
      </c>
      <c r="AG82">
        <f t="shared" si="65"/>
        <v>-3.2168436785532597E-20</v>
      </c>
      <c r="AH82">
        <f t="shared" si="66"/>
        <v>-1.1729772924554357E-15</v>
      </c>
      <c r="AI82">
        <f t="shared" si="67"/>
        <v>-1.1730094608922212E-15</v>
      </c>
      <c r="AJ82">
        <f t="shared" si="68"/>
        <v>-3.7887680088973696E-2</v>
      </c>
      <c r="AK82">
        <f t="shared" si="81"/>
        <v>-2.4753284324796135E-2</v>
      </c>
      <c r="AL82">
        <f t="shared" si="89"/>
        <v>-6.2640964413771011E-2</v>
      </c>
      <c r="AN82">
        <f t="shared" si="69"/>
        <v>0</v>
      </c>
      <c r="AO82">
        <f t="shared" si="70"/>
        <v>0</v>
      </c>
      <c r="AP82">
        <f t="shared" si="71"/>
        <v>-6.7830351214464844E-24</v>
      </c>
      <c r="AQ82">
        <f t="shared" si="72"/>
        <v>-2.4733393868124498E-19</v>
      </c>
      <c r="AR82">
        <f t="shared" si="73"/>
        <v>-2.4734072171636639E-19</v>
      </c>
      <c r="AS82">
        <f t="shared" si="74"/>
        <v>-7.988994504986865E-6</v>
      </c>
      <c r="AT82">
        <f t="shared" si="75"/>
        <v>-5.2194764099247491E-6</v>
      </c>
      <c r="AU82">
        <f t="shared" si="76"/>
        <v>-1.3208470914911862E-5</v>
      </c>
      <c r="AW82">
        <v>79</v>
      </c>
      <c r="AX82">
        <f>IF(Z82&gt;0, (R82*SUMPRODUCT(K82:$K$98, X82:$X$98)-K82*$AZ$3)/Z82, 0)</f>
        <v>-1.226865131468365E+20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0.89732143600000003</v>
      </c>
      <c r="Q83" s="5">
        <f t="shared" si="82"/>
        <v>12.5</v>
      </c>
      <c r="R83">
        <f t="shared" si="61"/>
        <v>50000</v>
      </c>
      <c r="S83">
        <f t="shared" si="62"/>
        <v>-1.1819510884457565E+21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-0.3157306674081139</v>
      </c>
      <c r="AC83">
        <f t="shared" si="80"/>
        <v>-0.28190238161438747</v>
      </c>
      <c r="AE83">
        <f t="shared" si="63"/>
        <v>0</v>
      </c>
      <c r="AF83">
        <f t="shared" si="64"/>
        <v>0</v>
      </c>
      <c r="AG83">
        <f t="shared" si="65"/>
        <v>-2.9813245274079381E-21</v>
      </c>
      <c r="AH83">
        <f t="shared" si="66"/>
        <v>-1.1546171156107733E-16</v>
      </c>
      <c r="AI83">
        <f t="shared" si="67"/>
        <v>-1.1546469288560475E-16</v>
      </c>
      <c r="AJ83">
        <f t="shared" si="68"/>
        <v>-3.3828285793726431E-2</v>
      </c>
      <c r="AK83">
        <f t="shared" si="81"/>
        <v>-2.2101146718567975E-2</v>
      </c>
      <c r="AL83">
        <f t="shared" si="89"/>
        <v>-5.5929432512294527E-2</v>
      </c>
      <c r="AN83">
        <f t="shared" si="69"/>
        <v>0</v>
      </c>
      <c r="AO83">
        <f t="shared" si="70"/>
        <v>0</v>
      </c>
      <c r="AP83">
        <f t="shared" si="71"/>
        <v>-5.6128745947966602E-25</v>
      </c>
      <c r="AQ83">
        <f t="shared" si="72"/>
        <v>-2.1737724341481405E-20</v>
      </c>
      <c r="AR83">
        <f t="shared" si="73"/>
        <v>-2.1738285628940885E-20</v>
      </c>
      <c r="AS83">
        <f t="shared" si="74"/>
        <v>-6.3687775071642572E-6</v>
      </c>
      <c r="AT83">
        <f t="shared" si="75"/>
        <v>-4.1609346380139887E-6</v>
      </c>
      <c r="AU83">
        <f t="shared" si="76"/>
        <v>-1.0529712145178269E-5</v>
      </c>
      <c r="AW83">
        <v>80</v>
      </c>
      <c r="AX83">
        <f>IF(Z83&gt;0, (R83*SUMPRODUCT(K83:$K$98, X83:$X$98)-K83*$AZ$3)/Z83, 0)</f>
        <v>-1.1819510884457565E+21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0.90253096600000005</v>
      </c>
      <c r="Q84" s="5">
        <f t="shared" si="82"/>
        <v>12.5</v>
      </c>
      <c r="R84">
        <f t="shared" si="61"/>
        <v>50000</v>
      </c>
      <c r="S84">
        <f t="shared" si="62"/>
        <v>-1.206499515961923E+22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-0.28190238161438747</v>
      </c>
      <c r="AC84">
        <f t="shared" si="80"/>
        <v>-0.25169855501284588</v>
      </c>
      <c r="AE84">
        <f t="shared" si="63"/>
        <v>0</v>
      </c>
      <c r="AF84">
        <f t="shared" si="64"/>
        <v>0</v>
      </c>
      <c r="AG84">
        <f t="shared" si="65"/>
        <v>-2.6077357645287848E-22</v>
      </c>
      <c r="AH84">
        <f t="shared" si="66"/>
        <v>-1.076295082272392E-17</v>
      </c>
      <c r="AI84">
        <f t="shared" si="67"/>
        <v>-1.0763211596300373E-17</v>
      </c>
      <c r="AJ84">
        <f t="shared" si="68"/>
        <v>-3.0203826601541583E-2</v>
      </c>
      <c r="AK84">
        <f t="shared" si="81"/>
        <v>-1.9733166713007125E-2</v>
      </c>
      <c r="AL84">
        <f t="shared" si="89"/>
        <v>-4.9936993314548719E-2</v>
      </c>
      <c r="AN84">
        <f t="shared" si="69"/>
        <v>0</v>
      </c>
      <c r="AO84">
        <f t="shared" si="70"/>
        <v>0</v>
      </c>
      <c r="AP84">
        <f t="shared" si="71"/>
        <v>-4.3835064175893266E-26</v>
      </c>
      <c r="AQ84">
        <f t="shared" si="72"/>
        <v>-1.8092118321709602E-21</v>
      </c>
      <c r="AR84">
        <f t="shared" si="73"/>
        <v>-1.809255667235136E-21</v>
      </c>
      <c r="AS84">
        <f t="shared" si="74"/>
        <v>-5.0771504361960175E-6</v>
      </c>
      <c r="AT84">
        <f t="shared" si="75"/>
        <v>-3.3170716183147241E-6</v>
      </c>
      <c r="AU84">
        <f t="shared" si="76"/>
        <v>-8.3942220545107429E-6</v>
      </c>
      <c r="AW84">
        <v>81</v>
      </c>
      <c r="AX84">
        <f>IF(Z84&gt;0, (R84*SUMPRODUCT(K84:$K$98, X84:$X$98)-K84*$AZ$3)/Z84, 0)</f>
        <v>-1.206499515961923E+22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0.90776816500000002</v>
      </c>
      <c r="Q85" s="5">
        <f t="shared" si="82"/>
        <v>12.5</v>
      </c>
      <c r="R85">
        <f t="shared" si="61"/>
        <v>50000</v>
      </c>
      <c r="S85">
        <f t="shared" si="62"/>
        <v>-1.3099935209767455E+23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-0.25169855501284588</v>
      </c>
      <c r="AC85">
        <f t="shared" si="80"/>
        <v>-0.22473085269004098</v>
      </c>
      <c r="AE85">
        <f t="shared" si="63"/>
        <v>0</v>
      </c>
      <c r="AF85">
        <f t="shared" si="64"/>
        <v>0</v>
      </c>
      <c r="AG85">
        <f t="shared" si="65"/>
        <v>-2.1443889711233E-23</v>
      </c>
      <c r="AH85">
        <f t="shared" si="66"/>
        <v>-9.4688780390846679E-19</v>
      </c>
      <c r="AI85">
        <f t="shared" si="67"/>
        <v>-9.4690924779817795E-19</v>
      </c>
      <c r="AJ85">
        <f t="shared" si="68"/>
        <v>-2.6967702322804904E-2</v>
      </c>
      <c r="AK85">
        <f t="shared" si="81"/>
        <v>-1.7618898850899213E-2</v>
      </c>
      <c r="AL85">
        <f t="shared" si="89"/>
        <v>-4.4586601173704117E-2</v>
      </c>
      <c r="AN85">
        <f t="shared" si="69"/>
        <v>0</v>
      </c>
      <c r="AO85">
        <f t="shared" si="70"/>
        <v>0</v>
      </c>
      <c r="AP85">
        <f t="shared" si="71"/>
        <v>-3.2184265754700607E-27</v>
      </c>
      <c r="AQ85">
        <f t="shared" si="72"/>
        <v>-1.4211455632002808E-22</v>
      </c>
      <c r="AR85">
        <f t="shared" si="73"/>
        <v>-1.4211777474660355E-22</v>
      </c>
      <c r="AS85">
        <f t="shared" si="74"/>
        <v>-4.0474732431409457E-6</v>
      </c>
      <c r="AT85">
        <f t="shared" si="75"/>
        <v>-2.6443491855187525E-6</v>
      </c>
      <c r="AU85">
        <f t="shared" si="76"/>
        <v>-6.6918224286596977E-6</v>
      </c>
      <c r="AW85">
        <v>82</v>
      </c>
      <c r="AX85">
        <f>IF(Z85&gt;0, (R85*SUMPRODUCT(K85:$K$98, X85:$X$98)-K85*$AZ$3)/Z85, 0)</f>
        <v>-1.3099935209767455E+23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0.91304259499999996</v>
      </c>
      <c r="Q86" s="5">
        <f t="shared" si="82"/>
        <v>12.5</v>
      </c>
      <c r="R86">
        <f t="shared" si="61"/>
        <v>50000</v>
      </c>
      <c r="S86">
        <f t="shared" si="62"/>
        <v>-1.5198499381582122E+24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-0.22473085269004098</v>
      </c>
      <c r="AC86">
        <f t="shared" si="80"/>
        <v>-0.20065254704467941</v>
      </c>
      <c r="AE86">
        <f t="shared" si="63"/>
        <v>0</v>
      </c>
      <c r="AF86">
        <f t="shared" si="64"/>
        <v>0</v>
      </c>
      <c r="AG86">
        <f t="shared" si="65"/>
        <v>-1.6502661052826918E-24</v>
      </c>
      <c r="AH86">
        <f t="shared" si="66"/>
        <v>-7.8316738835351921E-20</v>
      </c>
      <c r="AI86">
        <f t="shared" si="67"/>
        <v>-7.83183891014572E-20</v>
      </c>
      <c r="AJ86">
        <f t="shared" si="68"/>
        <v>-2.4078305645361564E-2</v>
      </c>
      <c r="AK86">
        <f t="shared" si="81"/>
        <v>-1.5731159688302871E-2</v>
      </c>
      <c r="AL86">
        <f t="shared" si="89"/>
        <v>-3.9809465333664432E-2</v>
      </c>
      <c r="AN86">
        <f t="shared" si="69"/>
        <v>0</v>
      </c>
      <c r="AO86">
        <f t="shared" si="70"/>
        <v>0</v>
      </c>
      <c r="AP86">
        <f t="shared" si="71"/>
        <v>-2.211444262778684E-28</v>
      </c>
      <c r="AQ86">
        <f t="shared" si="72"/>
        <v>-1.0494859115300527E-23</v>
      </c>
      <c r="AR86">
        <f t="shared" si="73"/>
        <v>-1.0495080259726804E-23</v>
      </c>
      <c r="AS86">
        <f t="shared" si="74"/>
        <v>-3.2266208889835401E-6</v>
      </c>
      <c r="AT86">
        <f t="shared" si="75"/>
        <v>-2.1080589808025769E-6</v>
      </c>
      <c r="AU86">
        <f t="shared" si="76"/>
        <v>-5.3346798697861165E-6</v>
      </c>
      <c r="AW86">
        <v>83</v>
      </c>
      <c r="AX86">
        <f>IF(Z86&gt;0, (R86*SUMPRODUCT(K86:$K$98, X86:$X$98)-K86*$AZ$3)/Z86, 0)</f>
        <v>-1.5198499381582122E+24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0.91832435000000001</v>
      </c>
      <c r="Q87" s="5">
        <f t="shared" si="82"/>
        <v>12.5</v>
      </c>
      <c r="R87">
        <f t="shared" si="61"/>
        <v>50000</v>
      </c>
      <c r="S87">
        <f t="shared" si="62"/>
        <v>-1.8932634351492385E+25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-0.20065254704467941</v>
      </c>
      <c r="AC87">
        <f t="shared" si="80"/>
        <v>-0.17915405986132091</v>
      </c>
      <c r="AE87">
        <f t="shared" si="63"/>
        <v>0</v>
      </c>
      <c r="AF87">
        <f t="shared" si="64"/>
        <v>0</v>
      </c>
      <c r="AG87">
        <f t="shared" si="65"/>
        <v>-1.182838957691055E-25</v>
      </c>
      <c r="AH87">
        <f t="shared" si="66"/>
        <v>-6.0619181938430376E-21</v>
      </c>
      <c r="AI87">
        <f t="shared" si="67"/>
        <v>-6.0620364777388068E-21</v>
      </c>
      <c r="AJ87">
        <f t="shared" si="68"/>
        <v>-2.1498487183358506E-2</v>
      </c>
      <c r="AK87">
        <f t="shared" si="81"/>
        <v>-1.4045678293127561E-2</v>
      </c>
      <c r="AL87">
        <f t="shared" si="89"/>
        <v>-3.5544165476486068E-2</v>
      </c>
      <c r="AN87">
        <f t="shared" si="69"/>
        <v>0</v>
      </c>
      <c r="AO87">
        <f t="shared" si="70"/>
        <v>0</v>
      </c>
      <c r="AP87">
        <f t="shared" si="71"/>
        <v>-1.4152384372627958E-29</v>
      </c>
      <c r="AQ87">
        <f t="shared" si="72"/>
        <v>-7.2529396970623705E-25</v>
      </c>
      <c r="AR87">
        <f t="shared" si="73"/>
        <v>-7.2530812209060971E-25</v>
      </c>
      <c r="AS87">
        <f t="shared" si="74"/>
        <v>-2.5722424178759042E-6</v>
      </c>
      <c r="AT87">
        <f t="shared" si="75"/>
        <v>-1.680531713012258E-6</v>
      </c>
      <c r="AU87">
        <f t="shared" si="76"/>
        <v>-4.2527741308881625E-6</v>
      </c>
      <c r="AW87">
        <v>84</v>
      </c>
      <c r="AX87">
        <f>IF(Z87&gt;0, (R87*SUMPRODUCT(K87:$K$98, X87:$X$98)-K87*$AZ$3)/Z87, 0)</f>
        <v>-1.8932634351492385E+25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0.92358270799999997</v>
      </c>
      <c r="Q88" s="5">
        <f t="shared" si="82"/>
        <v>12.5</v>
      </c>
      <c r="R88">
        <f t="shared" si="61"/>
        <v>50000</v>
      </c>
      <c r="S88">
        <f t="shared" si="62"/>
        <v>-2.5451410776929115E+26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-0.17915405986132091</v>
      </c>
      <c r="AC88">
        <f t="shared" si="80"/>
        <v>-0.15995898201903649</v>
      </c>
      <c r="AE88">
        <f t="shared" si="63"/>
        <v>0</v>
      </c>
      <c r="AF88">
        <f t="shared" si="64"/>
        <v>0</v>
      </c>
      <c r="AG88">
        <f t="shared" si="65"/>
        <v>-7.8560960441942461E-27</v>
      </c>
      <c r="AH88">
        <f t="shared" si="66"/>
        <v>-4.3697984306888081E-22</v>
      </c>
      <c r="AI88">
        <f t="shared" si="67"/>
        <v>-4.3698769916492499E-22</v>
      </c>
      <c r="AJ88">
        <f t="shared" si="68"/>
        <v>-1.9195077842284414E-2</v>
      </c>
      <c r="AK88">
        <f t="shared" si="81"/>
        <v>-1.2540784190292465E-2</v>
      </c>
      <c r="AL88">
        <f t="shared" si="89"/>
        <v>-3.1735862032576875E-2</v>
      </c>
      <c r="AN88">
        <f t="shared" si="69"/>
        <v>0</v>
      </c>
      <c r="AO88">
        <f t="shared" si="70"/>
        <v>0</v>
      </c>
      <c r="AP88">
        <f t="shared" si="71"/>
        <v>-8.3925271908309662E-31</v>
      </c>
      <c r="AQ88">
        <f t="shared" si="72"/>
        <v>-4.6681776726887898E-26</v>
      </c>
      <c r="AR88">
        <f t="shared" si="73"/>
        <v>-4.6682615979606978E-26</v>
      </c>
      <c r="AS88">
        <f t="shared" si="74"/>
        <v>-2.0505759071077077E-6</v>
      </c>
      <c r="AT88">
        <f t="shared" si="75"/>
        <v>-1.3397095926437005E-6</v>
      </c>
      <c r="AU88">
        <f t="shared" si="76"/>
        <v>-3.390285499751408E-6</v>
      </c>
      <c r="AW88">
        <v>85</v>
      </c>
      <c r="AX88">
        <f>IF(Z88&gt;0, (R88*SUMPRODUCT(K88:$K$98, X88:$X$98)-K88*$AZ$3)/Z88, 0)</f>
        <v>-2.5451410776929115E+26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0.92968762000000005</v>
      </c>
      <c r="Q89" s="5">
        <f t="shared" si="82"/>
        <v>12.5</v>
      </c>
      <c r="R89">
        <f t="shared" si="61"/>
        <v>50000</v>
      </c>
      <c r="S89">
        <f t="shared" si="62"/>
        <v>-3.7677959165220251E+27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-0.15995898201903649</v>
      </c>
      <c r="AC89">
        <f t="shared" si="80"/>
        <v>-0.14282051965985401</v>
      </c>
      <c r="AE89">
        <f t="shared" si="63"/>
        <v>0</v>
      </c>
      <c r="AF89">
        <f t="shared" si="64"/>
        <v>0</v>
      </c>
      <c r="AG89">
        <f t="shared" si="65"/>
        <v>-4.7381984993393924E-28</v>
      </c>
      <c r="AH89">
        <f t="shared" si="66"/>
        <v>-2.9214860935273457E-23</v>
      </c>
      <c r="AI89">
        <f t="shared" si="67"/>
        <v>-2.9215334755123392E-23</v>
      </c>
      <c r="AJ89">
        <f t="shared" si="68"/>
        <v>-1.7138462359182483E-2</v>
      </c>
      <c r="AK89">
        <f t="shared" si="81"/>
        <v>-1.1197128741332555E-2</v>
      </c>
      <c r="AL89">
        <f t="shared" si="89"/>
        <v>-2.8335591100515038E-2</v>
      </c>
      <c r="AN89">
        <f t="shared" si="69"/>
        <v>0</v>
      </c>
      <c r="AO89">
        <f t="shared" si="70"/>
        <v>0</v>
      </c>
      <c r="AP89">
        <f t="shared" si="71"/>
        <v>-4.5194043669082921E-32</v>
      </c>
      <c r="AQ89">
        <f t="shared" si="72"/>
        <v>-2.7865816535103311E-27</v>
      </c>
      <c r="AR89">
        <f t="shared" si="73"/>
        <v>-2.786626847554E-27</v>
      </c>
      <c r="AS89">
        <f t="shared" si="74"/>
        <v>-1.6347065585998917E-6</v>
      </c>
      <c r="AT89">
        <f t="shared" si="75"/>
        <v>-1.0680082849519293E-6</v>
      </c>
      <c r="AU89">
        <f t="shared" si="76"/>
        <v>-2.7027148435518209E-6</v>
      </c>
      <c r="AW89">
        <v>86</v>
      </c>
      <c r="AX89">
        <f>IF(Z89&gt;0, (R89*SUMPRODUCT(K89:$K$98, X89:$X$98)-K89*$AZ$3)/Z89, 0)</f>
        <v>-3.7677959165220251E+27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0.93575936900000001</v>
      </c>
      <c r="Q90" s="5">
        <f t="shared" si="82"/>
        <v>12.5</v>
      </c>
      <c r="R90">
        <f t="shared" si="61"/>
        <v>50000</v>
      </c>
      <c r="S90">
        <f t="shared" si="62"/>
        <v>-6.202183556630566E+28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-0.14282051965985401</v>
      </c>
      <c r="AC90">
        <f t="shared" ref="AC90:AC98" si="94">S90*Z90</f>
        <v>-0.12751832112486966</v>
      </c>
      <c r="AE90">
        <f t="shared" si="63"/>
        <v>0</v>
      </c>
      <c r="AF90">
        <f t="shared" si="64"/>
        <v>0</v>
      </c>
      <c r="AG90">
        <f t="shared" si="65"/>
        <v>-2.570028764074221E-29</v>
      </c>
      <c r="AH90">
        <f t="shared" si="66"/>
        <v>-1.7735254551754309E-24</v>
      </c>
      <c r="AI90">
        <f t="shared" si="67"/>
        <v>-1.7735511554630718E-24</v>
      </c>
      <c r="AJ90">
        <f t="shared" si="68"/>
        <v>-1.5302198534984351E-2</v>
      </c>
      <c r="AK90">
        <f t="shared" si="81"/>
        <v>-9.9974363761897826E-3</v>
      </c>
      <c r="AL90">
        <f t="shared" si="89"/>
        <v>-2.5299634911174134E-2</v>
      </c>
      <c r="AN90">
        <f t="shared" si="69"/>
        <v>0</v>
      </c>
      <c r="AO90">
        <f t="shared" si="70"/>
        <v>0</v>
      </c>
      <c r="AP90">
        <f t="shared" si="71"/>
        <v>-2.1887084339755502E-33</v>
      </c>
      <c r="AQ90">
        <f t="shared" si="72"/>
        <v>-1.5103839209406957E-28</v>
      </c>
      <c r="AR90">
        <f t="shared" si="73"/>
        <v>-1.5104058080250354E-28</v>
      </c>
      <c r="AS90">
        <f t="shared" si="74"/>
        <v>-1.3031780601083314E-6</v>
      </c>
      <c r="AT90">
        <f t="shared" si="75"/>
        <v>-8.5140966593744368E-7</v>
      </c>
      <c r="AU90">
        <f t="shared" si="76"/>
        <v>-2.1545877260457752E-6</v>
      </c>
      <c r="AW90">
        <v>87</v>
      </c>
      <c r="AX90">
        <f>IF(Z90&gt;0, (R90*SUMPRODUCT(K90:$K$98, X90:$X$98)-K90*$AZ$3)/Z90, 0)</f>
        <v>-6.202183556630566E+28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0.94179042899999998</v>
      </c>
      <c r="Q91" s="5">
        <f t="shared" si="82"/>
        <v>12.5</v>
      </c>
      <c r="R91">
        <f t="shared" si="61"/>
        <v>50000</v>
      </c>
      <c r="S91">
        <f t="shared" si="62"/>
        <v>-1.1486648345924337E+30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-0.12751832112486966</v>
      </c>
      <c r="AC91">
        <f t="shared" si="94"/>
        <v>-0.11385564386149075</v>
      </c>
      <c r="AE91">
        <f t="shared" si="63"/>
        <v>0</v>
      </c>
      <c r="AF91">
        <f t="shared" si="64"/>
        <v>0</v>
      </c>
      <c r="AG91">
        <f t="shared" si="65"/>
        <v>-1.2389998417367839E-30</v>
      </c>
      <c r="AH91">
        <f t="shared" si="66"/>
        <v>-9.6817139690392004E-26</v>
      </c>
      <c r="AI91">
        <f t="shared" si="67"/>
        <v>-9.6818378690233744E-26</v>
      </c>
      <c r="AJ91">
        <f t="shared" si="68"/>
        <v>-1.3662677263378914E-2</v>
      </c>
      <c r="AK91">
        <f t="shared" si="81"/>
        <v>-8.9262824787408775E-3</v>
      </c>
      <c r="AL91">
        <f t="shared" si="89"/>
        <v>-2.2588959742119791E-2</v>
      </c>
      <c r="AN91">
        <f t="shared" si="69"/>
        <v>0</v>
      </c>
      <c r="AO91">
        <f t="shared" si="70"/>
        <v>0</v>
      </c>
      <c r="AP91">
        <f t="shared" si="71"/>
        <v>-9.4211334505395591E-35</v>
      </c>
      <c r="AQ91">
        <f t="shared" si="72"/>
        <v>-7.3618023392491111E-30</v>
      </c>
      <c r="AR91">
        <f t="shared" si="73"/>
        <v>-7.3618965505836168E-30</v>
      </c>
      <c r="AS91">
        <f t="shared" si="74"/>
        <v>-1.0388855708771794E-6</v>
      </c>
      <c r="AT91">
        <f t="shared" si="75"/>
        <v>-6.7873857297308956E-7</v>
      </c>
      <c r="AU91">
        <f t="shared" si="76"/>
        <v>-1.7176241438502691E-6</v>
      </c>
      <c r="AW91">
        <v>88</v>
      </c>
      <c r="AX91">
        <f>IF(Z91&gt;0, (R91*SUMPRODUCT(K91:$K$98, X91:$X$98)-K91*$AZ$3)/Z91, 0)</f>
        <v>-1.1486648345924337E+30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0.94777327099999997</v>
      </c>
      <c r="Q92" s="5">
        <f t="shared" si="82"/>
        <v>12.5</v>
      </c>
      <c r="R92">
        <f t="shared" si="61"/>
        <v>50000</v>
      </c>
      <c r="S92">
        <f t="shared" si="62"/>
        <v>-2.4287782326560793E+31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-0.11385564386149075</v>
      </c>
      <c r="AC92">
        <f t="shared" si="94"/>
        <v>-0.10165682487633101</v>
      </c>
      <c r="AE92">
        <f t="shared" si="63"/>
        <v>0</v>
      </c>
      <c r="AF92">
        <f t="shared" si="64"/>
        <v>0</v>
      </c>
      <c r="AG92">
        <f t="shared" si="65"/>
        <v>-5.231891054806209E-32</v>
      </c>
      <c r="AH92">
        <f t="shared" si="66"/>
        <v>-4.6971637310854154E-27</v>
      </c>
      <c r="AI92">
        <f t="shared" si="67"/>
        <v>-4.6972160499959636E-27</v>
      </c>
      <c r="AJ92">
        <f t="shared" si="68"/>
        <v>-1.2198818985159732E-2</v>
      </c>
      <c r="AK92">
        <f t="shared" si="81"/>
        <v>-7.9698950703043538E-3</v>
      </c>
      <c r="AL92">
        <f t="shared" si="89"/>
        <v>-2.0168714055464085E-2</v>
      </c>
      <c r="AN92">
        <f t="shared" si="69"/>
        <v>0</v>
      </c>
      <c r="AO92">
        <f t="shared" si="70"/>
        <v>0</v>
      </c>
      <c r="AP92">
        <f t="shared" si="71"/>
        <v>-3.5519968668640097E-36</v>
      </c>
      <c r="AQ92">
        <f t="shared" si="72"/>
        <v>-3.1889637381947831E-31</v>
      </c>
      <c r="AR92">
        <f t="shared" si="73"/>
        <v>-3.1889992581634519E-31</v>
      </c>
      <c r="AS92">
        <f t="shared" si="74"/>
        <v>-8.2819321657938316E-7</v>
      </c>
      <c r="AT92">
        <f t="shared" si="75"/>
        <v>-5.4108623483186336E-7</v>
      </c>
      <c r="AU92">
        <f t="shared" si="76"/>
        <v>-1.3692794514112466E-6</v>
      </c>
      <c r="AW92">
        <v>89</v>
      </c>
      <c r="AX92">
        <f>IF(Z92&gt;0, (R92*SUMPRODUCT(K92:$K$98, X92:$X$98)-K92*$AZ$3)/Z92, 0)</f>
        <v>-2.4287782326560793E+31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0.95370057100000005</v>
      </c>
      <c r="Q93" s="5">
        <f t="shared" si="82"/>
        <v>12.5</v>
      </c>
      <c r="R93">
        <f t="shared" si="61"/>
        <v>50000</v>
      </c>
      <c r="S93">
        <f t="shared" si="62"/>
        <v>-5.9740664059562106E+32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-0.10165682487633101</v>
      </c>
      <c r="AC93">
        <f t="shared" si="94"/>
        <v>-9.0765022211009821E-2</v>
      </c>
      <c r="AE93">
        <f t="shared" si="63"/>
        <v>0</v>
      </c>
      <c r="AF93">
        <f t="shared" si="64"/>
        <v>0</v>
      </c>
      <c r="AG93">
        <f t="shared" si="65"/>
        <v>-1.8991465787967324E-33</v>
      </c>
      <c r="AH93">
        <f t="shared" si="66"/>
        <v>-1.9958629945513897E-28</v>
      </c>
      <c r="AI93">
        <f t="shared" si="67"/>
        <v>-1.9958819860171777E-28</v>
      </c>
      <c r="AJ93">
        <f t="shared" si="68"/>
        <v>-1.0891802665321193E-2</v>
      </c>
      <c r="AK93">
        <f t="shared" si="81"/>
        <v>-7.1159777413431716E-3</v>
      </c>
      <c r="AL93">
        <f t="shared" si="89"/>
        <v>-1.8007780406664363E-2</v>
      </c>
      <c r="AN93">
        <f t="shared" si="69"/>
        <v>0</v>
      </c>
      <c r="AO93">
        <f t="shared" si="70"/>
        <v>0</v>
      </c>
      <c r="AP93">
        <f t="shared" si="71"/>
        <v>-1.1512094471156487E-37</v>
      </c>
      <c r="AQ93">
        <f t="shared" si="72"/>
        <v>-1.2098362286137203E-32</v>
      </c>
      <c r="AR93">
        <f t="shared" si="73"/>
        <v>-1.2098477407081915E-32</v>
      </c>
      <c r="AS93">
        <f t="shared" si="74"/>
        <v>-6.6023056168637076E-7</v>
      </c>
      <c r="AT93">
        <f t="shared" si="75"/>
        <v>-4.3135063363509506E-7</v>
      </c>
      <c r="AU93">
        <f t="shared" si="76"/>
        <v>-1.0915811953214657E-6</v>
      </c>
      <c r="AW93">
        <v>90</v>
      </c>
      <c r="AX93">
        <f>IF(Z93&gt;0, (R93*SUMPRODUCT(K93:$K$98, X93:$X$98)-K93*$AZ$3)/Z93, 0)</f>
        <v>-5.9740664059562106E+32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0.95959776100000005</v>
      </c>
      <c r="Q94" s="5">
        <f t="shared" si="82"/>
        <v>12.5</v>
      </c>
      <c r="R94">
        <f t="shared" si="61"/>
        <v>50000</v>
      </c>
      <c r="S94">
        <f t="shared" si="62"/>
        <v>-1.7544720513712497E+34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-9.0765022211009821E-2</v>
      </c>
      <c r="AC94">
        <f t="shared" si="94"/>
        <v>-8.1040198402687336E-2</v>
      </c>
      <c r="AE94">
        <f t="shared" si="63"/>
        <v>0</v>
      </c>
      <c r="AF94">
        <f t="shared" si="64"/>
        <v>0</v>
      </c>
      <c r="AG94">
        <f t="shared" si="65"/>
        <v>-5.7738308184610594E-35</v>
      </c>
      <c r="AH94">
        <f t="shared" si="66"/>
        <v>-7.2896672192966176E-30</v>
      </c>
      <c r="AI94">
        <f t="shared" si="67"/>
        <v>-7.2897249576048028E-30</v>
      </c>
      <c r="AJ94">
        <f t="shared" si="68"/>
        <v>-9.7248238083224858E-3</v>
      </c>
      <c r="AK94">
        <f t="shared" si="81"/>
        <v>-6.3535515547706884E-3</v>
      </c>
      <c r="AL94">
        <f t="shared" si="89"/>
        <v>-1.6078375363093173E-2</v>
      </c>
      <c r="AN94">
        <f t="shared" si="69"/>
        <v>0</v>
      </c>
      <c r="AO94">
        <f t="shared" si="70"/>
        <v>0</v>
      </c>
      <c r="AP94">
        <f t="shared" si="71"/>
        <v>-3.1249414955596262E-39</v>
      </c>
      <c r="AQ94">
        <f t="shared" si="72"/>
        <v>-3.9453500281936579E-34</v>
      </c>
      <c r="AR94">
        <f t="shared" si="73"/>
        <v>-3.9453812776086138E-34</v>
      </c>
      <c r="AS94">
        <f t="shared" si="74"/>
        <v>-5.2633176154844564E-7</v>
      </c>
      <c r="AT94">
        <f t="shared" si="75"/>
        <v>-3.4387008421165099E-7</v>
      </c>
      <c r="AU94">
        <f t="shared" si="76"/>
        <v>-8.7020184576009652E-7</v>
      </c>
      <c r="AW94">
        <v>91</v>
      </c>
      <c r="AX94">
        <f>IF(Z94&gt;0, (R94*SUMPRODUCT(K94:$K$98, X94:$X$98)-K94*$AZ$3)/Z94, 0)</f>
        <v>-1.7544720513712497E+34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0.96549474700000004</v>
      </c>
      <c r="Q95" s="5">
        <f t="shared" si="82"/>
        <v>12.5</v>
      </c>
      <c r="R95">
        <f t="shared" si="61"/>
        <v>50000</v>
      </c>
      <c r="S95">
        <f t="shared" si="62"/>
        <v>-6.3924779842511457E+35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-8.1040198402687336E-2</v>
      </c>
      <c r="AC95">
        <f t="shared" si="94"/>
        <v>-7.2357320002399403E-2</v>
      </c>
      <c r="AE95">
        <f t="shared" si="63"/>
        <v>0</v>
      </c>
      <c r="AF95">
        <f t="shared" si="64"/>
        <v>0</v>
      </c>
      <c r="AG95">
        <f t="shared" si="65"/>
        <v>-1.4148918498558542E-36</v>
      </c>
      <c r="AH95">
        <f t="shared" si="66"/>
        <v>-2.2298413301163453E-31</v>
      </c>
      <c r="AI95">
        <f t="shared" si="67"/>
        <v>-2.2298554790348438E-31</v>
      </c>
      <c r="AJ95">
        <f t="shared" si="68"/>
        <v>-8.6828784002879328E-3</v>
      </c>
      <c r="AK95">
        <f t="shared" si="81"/>
        <v>-5.6728138881881138E-3</v>
      </c>
      <c r="AL95">
        <f t="shared" si="89"/>
        <v>-1.4355692288476047E-2</v>
      </c>
      <c r="AN95">
        <f t="shared" si="69"/>
        <v>0</v>
      </c>
      <c r="AO95">
        <f t="shared" si="70"/>
        <v>0</v>
      </c>
      <c r="AP95">
        <f t="shared" si="71"/>
        <v>-6.8372751749006303E-41</v>
      </c>
      <c r="AQ95">
        <f t="shared" si="72"/>
        <v>-1.0775409280875509E-35</v>
      </c>
      <c r="AR95">
        <f t="shared" si="73"/>
        <v>-1.0775477653627258E-35</v>
      </c>
      <c r="AS95">
        <f t="shared" si="74"/>
        <v>-4.195884578670643E-7</v>
      </c>
      <c r="AT95">
        <f t="shared" si="75"/>
        <v>-2.7413112580648192E-7</v>
      </c>
      <c r="AU95">
        <f t="shared" si="76"/>
        <v>-6.9371958367354622E-7</v>
      </c>
      <c r="AW95">
        <v>92</v>
      </c>
      <c r="AX95">
        <f>IF(Z95&gt;0, (R95*SUMPRODUCT(K95:$K$98, X95:$X$98)-K95*$AZ$3)/Z95, 0)</f>
        <v>-6.3924779842511457E+35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0.97139193700000004</v>
      </c>
      <c r="Q96" s="5">
        <f t="shared" si="82"/>
        <v>12.5</v>
      </c>
      <c r="R96">
        <f t="shared" si="61"/>
        <v>50000</v>
      </c>
      <c r="S96">
        <f t="shared" si="62"/>
        <v>-3.0672561828685067E+37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-7.2357320002399403E-2</v>
      </c>
      <c r="AC96">
        <f t="shared" si="94"/>
        <v>-6.460475000214233E-2</v>
      </c>
      <c r="AE96">
        <f t="shared" si="63"/>
        <v>0</v>
      </c>
      <c r="AF96">
        <f t="shared" si="64"/>
        <v>0</v>
      </c>
      <c r="AG96">
        <f t="shared" si="65"/>
        <v>-2.6328396680304262E-38</v>
      </c>
      <c r="AH96">
        <f t="shared" si="66"/>
        <v>-5.4976581387079657E-33</v>
      </c>
      <c r="AI96">
        <f t="shared" si="67"/>
        <v>-5.4976844671046463E-33</v>
      </c>
      <c r="AJ96">
        <f t="shared" si="68"/>
        <v>-7.7525700002570724E-3</v>
      </c>
      <c r="AK96">
        <f t="shared" si="81"/>
        <v>-5.0650124001679585E-3</v>
      </c>
      <c r="AL96">
        <f t="shared" si="89"/>
        <v>-1.2817582400425031E-2</v>
      </c>
      <c r="AN96">
        <f t="shared" si="69"/>
        <v>0</v>
      </c>
      <c r="AO96">
        <f t="shared" si="70"/>
        <v>0</v>
      </c>
      <c r="AP96">
        <f t="shared" si="71"/>
        <v>-1.1359682785972042E-42</v>
      </c>
      <c r="AQ96">
        <f t="shared" si="72"/>
        <v>-2.3720264199816916E-37</v>
      </c>
      <c r="AR96">
        <f t="shared" si="73"/>
        <v>-2.3720377796644777E-37</v>
      </c>
      <c r="AS96">
        <f t="shared" si="74"/>
        <v>-3.3449334970269753E-7</v>
      </c>
      <c r="AT96">
        <f t="shared" si="75"/>
        <v>-2.185356551390959E-7</v>
      </c>
      <c r="AU96">
        <f t="shared" si="76"/>
        <v>-5.5302900484179342E-7</v>
      </c>
      <c r="AW96">
        <v>93</v>
      </c>
      <c r="AX96">
        <f>IF(Z96&gt;0, (R96*SUMPRODUCT(K96:$K$98, X96:$X$98)-K96*$AZ$3)/Z96, 0)</f>
        <v>-3.0672561828685067E+37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0.97728912599999995</v>
      </c>
      <c r="Q97" s="5">
        <f t="shared" si="82"/>
        <v>12.5</v>
      </c>
      <c r="R97">
        <f t="shared" si="61"/>
        <v>50000</v>
      </c>
      <c r="S97">
        <f t="shared" si="62"/>
        <v>-2.1545501842334953E+39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-6.460475000214233E-2</v>
      </c>
      <c r="AC97">
        <f t="shared" si="94"/>
        <v>-5.7682812501912789E-2</v>
      </c>
      <c r="AE97">
        <f t="shared" si="63"/>
        <v>0</v>
      </c>
      <c r="AF97">
        <f t="shared" si="64"/>
        <v>0</v>
      </c>
      <c r="AG97">
        <f t="shared" si="65"/>
        <v>-3.3465693282536652E-40</v>
      </c>
      <c r="AH97">
        <f t="shared" si="66"/>
        <v>-1.0292182312270339E-34</v>
      </c>
      <c r="AI97">
        <f t="shared" si="67"/>
        <v>-1.0292215777963623E-34</v>
      </c>
      <c r="AJ97">
        <f t="shared" si="68"/>
        <v>-6.9219375002295414E-3</v>
      </c>
      <c r="AK97">
        <f t="shared" si="81"/>
        <v>-4.5223325001499635E-3</v>
      </c>
      <c r="AL97">
        <f t="shared" si="89"/>
        <v>-1.1444270000379505E-2</v>
      </c>
      <c r="AN97">
        <f t="shared" si="69"/>
        <v>0</v>
      </c>
      <c r="AO97">
        <f t="shared" si="70"/>
        <v>0</v>
      </c>
      <c r="AP97">
        <f t="shared" si="71"/>
        <v>-1.289209790825535E-44</v>
      </c>
      <c r="AQ97">
        <f t="shared" si="72"/>
        <v>-3.9648908791213782E-39</v>
      </c>
      <c r="AR97">
        <f t="shared" si="73"/>
        <v>-3.9649037712192872E-39</v>
      </c>
      <c r="AS97">
        <f t="shared" si="74"/>
        <v>-2.6665605046452335E-7</v>
      </c>
      <c r="AT97">
        <f t="shared" si="75"/>
        <v>-1.7421528630348847E-7</v>
      </c>
      <c r="AU97">
        <f t="shared" si="76"/>
        <v>-4.4087133676801179E-7</v>
      </c>
      <c r="AW97">
        <v>94</v>
      </c>
      <c r="AX97">
        <f>IF(Z97&gt;0, (R97*SUMPRODUCT(K97:$K$98, X97:$X$98)-K97*$AZ$3)/Z97, 0)</f>
        <v>-2.1545501842334953E+39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-5.7682812501912789E-2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-5.7682812501912789E-2</v>
      </c>
      <c r="AK98">
        <f t="shared" si="81"/>
        <v>-4.0377968751338957E-3</v>
      </c>
      <c r="AL98">
        <f t="shared" si="89"/>
        <v>-6.1720609377046681E-2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-4.6043206815197677E-41</v>
      </c>
      <c r="AR98">
        <f t="shared" si="73"/>
        <v>-4.6043206815197677E-41</v>
      </c>
      <c r="AS98">
        <f t="shared" si="74"/>
        <v>-1.9840479945277017E-6</v>
      </c>
      <c r="AT98">
        <f t="shared" si="75"/>
        <v>-1.3888335961693914E-7</v>
      </c>
      <c r="AU98">
        <f t="shared" si="76"/>
        <v>-2.1229313541446407E-6</v>
      </c>
      <c r="AW98">
        <v>95</v>
      </c>
    </row>
    <row r="100" spans="5:50" x14ac:dyDescent="0.3">
      <c r="AN100" s="6">
        <f t="shared" ref="AN100:AP100" si="95">SUM(AN3:AN98)</f>
        <v>2062.284283781129</v>
      </c>
      <c r="AO100" s="6">
        <f t="shared" si="95"/>
        <v>-206.22842837811291</v>
      </c>
      <c r="AP100" s="6">
        <f t="shared" si="95"/>
        <v>-217.57581010610821</v>
      </c>
      <c r="AQ100" s="6">
        <f>SUM(AQ3:AQ98)</f>
        <v>-1497.3476967057238</v>
      </c>
      <c r="AR100" s="6">
        <f t="shared" ref="AR100:AU100" si="96">SUM(AR3:AR98)</f>
        <v>141.1323485911843</v>
      </c>
      <c r="AS100" s="6">
        <f t="shared" si="96"/>
        <v>-291.51449779736515</v>
      </c>
      <c r="AT100" s="6">
        <f t="shared" si="96"/>
        <v>150.38214920618185</v>
      </c>
      <c r="AU100" s="6">
        <f t="shared" si="96"/>
        <v>-6.7658629875300092E-14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4147.3177344684382</v>
      </c>
      <c r="K3">
        <v>1</v>
      </c>
      <c r="L3" s="2">
        <v>0</v>
      </c>
      <c r="O3">
        <f>$C$3</f>
        <v>4147.3177344684382</v>
      </c>
      <c r="P3">
        <f>O3*C5</f>
        <v>414.73177344684382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4147.3177344684382</v>
      </c>
      <c r="AF3">
        <f t="shared" ref="AF3:AF34" si="3">-$Z3*P3</f>
        <v>-414.73177344684382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3632.5859610215944</v>
      </c>
      <c r="AJ3">
        <f t="shared" ref="AJ3:AJ34" si="7">AB3-AC3</f>
        <v>0</v>
      </c>
      <c r="AL3">
        <f t="shared" ref="AL3:AL23" si="8">SUM(AI3:AK3)</f>
        <v>3632.5859610215944</v>
      </c>
      <c r="AN3">
        <f t="shared" ref="AN3:AN34" si="9">AE3*$K3</f>
        <v>4147.3177344684382</v>
      </c>
      <c r="AO3">
        <f t="shared" ref="AO3:AO34" si="10">AF3*$K3</f>
        <v>-414.73177344684382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3632.5859610215944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3632.5859610215944</v>
      </c>
      <c r="AW3">
        <v>0</v>
      </c>
      <c r="AX3">
        <f>IF(Z3&gt;0, (R3*SUMPRODUCT(K3:$K$98, X3:$X$98)-K3*$AZ$3)/Z3, 0)</f>
        <v>0</v>
      </c>
      <c r="AZ3">
        <f>C6*SUMPRODUCT(X4:X89, K4:K89)/1</f>
        <v>3148.6266828400867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156.86770166653523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155.06642153557414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-155.06642153557414</v>
      </c>
      <c r="AK4">
        <f t="shared" ref="AK4:AK35" si="28">G4*SUM(AB4:AB4, AE4:AF4)</f>
        <v>0</v>
      </c>
      <c r="AL4">
        <f t="shared" si="8"/>
        <v>-229.20632153557415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-70.488590986879629</v>
      </c>
      <c r="AR4">
        <f t="shared" si="13"/>
        <v>-70.488590986879629</v>
      </c>
      <c r="AS4">
        <f t="shared" si="14"/>
        <v>-147.42956981895239</v>
      </c>
      <c r="AT4">
        <f t="shared" si="15"/>
        <v>0</v>
      </c>
      <c r="AU4">
        <f t="shared" si="16"/>
        <v>-217.91816080583203</v>
      </c>
      <c r="AW4">
        <v>1</v>
      </c>
      <c r="AX4">
        <f>IF(Z4&gt;0, (R4*SUMPRODUCT(K4:$K$98, X4:$X$98)-K4*$AZ$3)/Z4, 0)</f>
        <v>156.86770166653523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1.5387599999999999E-3</v>
      </c>
      <c r="Q5" s="5">
        <f t="shared" ref="Q5:Q36" si="30">$C$8</f>
        <v>12.5</v>
      </c>
      <c r="R5">
        <f t="shared" si="0"/>
        <v>50000</v>
      </c>
      <c r="S5">
        <f t="shared" si="1"/>
        <v>243.7978362790559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155.06642153557414</v>
      </c>
      <c r="AC5">
        <f t="shared" si="27"/>
        <v>238.2175327938071</v>
      </c>
      <c r="AE5">
        <f t="shared" si="2"/>
        <v>0</v>
      </c>
      <c r="AF5">
        <f t="shared" si="3"/>
        <v>0</v>
      </c>
      <c r="AG5">
        <f t="shared" si="4"/>
        <v>-12.213886740628132</v>
      </c>
      <c r="AH5">
        <f t="shared" si="5"/>
        <v>-76.054536487476</v>
      </c>
      <c r="AI5">
        <f t="shared" si="6"/>
        <v>-88.268423228104126</v>
      </c>
      <c r="AJ5">
        <f t="shared" si="7"/>
        <v>-83.151111258232959</v>
      </c>
      <c r="AK5">
        <f t="shared" si="28"/>
        <v>0.63577232829585406</v>
      </c>
      <c r="AL5">
        <f t="shared" si="8"/>
        <v>-170.78376215804124</v>
      </c>
      <c r="AN5">
        <f t="shared" si="9"/>
        <v>0</v>
      </c>
      <c r="AO5">
        <f t="shared" si="10"/>
        <v>0</v>
      </c>
      <c r="AP5">
        <f t="shared" si="11"/>
        <v>-11.016380014109945</v>
      </c>
      <c r="AQ5">
        <f t="shared" si="12"/>
        <v>-68.597793113311425</v>
      </c>
      <c r="AR5">
        <f t="shared" si="13"/>
        <v>-79.614173127421367</v>
      </c>
      <c r="AS5">
        <f t="shared" si="14"/>
        <v>-74.998586417964532</v>
      </c>
      <c r="AT5">
        <f t="shared" si="15"/>
        <v>0.57343822811659695</v>
      </c>
      <c r="AU5">
        <f t="shared" si="16"/>
        <v>-154.03932131726933</v>
      </c>
      <c r="AW5">
        <v>2</v>
      </c>
      <c r="AX5">
        <f>IF(Z5&gt;0, (R5*SUMPRODUCT(K5:$K$98, X5:$X$98)-K5*$AZ$3)/Z5, 0)</f>
        <v>243.7978362790559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1.6157089999999999E-3</v>
      </c>
      <c r="Q6" s="5">
        <f t="shared" si="30"/>
        <v>12.5</v>
      </c>
      <c r="R6">
        <f t="shared" si="0"/>
        <v>50000</v>
      </c>
      <c r="S6">
        <f t="shared" si="1"/>
        <v>334.47199843678214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238.2175327938071</v>
      </c>
      <c r="AC6">
        <f t="shared" si="27"/>
        <v>323.02004610589665</v>
      </c>
      <c r="AE6">
        <f t="shared" si="2"/>
        <v>0</v>
      </c>
      <c r="AF6">
        <f t="shared" si="3"/>
        <v>0</v>
      </c>
      <c r="AG6">
        <f t="shared" si="4"/>
        <v>-12.072013786490036</v>
      </c>
      <c r="AH6">
        <f t="shared" si="5"/>
        <v>-78.936346927254149</v>
      </c>
      <c r="AI6">
        <f t="shared" si="6"/>
        <v>-91.008360713744182</v>
      </c>
      <c r="AJ6">
        <f t="shared" si="7"/>
        <v>-84.802513312089559</v>
      </c>
      <c r="AK6">
        <f t="shared" si="28"/>
        <v>1.6913444828360304</v>
      </c>
      <c r="AL6">
        <f t="shared" si="8"/>
        <v>-174.11952954299773</v>
      </c>
      <c r="AN6">
        <f t="shared" si="9"/>
        <v>0</v>
      </c>
      <c r="AO6">
        <f t="shared" si="10"/>
        <v>0</v>
      </c>
      <c r="AP6">
        <f t="shared" si="11"/>
        <v>-10.300271449846399</v>
      </c>
      <c r="AQ6">
        <f t="shared" si="12"/>
        <v>-67.351298216696875</v>
      </c>
      <c r="AR6">
        <f t="shared" si="13"/>
        <v>-77.651569666543281</v>
      </c>
      <c r="AS6">
        <f t="shared" si="14"/>
        <v>-72.356519980226437</v>
      </c>
      <c r="AT6">
        <f t="shared" si="15"/>
        <v>1.4431152578625799</v>
      </c>
      <c r="AU6">
        <f t="shared" si="16"/>
        <v>-148.56497438890716</v>
      </c>
      <c r="AW6">
        <v>3</v>
      </c>
      <c r="AX6">
        <f>IF(Z6&gt;0, (R6*SUMPRODUCT(K6:$K$98, X6:$X$98)-K6*$AZ$3)/Z6, 0)</f>
        <v>334.47199843678214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1.70465E-3</v>
      </c>
      <c r="Q7" s="5">
        <f t="shared" si="30"/>
        <v>12.5</v>
      </c>
      <c r="R7">
        <f t="shared" si="0"/>
        <v>50000</v>
      </c>
      <c r="S7">
        <f t="shared" si="1"/>
        <v>436.67672966256237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323.02004610589665</v>
      </c>
      <c r="AC7">
        <f t="shared" si="27"/>
        <v>416.78925185427715</v>
      </c>
      <c r="AE7">
        <f t="shared" si="2"/>
        <v>0</v>
      </c>
      <c r="AF7">
        <f t="shared" si="3"/>
        <v>0</v>
      </c>
      <c r="AG7">
        <f t="shared" si="4"/>
        <v>-11.930715090323996</v>
      </c>
      <c r="AH7">
        <f t="shared" si="5"/>
        <v>-82.314233204560963</v>
      </c>
      <c r="AI7">
        <f t="shared" si="6"/>
        <v>-94.244948294884964</v>
      </c>
      <c r="AJ7">
        <f t="shared" si="7"/>
        <v>-93.7692057483805</v>
      </c>
      <c r="AK7">
        <f t="shared" si="28"/>
        <v>4.4576766362613736</v>
      </c>
      <c r="AL7">
        <f t="shared" si="8"/>
        <v>-183.55647740700411</v>
      </c>
      <c r="AN7">
        <f t="shared" si="9"/>
        <v>0</v>
      </c>
      <c r="AO7">
        <f t="shared" si="10"/>
        <v>0</v>
      </c>
      <c r="AP7">
        <f t="shared" si="11"/>
        <v>-9.5691956924430865</v>
      </c>
      <c r="AQ7">
        <f t="shared" si="12"/>
        <v>-66.021273649109474</v>
      </c>
      <c r="AR7">
        <f t="shared" si="13"/>
        <v>-75.590469341552563</v>
      </c>
      <c r="AS7">
        <f t="shared" si="14"/>
        <v>-75.208893426592141</v>
      </c>
      <c r="AT7">
        <f t="shared" si="15"/>
        <v>3.5753414395597742</v>
      </c>
      <c r="AU7">
        <f t="shared" si="16"/>
        <v>-147.22402132858494</v>
      </c>
      <c r="AW7">
        <v>4</v>
      </c>
      <c r="AX7">
        <f>IF(Z7&gt;0, (R7*SUMPRODUCT(K7:$K$98, X7:$X$98)-K7*$AZ$3)/Z7, 0)</f>
        <v>436.67672966256237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1.795589E-3</v>
      </c>
      <c r="Q8" s="5">
        <f t="shared" si="30"/>
        <v>12.5</v>
      </c>
      <c r="R8">
        <f t="shared" si="0"/>
        <v>50000</v>
      </c>
      <c r="S8">
        <f t="shared" si="1"/>
        <v>550.79058116250258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416.78925185427715</v>
      </c>
      <c r="AC8">
        <f t="shared" si="27"/>
        <v>519.50502748166537</v>
      </c>
      <c r="AE8">
        <f t="shared" si="2"/>
        <v>0</v>
      </c>
      <c r="AF8">
        <f t="shared" si="3"/>
        <v>0</v>
      </c>
      <c r="AG8">
        <f t="shared" si="4"/>
        <v>-11.789985278642435</v>
      </c>
      <c r="AH8">
        <f t="shared" si="5"/>
        <v>-85.69064311327908</v>
      </c>
      <c r="AI8">
        <f t="shared" si="6"/>
        <v>-97.480628391921513</v>
      </c>
      <c r="AJ8">
        <f t="shared" si="7"/>
        <v>-102.71577562738821</v>
      </c>
      <c r="AK8">
        <f t="shared" si="28"/>
        <v>9.0026478400523864</v>
      </c>
      <c r="AL8">
        <f t="shared" si="8"/>
        <v>-191.19375617925735</v>
      </c>
      <c r="AN8">
        <f t="shared" si="9"/>
        <v>0</v>
      </c>
      <c r="AO8">
        <f t="shared" si="10"/>
        <v>0</v>
      </c>
      <c r="AP8">
        <f t="shared" si="11"/>
        <v>-8.8244880487070319</v>
      </c>
      <c r="AQ8">
        <f t="shared" si="12"/>
        <v>-64.137150146316472</v>
      </c>
      <c r="AR8">
        <f t="shared" si="13"/>
        <v>-72.961638195023497</v>
      </c>
      <c r="AS8">
        <f t="shared" si="14"/>
        <v>-76.88000561625212</v>
      </c>
      <c r="AT8">
        <f t="shared" si="15"/>
        <v>6.7382406672867408</v>
      </c>
      <c r="AU8">
        <f t="shared" si="16"/>
        <v>-143.10340314398888</v>
      </c>
      <c r="AW8">
        <v>5</v>
      </c>
      <c r="AX8">
        <f>IF(Z8&gt;0, (R8*SUMPRODUCT(K8:$K$98, X8:$X$98)-K8*$AZ$3)/Z8, 0)</f>
        <v>550.79058116250258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1.891525E-3</v>
      </c>
      <c r="Q9" s="5">
        <f t="shared" si="30"/>
        <v>12.5</v>
      </c>
      <c r="R9">
        <f t="shared" si="0"/>
        <v>50000</v>
      </c>
      <c r="S9">
        <f t="shared" si="1"/>
        <v>659.09614637341656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519.50502748166537</v>
      </c>
      <c r="AC9">
        <f t="shared" si="27"/>
        <v>614.26623895623152</v>
      </c>
      <c r="AE9">
        <f t="shared" si="2"/>
        <v>0</v>
      </c>
      <c r="AF9">
        <f t="shared" si="3"/>
        <v>0</v>
      </c>
      <c r="AG9">
        <f t="shared" si="4"/>
        <v>-11.649784373951826</v>
      </c>
      <c r="AH9">
        <f t="shared" si="5"/>
        <v>-89.204207616736525</v>
      </c>
      <c r="AI9">
        <f t="shared" si="6"/>
        <v>-100.85399199068836</v>
      </c>
      <c r="AJ9">
        <f t="shared" si="7"/>
        <v>-94.761211474566153</v>
      </c>
      <c r="AK9">
        <f t="shared" si="28"/>
        <v>11.584962112841138</v>
      </c>
      <c r="AL9">
        <f t="shared" si="8"/>
        <v>-184.03024135241338</v>
      </c>
      <c r="AN9">
        <f t="shared" si="9"/>
        <v>0</v>
      </c>
      <c r="AO9">
        <f t="shared" si="10"/>
        <v>0</v>
      </c>
      <c r="AP9">
        <f t="shared" si="11"/>
        <v>-8.1316342706925582</v>
      </c>
      <c r="AQ9">
        <f t="shared" si="12"/>
        <v>-62.265186072295315</v>
      </c>
      <c r="AR9">
        <f t="shared" si="13"/>
        <v>-70.39682034298788</v>
      </c>
      <c r="AS9">
        <f t="shared" si="14"/>
        <v>-66.144015204423681</v>
      </c>
      <c r="AT9">
        <f t="shared" si="15"/>
        <v>8.0863878607134989</v>
      </c>
      <c r="AU9">
        <f t="shared" si="16"/>
        <v>-128.45444768669807</v>
      </c>
      <c r="AW9">
        <v>6</v>
      </c>
      <c r="AX9">
        <f>IF(Z9&gt;0, (R9*SUMPRODUCT(K9:$K$98, X9:$X$98)-K9*$AZ$3)/Z9, 0)</f>
        <v>659.09614637341656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2.0024510000000001E-3</v>
      </c>
      <c r="Q10" s="5">
        <f t="shared" si="30"/>
        <v>12.5</v>
      </c>
      <c r="R10">
        <f t="shared" si="0"/>
        <v>50000</v>
      </c>
      <c r="S10">
        <f t="shared" si="1"/>
        <v>722.41064317918142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614.26623895623152</v>
      </c>
      <c r="AC10">
        <f t="shared" si="27"/>
        <v>665.19331651003358</v>
      </c>
      <c r="AE10">
        <f t="shared" si="2"/>
        <v>0</v>
      </c>
      <c r="AF10">
        <f t="shared" si="3"/>
        <v>0</v>
      </c>
      <c r="AG10">
        <f t="shared" si="4"/>
        <v>-11.509958407842905</v>
      </c>
      <c r="AH10">
        <f t="shared" si="5"/>
        <v>-93.31248947761685</v>
      </c>
      <c r="AI10">
        <f t="shared" si="6"/>
        <v>-104.82244788545975</v>
      </c>
      <c r="AJ10">
        <f t="shared" si="7"/>
        <v>-50.927077553802064</v>
      </c>
      <c r="AK10">
        <f t="shared" si="28"/>
        <v>2.6413448275117957</v>
      </c>
      <c r="AL10">
        <f t="shared" si="8"/>
        <v>-153.10818061175002</v>
      </c>
      <c r="AN10">
        <f t="shared" si="9"/>
        <v>0</v>
      </c>
      <c r="AO10">
        <f t="shared" si="10"/>
        <v>0</v>
      </c>
      <c r="AP10">
        <f t="shared" si="11"/>
        <v>-7.6202548883701509</v>
      </c>
      <c r="AQ10">
        <f t="shared" si="12"/>
        <v>-61.77823836472573</v>
      </c>
      <c r="AR10">
        <f t="shared" si="13"/>
        <v>-69.398493253095879</v>
      </c>
      <c r="AS10">
        <f t="shared" si="14"/>
        <v>-33.716656301323333</v>
      </c>
      <c r="AT10">
        <f t="shared" si="15"/>
        <v>1.7487222907776028</v>
      </c>
      <c r="AU10">
        <f t="shared" si="16"/>
        <v>-101.36642726364161</v>
      </c>
      <c r="AW10">
        <v>7</v>
      </c>
      <c r="AX10">
        <f>IF(Z10&gt;0, (R10*SUMPRODUCT(K10:$K$98, X10:$X$98)-K10*$AZ$3)/Z10, 0)</f>
        <v>722.41064317918142</v>
      </c>
    </row>
    <row r="11" spans="1:52" x14ac:dyDescent="0.3">
      <c r="A11" t="s">
        <v>33</v>
      </c>
      <c r="C11" s="25">
        <f>AU91</f>
        <v>5.868597098622301E-13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2.1123779999999998E-3</v>
      </c>
      <c r="Q11" s="5">
        <f t="shared" si="30"/>
        <v>12.5</v>
      </c>
      <c r="R11">
        <f t="shared" si="0"/>
        <v>50000</v>
      </c>
      <c r="S11">
        <f t="shared" si="1"/>
        <v>775.79946047388182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665.19331651003358</v>
      </c>
      <c r="AC11">
        <f t="shared" si="27"/>
        <v>705.70104146397011</v>
      </c>
      <c r="AE11">
        <f t="shared" si="2"/>
        <v>0</v>
      </c>
      <c r="AF11">
        <f t="shared" si="3"/>
        <v>0</v>
      </c>
      <c r="AG11">
        <f t="shared" si="4"/>
        <v>-11.370545440842832</v>
      </c>
      <c r="AH11">
        <f t="shared" si="5"/>
        <v>-97.253531686569517</v>
      </c>
      <c r="AI11">
        <f t="shared" si="6"/>
        <v>-108.62407712741235</v>
      </c>
      <c r="AJ11">
        <f t="shared" si="7"/>
        <v>-40.507724953936531</v>
      </c>
      <c r="AK11">
        <f t="shared" si="28"/>
        <v>1.0643093064160538</v>
      </c>
      <c r="AL11">
        <f t="shared" si="8"/>
        <v>-148.06749277493284</v>
      </c>
      <c r="AN11">
        <f t="shared" si="9"/>
        <v>0</v>
      </c>
      <c r="AO11">
        <f t="shared" si="10"/>
        <v>0</v>
      </c>
      <c r="AP11">
        <f t="shared" si="11"/>
        <v>-7.1585731083167206</v>
      </c>
      <c r="AQ11">
        <f t="shared" si="12"/>
        <v>-61.228066871759459</v>
      </c>
      <c r="AR11">
        <f t="shared" si="13"/>
        <v>-68.386639980076183</v>
      </c>
      <c r="AS11">
        <f t="shared" si="14"/>
        <v>-25.502515428393192</v>
      </c>
      <c r="AT11">
        <f t="shared" si="15"/>
        <v>0.67005897117952462</v>
      </c>
      <c r="AU11">
        <f t="shared" si="16"/>
        <v>-93.219096437289863</v>
      </c>
      <c r="AW11">
        <v>8</v>
      </c>
      <c r="AX11">
        <f>IF(Z11&gt;0, (R11*SUMPRODUCT(K11:$K$98, X11:$X$98)-K11*$AZ$3)/Z11, 0)</f>
        <v>775.79946047388182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2.238294E-3</v>
      </c>
      <c r="Q12" s="5">
        <f t="shared" si="30"/>
        <v>12.5</v>
      </c>
      <c r="R12">
        <f t="shared" si="0"/>
        <v>50000</v>
      </c>
      <c r="S12">
        <f t="shared" si="1"/>
        <v>863.52298822603848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705.70104146397011</v>
      </c>
      <c r="AC12">
        <f t="shared" si="27"/>
        <v>775.88503235943881</v>
      </c>
      <c r="AE12">
        <f t="shared" si="2"/>
        <v>0</v>
      </c>
      <c r="AF12">
        <f t="shared" si="3"/>
        <v>0</v>
      </c>
      <c r="AG12">
        <f t="shared" si="4"/>
        <v>-11.231389362797438</v>
      </c>
      <c r="AH12">
        <f t="shared" si="5"/>
        <v>-101.80249454786347</v>
      </c>
      <c r="AI12">
        <f t="shared" si="6"/>
        <v>-113.03388391066092</v>
      </c>
      <c r="AJ12">
        <f t="shared" si="7"/>
        <v>-70.183990895468696</v>
      </c>
      <c r="AK12">
        <f t="shared" si="28"/>
        <v>14.819721870743374</v>
      </c>
      <c r="AL12">
        <f t="shared" si="8"/>
        <v>-168.39815293538624</v>
      </c>
      <c r="AN12">
        <f t="shared" si="9"/>
        <v>0</v>
      </c>
      <c r="AO12">
        <f t="shared" si="10"/>
        <v>0</v>
      </c>
      <c r="AP12">
        <f t="shared" si="11"/>
        <v>-6.6022076433208658</v>
      </c>
      <c r="AQ12">
        <f t="shared" si="12"/>
        <v>-59.843104526262067</v>
      </c>
      <c r="AR12">
        <f t="shared" si="13"/>
        <v>-66.445312169582934</v>
      </c>
      <c r="AS12">
        <f t="shared" si="14"/>
        <v>-41.256630516583975</v>
      </c>
      <c r="AT12">
        <f t="shared" si="15"/>
        <v>8.7115563218744345</v>
      </c>
      <c r="AU12">
        <f t="shared" si="16"/>
        <v>-98.990386364292476</v>
      </c>
      <c r="AW12">
        <v>9</v>
      </c>
      <c r="AX12">
        <f>IF(Z12&gt;0, (R12*SUMPRODUCT(K12:$K$98, X12:$X$98)-K12*$AZ$3)/Z12, 0)</f>
        <v>863.52298822603848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2.3742030000000001E-3</v>
      </c>
      <c r="Q13" s="5">
        <f t="shared" si="30"/>
        <v>12.5</v>
      </c>
      <c r="R13">
        <f t="shared" si="0"/>
        <v>50000</v>
      </c>
      <c r="S13">
        <f t="shared" si="1"/>
        <v>1030.3778357627077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775.88503235943881</v>
      </c>
      <c r="AC13">
        <f t="shared" si="27"/>
        <v>914.34986208955729</v>
      </c>
      <c r="AE13">
        <f t="shared" si="2"/>
        <v>0</v>
      </c>
      <c r="AF13">
        <f t="shared" si="3"/>
        <v>0</v>
      </c>
      <c r="AG13">
        <f t="shared" si="4"/>
        <v>-11.092409870850142</v>
      </c>
      <c r="AH13">
        <f t="shared" si="5"/>
        <v>-106.66239327728707</v>
      </c>
      <c r="AI13">
        <f t="shared" si="6"/>
        <v>-117.75480314813721</v>
      </c>
      <c r="AJ13">
        <f t="shared" si="7"/>
        <v>-138.46482973011848</v>
      </c>
      <c r="AK13">
        <f t="shared" si="28"/>
        <v>54.31195226516072</v>
      </c>
      <c r="AL13">
        <f t="shared" si="8"/>
        <v>-201.90768061309498</v>
      </c>
      <c r="AN13">
        <f t="shared" si="9"/>
        <v>0</v>
      </c>
      <c r="AO13">
        <f t="shared" si="10"/>
        <v>0</v>
      </c>
      <c r="AP13">
        <f t="shared" si="11"/>
        <v>-5.8218844515127328</v>
      </c>
      <c r="AQ13">
        <f t="shared" si="12"/>
        <v>-55.982075690697599</v>
      </c>
      <c r="AR13">
        <f t="shared" si="13"/>
        <v>-61.803960142210329</v>
      </c>
      <c r="AS13">
        <f t="shared" si="14"/>
        <v>-72.673679450446755</v>
      </c>
      <c r="AT13">
        <f t="shared" si="15"/>
        <v>28.505790365246121</v>
      </c>
      <c r="AU13">
        <f t="shared" si="16"/>
        <v>-105.97184922741097</v>
      </c>
      <c r="AW13">
        <v>10</v>
      </c>
      <c r="AX13">
        <f>IF(Z13&gt;0, (R13*SUMPRODUCT(K13:$K$98, X13:$X$98)-K13*$AZ$3)/Z13, 0)</f>
        <v>1030.3778357627077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2.5221050000000002E-3</v>
      </c>
      <c r="Q14" s="5">
        <f t="shared" si="30"/>
        <v>12.5</v>
      </c>
      <c r="R14">
        <f t="shared" si="0"/>
        <v>50000</v>
      </c>
      <c r="S14">
        <f t="shared" si="1"/>
        <v>1181.6172219536286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914.34986208955729</v>
      </c>
      <c r="AC14">
        <f t="shared" si="27"/>
        <v>1035.4284419849141</v>
      </c>
      <c r="AE14">
        <f t="shared" si="2"/>
        <v>0</v>
      </c>
      <c r="AF14">
        <f t="shared" si="3"/>
        <v>0</v>
      </c>
      <c r="AG14">
        <f t="shared" si="4"/>
        <v>-10.953509549744322</v>
      </c>
      <c r="AH14">
        <f t="shared" si="5"/>
        <v>-111.90488958928201</v>
      </c>
      <c r="AI14">
        <f t="shared" si="6"/>
        <v>-122.85839913902633</v>
      </c>
      <c r="AJ14">
        <f t="shared" si="7"/>
        <v>-121.07857989535682</v>
      </c>
      <c r="AK14">
        <f t="shared" si="28"/>
        <v>64.004490346269023</v>
      </c>
      <c r="AL14">
        <f t="shared" si="8"/>
        <v>-179.93248868811415</v>
      </c>
      <c r="AN14">
        <f t="shared" si="9"/>
        <v>0</v>
      </c>
      <c r="AO14">
        <f t="shared" si="10"/>
        <v>0</v>
      </c>
      <c r="AP14">
        <f t="shared" si="11"/>
        <v>-5.1330198242080565</v>
      </c>
      <c r="AQ14">
        <f t="shared" si="12"/>
        <v>-52.440728159223291</v>
      </c>
      <c r="AR14">
        <f t="shared" si="13"/>
        <v>-57.573747983431353</v>
      </c>
      <c r="AS14">
        <f t="shared" si="14"/>
        <v>-56.739691335215269</v>
      </c>
      <c r="AT14">
        <f t="shared" si="15"/>
        <v>29.993703506051247</v>
      </c>
      <c r="AU14">
        <f t="shared" si="16"/>
        <v>-84.319735812595383</v>
      </c>
      <c r="AW14">
        <v>11</v>
      </c>
      <c r="AX14">
        <f>IF(Z14&gt;0, (R14*SUMPRODUCT(K14:$K$98, X14:$X$98)-K14*$AZ$3)/Z14, 0)</f>
        <v>1181.6172219536286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2.679E-3</v>
      </c>
      <c r="Q15" s="5">
        <f t="shared" si="30"/>
        <v>12.5</v>
      </c>
      <c r="R15">
        <f t="shared" si="0"/>
        <v>50000</v>
      </c>
      <c r="S15">
        <f t="shared" si="1"/>
        <v>1318.9050210876758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1035.4284419849141</v>
      </c>
      <c r="AC15">
        <f t="shared" si="27"/>
        <v>1141.0775848846681</v>
      </c>
      <c r="AE15">
        <f t="shared" si="2"/>
        <v>0</v>
      </c>
      <c r="AF15">
        <f t="shared" si="3"/>
        <v>0</v>
      </c>
      <c r="AG15">
        <f t="shared" si="4"/>
        <v>-10.814630002163113</v>
      </c>
      <c r="AH15">
        <f t="shared" si="5"/>
        <v>-117.37780833506015</v>
      </c>
      <c r="AI15">
        <f t="shared" si="6"/>
        <v>-128.19243833722328</v>
      </c>
      <c r="AJ15">
        <f t="shared" si="7"/>
        <v>-105.649142899754</v>
      </c>
      <c r="AK15">
        <f t="shared" si="28"/>
        <v>72.479990938943999</v>
      </c>
      <c r="AL15">
        <f t="shared" si="8"/>
        <v>-161.36159029803326</v>
      </c>
      <c r="AN15">
        <f t="shared" si="9"/>
        <v>0</v>
      </c>
      <c r="AO15">
        <f t="shared" si="10"/>
        <v>0</v>
      </c>
      <c r="AP15">
        <f t="shared" si="11"/>
        <v>-4.5249448802293948</v>
      </c>
      <c r="AQ15">
        <f t="shared" si="12"/>
        <v>-49.112000389476364</v>
      </c>
      <c r="AR15">
        <f t="shared" si="13"/>
        <v>-53.636945269705762</v>
      </c>
      <c r="AS15">
        <f t="shared" si="14"/>
        <v>-44.204614320531164</v>
      </c>
      <c r="AT15">
        <f t="shared" si="15"/>
        <v>30.326323124568134</v>
      </c>
      <c r="AU15">
        <f t="shared" si="16"/>
        <v>-67.515236465668792</v>
      </c>
      <c r="AW15">
        <v>12</v>
      </c>
      <c r="AX15">
        <f>IF(Z15&gt;0, (R15*SUMPRODUCT(K15:$K$98, X15:$X$98)-K15*$AZ$3)/Z15, 0)</f>
        <v>1318.9050210876758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4.0439999999999999E-3</v>
      </c>
      <c r="Q16" s="5">
        <f t="shared" si="30"/>
        <v>12.5</v>
      </c>
      <c r="R16">
        <f t="shared" si="0"/>
        <v>50000</v>
      </c>
      <c r="S16">
        <f t="shared" si="1"/>
        <v>1445.5901756046612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1141.0775848846681</v>
      </c>
      <c r="AC16">
        <f t="shared" si="27"/>
        <v>1233.1172550835638</v>
      </c>
      <c r="AE16">
        <f t="shared" si="2"/>
        <v>0</v>
      </c>
      <c r="AF16">
        <f t="shared" si="3"/>
        <v>0</v>
      </c>
      <c r="AG16">
        <f t="shared" si="4"/>
        <v>-10.662749338412732</v>
      </c>
      <c r="AH16">
        <f t="shared" si="5"/>
        <v>-174.9374549149905</v>
      </c>
      <c r="AI16">
        <f t="shared" si="6"/>
        <v>-185.60020425340323</v>
      </c>
      <c r="AJ16">
        <f t="shared" si="7"/>
        <v>-92.039670198895692</v>
      </c>
      <c r="AK16">
        <f t="shared" si="28"/>
        <v>79.87543094192678</v>
      </c>
      <c r="AL16">
        <f t="shared" si="8"/>
        <v>-197.76444351037219</v>
      </c>
      <c r="AN16">
        <f t="shared" si="9"/>
        <v>0</v>
      </c>
      <c r="AO16">
        <f t="shared" si="10"/>
        <v>0</v>
      </c>
      <c r="AP16">
        <f t="shared" si="11"/>
        <v>-3.983389780653082</v>
      </c>
      <c r="AQ16">
        <f t="shared" si="12"/>
        <v>-65.353132484455955</v>
      </c>
      <c r="AR16">
        <f t="shared" si="13"/>
        <v>-69.336522265109039</v>
      </c>
      <c r="AS16">
        <f t="shared" si="14"/>
        <v>-34.384178981322471</v>
      </c>
      <c r="AT16">
        <f t="shared" si="15"/>
        <v>29.839862613397603</v>
      </c>
      <c r="AU16">
        <f t="shared" si="16"/>
        <v>-73.880838633033918</v>
      </c>
      <c r="AW16">
        <v>13</v>
      </c>
      <c r="AX16">
        <f>IF(Z16&gt;0, (R16*SUMPRODUCT(K16:$K$98, X16:$X$98)-K16*$AZ$3)/Z16, 0)</f>
        <v>1445.5901756046612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5.607E-3</v>
      </c>
      <c r="Q17" s="5">
        <f t="shared" si="30"/>
        <v>12.5</v>
      </c>
      <c r="R17">
        <f t="shared" si="0"/>
        <v>50000</v>
      </c>
      <c r="S17">
        <f t="shared" si="1"/>
        <v>1540.7667296865584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1233.1172550835638</v>
      </c>
      <c r="AC17">
        <f t="shared" si="27"/>
        <v>1293.7923999101547</v>
      </c>
      <c r="AE17">
        <f t="shared" si="2"/>
        <v>0</v>
      </c>
      <c r="AF17">
        <f t="shared" si="3"/>
        <v>0</v>
      </c>
      <c r="AG17">
        <f t="shared" si="4"/>
        <v>-10.496335809488125</v>
      </c>
      <c r="AH17">
        <f t="shared" si="5"/>
        <v>-239.14414216192077</v>
      </c>
      <c r="AI17">
        <f t="shared" si="6"/>
        <v>-249.6404779714089</v>
      </c>
      <c r="AJ17">
        <f t="shared" si="7"/>
        <v>-60.675144826590895</v>
      </c>
      <c r="AK17">
        <f t="shared" si="28"/>
        <v>86.318207855849479</v>
      </c>
      <c r="AL17">
        <f t="shared" si="8"/>
        <v>-223.99741494215033</v>
      </c>
      <c r="AN17">
        <f t="shared" si="9"/>
        <v>0</v>
      </c>
      <c r="AO17">
        <f t="shared" si="10"/>
        <v>0</v>
      </c>
      <c r="AP17">
        <f t="shared" si="11"/>
        <v>-3.5010901931664544</v>
      </c>
      <c r="AQ17">
        <f t="shared" si="12"/>
        <v>-79.767380357577963</v>
      </c>
      <c r="AR17">
        <f t="shared" si="13"/>
        <v>-83.268470550744425</v>
      </c>
      <c r="AS17">
        <f t="shared" si="14"/>
        <v>-20.238410658442078</v>
      </c>
      <c r="AT17">
        <f t="shared" si="15"/>
        <v>28.79174566258051</v>
      </c>
      <c r="AU17">
        <f t="shared" si="16"/>
        <v>-74.715135546605993</v>
      </c>
      <c r="AW17">
        <v>14</v>
      </c>
      <c r="AX17">
        <f>IF(Z17&gt;0, (R17*SUMPRODUCT(K17:$K$98, X17:$X$98)-K17*$AZ$3)/Z17, 0)</f>
        <v>1540.7667296865584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7.2589999999999998E-3</v>
      </c>
      <c r="Q18" s="5">
        <f t="shared" si="30"/>
        <v>12.5</v>
      </c>
      <c r="R18">
        <f t="shared" si="0"/>
        <v>50000</v>
      </c>
      <c r="S18">
        <f t="shared" si="1"/>
        <v>1607.5220270688321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1293.7923999101547</v>
      </c>
      <c r="AC18">
        <f t="shared" si="27"/>
        <v>1326.5502671517256</v>
      </c>
      <c r="AE18">
        <f t="shared" si="2"/>
        <v>0</v>
      </c>
      <c r="AF18">
        <f t="shared" si="3"/>
        <v>0</v>
      </c>
      <c r="AG18">
        <f t="shared" si="4"/>
        <v>-10.31517954975217</v>
      </c>
      <c r="AH18">
        <f t="shared" si="5"/>
        <v>-304.7716065642972</v>
      </c>
      <c r="AI18">
        <f t="shared" si="6"/>
        <v>-315.08678611404935</v>
      </c>
      <c r="AJ18">
        <f t="shared" si="7"/>
        <v>-32.757867241570921</v>
      </c>
      <c r="AK18">
        <f t="shared" si="28"/>
        <v>90.56546799371084</v>
      </c>
      <c r="AL18">
        <f t="shared" si="8"/>
        <v>-257.27918536190941</v>
      </c>
      <c r="AN18">
        <f t="shared" si="9"/>
        <v>0</v>
      </c>
      <c r="AO18">
        <f t="shared" si="10"/>
        <v>0</v>
      </c>
      <c r="AP18">
        <f t="shared" si="11"/>
        <v>-3.0720222120737453</v>
      </c>
      <c r="AQ18">
        <f t="shared" si="12"/>
        <v>-90.765763257840334</v>
      </c>
      <c r="AR18">
        <f t="shared" si="13"/>
        <v>-93.837785469914067</v>
      </c>
      <c r="AS18">
        <f t="shared" si="14"/>
        <v>-9.7558065083497798</v>
      </c>
      <c r="AT18">
        <f t="shared" si="15"/>
        <v>26.971816436313802</v>
      </c>
      <c r="AU18">
        <f t="shared" si="16"/>
        <v>-76.621775541950043</v>
      </c>
      <c r="AW18">
        <v>15</v>
      </c>
      <c r="AX18">
        <f>IF(Z18&gt;0, (R18*SUMPRODUCT(K18:$K$98, X18:$X$98)-K18*$AZ$3)/Z18, 0)</f>
        <v>1607.5220270688321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9.0740000000000005E-3</v>
      </c>
      <c r="Q19" s="5">
        <f t="shared" si="30"/>
        <v>12.5</v>
      </c>
      <c r="R19">
        <f t="shared" si="0"/>
        <v>50000</v>
      </c>
      <c r="S19">
        <f t="shared" si="1"/>
        <v>1650.767168814712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1326.5502671517256</v>
      </c>
      <c r="AC19">
        <f t="shared" si="27"/>
        <v>1336.2534749645538</v>
      </c>
      <c r="AE19">
        <f t="shared" si="2"/>
        <v>0</v>
      </c>
      <c r="AF19">
        <f t="shared" si="3"/>
        <v>0</v>
      </c>
      <c r="AG19">
        <f t="shared" si="4"/>
        <v>-10.118427815020196</v>
      </c>
      <c r="AH19">
        <f t="shared" si="5"/>
        <v>-374.39975693780474</v>
      </c>
      <c r="AI19">
        <f t="shared" si="6"/>
        <v>-384.51818475282494</v>
      </c>
      <c r="AJ19">
        <f t="shared" si="7"/>
        <v>-9.7032078128281682</v>
      </c>
      <c r="AK19">
        <f t="shared" si="28"/>
        <v>92.858518700620806</v>
      </c>
      <c r="AL19">
        <f t="shared" si="8"/>
        <v>-301.36287386503227</v>
      </c>
      <c r="AN19">
        <f t="shared" si="9"/>
        <v>0</v>
      </c>
      <c r="AO19">
        <f t="shared" si="10"/>
        <v>0</v>
      </c>
      <c r="AP19">
        <f t="shared" si="11"/>
        <v>-2.6905593396434373</v>
      </c>
      <c r="AQ19">
        <f t="shared" si="12"/>
        <v>-99.555462686989856</v>
      </c>
      <c r="AR19">
        <f t="shared" si="13"/>
        <v>-102.2460220266333</v>
      </c>
      <c r="AS19">
        <f t="shared" si="14"/>
        <v>-2.580149493832594</v>
      </c>
      <c r="AT19">
        <f t="shared" si="15"/>
        <v>24.691716867766321</v>
      </c>
      <c r="AU19">
        <f t="shared" si="16"/>
        <v>-80.13445465269956</v>
      </c>
      <c r="AW19">
        <v>16</v>
      </c>
      <c r="AX19">
        <f>IF(Z19&gt;0, (R19*SUMPRODUCT(K19:$K$98, X19:$X$98)-K19*$AZ$3)/Z19, 0)</f>
        <v>1650.767168814712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1.1021E-2</v>
      </c>
      <c r="Q20" s="5">
        <f t="shared" si="30"/>
        <v>12.5</v>
      </c>
      <c r="R20">
        <f t="shared" si="0"/>
        <v>50000</v>
      </c>
      <c r="S20">
        <f t="shared" si="1"/>
        <v>1673.7820843173511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1336.2534749645538</v>
      </c>
      <c r="AC20">
        <f t="shared" si="27"/>
        <v>1326.4024507335184</v>
      </c>
      <c r="AE20">
        <f t="shared" si="2"/>
        <v>0</v>
      </c>
      <c r="AF20">
        <f t="shared" si="3"/>
        <v>0</v>
      </c>
      <c r="AG20">
        <f t="shared" si="4"/>
        <v>-9.9057283439206572</v>
      </c>
      <c r="AH20">
        <f t="shared" si="5"/>
        <v>-446.0607717973503</v>
      </c>
      <c r="AI20">
        <f t="shared" si="6"/>
        <v>-455.96650014127096</v>
      </c>
      <c r="AJ20">
        <f t="shared" si="7"/>
        <v>9.8510242310353533</v>
      </c>
      <c r="AK20">
        <f t="shared" si="28"/>
        <v>93.537743247518776</v>
      </c>
      <c r="AL20">
        <f t="shared" si="8"/>
        <v>-352.57773266271681</v>
      </c>
      <c r="AN20">
        <f t="shared" si="9"/>
        <v>0</v>
      </c>
      <c r="AO20">
        <f t="shared" si="10"/>
        <v>0</v>
      </c>
      <c r="AP20">
        <f t="shared" si="11"/>
        <v>-2.3517866890757078</v>
      </c>
      <c r="AQ20">
        <f t="shared" si="12"/>
        <v>-105.90233743646543</v>
      </c>
      <c r="AR20">
        <f t="shared" si="13"/>
        <v>-108.25412412554114</v>
      </c>
      <c r="AS20">
        <f t="shared" si="14"/>
        <v>2.3387990116375001</v>
      </c>
      <c r="AT20">
        <f t="shared" si="15"/>
        <v>22.207435118155896</v>
      </c>
      <c r="AU20">
        <f t="shared" si="16"/>
        <v>-83.707889995747749</v>
      </c>
      <c r="AW20">
        <v>17</v>
      </c>
      <c r="AX20">
        <f>IF(Z20&gt;0, (R20*SUMPRODUCT(K20:$K$98, X20:$X$98)-K20*$AZ$3)/Z20, 0)</f>
        <v>1673.7820843173511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1.3263E-2</v>
      </c>
      <c r="Q21" s="5">
        <f t="shared" si="30"/>
        <v>12.5</v>
      </c>
      <c r="R21">
        <f t="shared" si="0"/>
        <v>50000</v>
      </c>
      <c r="S21">
        <f t="shared" si="1"/>
        <v>1680.3025744959762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1326.4024507335184</v>
      </c>
      <c r="AC21">
        <f t="shared" si="27"/>
        <v>1300.5933619184407</v>
      </c>
      <c r="AE21">
        <f t="shared" si="2"/>
        <v>0</v>
      </c>
      <c r="AF21">
        <f t="shared" si="3"/>
        <v>0</v>
      </c>
      <c r="AG21">
        <f t="shared" si="4"/>
        <v>-9.6752913854560312</v>
      </c>
      <c r="AH21">
        <f t="shared" si="5"/>
        <v>-525.51870010167875</v>
      </c>
      <c r="AI21">
        <f t="shared" si="6"/>
        <v>-535.19399148713478</v>
      </c>
      <c r="AJ21">
        <f t="shared" si="7"/>
        <v>25.809088815077757</v>
      </c>
      <c r="AK21">
        <f t="shared" si="28"/>
        <v>92.848171551346297</v>
      </c>
      <c r="AL21">
        <f t="shared" si="8"/>
        <v>-416.53673112071073</v>
      </c>
      <c r="AN21">
        <f t="shared" si="9"/>
        <v>0</v>
      </c>
      <c r="AO21">
        <f t="shared" si="10"/>
        <v>0</v>
      </c>
      <c r="AP21">
        <f t="shared" si="11"/>
        <v>-2.0509616743997676</v>
      </c>
      <c r="AQ21">
        <f t="shared" si="12"/>
        <v>-111.39909591861112</v>
      </c>
      <c r="AR21">
        <f t="shared" si="13"/>
        <v>-113.4500575930109</v>
      </c>
      <c r="AS21">
        <f t="shared" si="14"/>
        <v>5.4709930587180189</v>
      </c>
      <c r="AT21">
        <f t="shared" si="15"/>
        <v>19.681892131554704</v>
      </c>
      <c r="AU21">
        <f t="shared" si="16"/>
        <v>-88.29717240273817</v>
      </c>
      <c r="AW21">
        <v>18</v>
      </c>
      <c r="AX21">
        <f>IF(Z21&gt;0, (R21*SUMPRODUCT(K21:$K$98, X21:$X$98)-K21*$AZ$3)/Z21, 0)</f>
        <v>1680.3025744959762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1.5814999999999999E-2</v>
      </c>
      <c r="Q22" s="5">
        <f t="shared" si="30"/>
        <v>12.5</v>
      </c>
      <c r="R22">
        <f t="shared" si="0"/>
        <v>50000</v>
      </c>
      <c r="S22">
        <f t="shared" si="1"/>
        <v>1671.9310912106891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1300.5933619184407</v>
      </c>
      <c r="AC22">
        <f t="shared" si="27"/>
        <v>1260.7060951260687</v>
      </c>
      <c r="AE22">
        <f t="shared" si="2"/>
        <v>0</v>
      </c>
      <c r="AF22">
        <f t="shared" si="3"/>
        <v>0</v>
      </c>
      <c r="AG22">
        <f t="shared" si="4"/>
        <v>-9.425523738340484</v>
      </c>
      <c r="AH22">
        <f t="shared" si="5"/>
        <v>-612.05893304394851</v>
      </c>
      <c r="AI22">
        <f t="shared" si="6"/>
        <v>-621.48445678228904</v>
      </c>
      <c r="AJ22">
        <f t="shared" si="7"/>
        <v>39.887266792371975</v>
      </c>
      <c r="AK22">
        <f t="shared" si="28"/>
        <v>91.041535334290856</v>
      </c>
      <c r="AL22">
        <f t="shared" si="8"/>
        <v>-490.5556546556262</v>
      </c>
      <c r="AN22">
        <f t="shared" si="9"/>
        <v>0</v>
      </c>
      <c r="AO22">
        <f t="shared" si="10"/>
        <v>0</v>
      </c>
      <c r="AP22">
        <f t="shared" si="11"/>
        <v>-1.7839429453349442</v>
      </c>
      <c r="AQ22">
        <f t="shared" si="12"/>
        <v>-115.84271028797258</v>
      </c>
      <c r="AR22">
        <f t="shared" si="13"/>
        <v>-117.62665323330754</v>
      </c>
      <c r="AS22">
        <f t="shared" si="14"/>
        <v>7.5493532432048225</v>
      </c>
      <c r="AT22">
        <f t="shared" si="15"/>
        <v>17.231180908432538</v>
      </c>
      <c r="AU22">
        <f t="shared" si="16"/>
        <v>-92.846119081670167</v>
      </c>
      <c r="AW22">
        <v>19</v>
      </c>
      <c r="AX22">
        <f>IF(Z22&gt;0, (R22*SUMPRODUCT(K22:$K$98, X22:$X$98)-K22*$AZ$3)/Z22, 0)</f>
        <v>1671.9310912106891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1.864E-2</v>
      </c>
      <c r="Q23" s="5">
        <f t="shared" si="30"/>
        <v>12.5</v>
      </c>
      <c r="R23">
        <f t="shared" si="0"/>
        <v>50000</v>
      </c>
      <c r="S23">
        <f t="shared" si="1"/>
        <v>1650.2417963371868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1260.7060951260687</v>
      </c>
      <c r="AC23">
        <f t="shared" si="27"/>
        <v>1208.713232272238</v>
      </c>
      <c r="AE23">
        <f t="shared" si="2"/>
        <v>0</v>
      </c>
      <c r="AF23">
        <f t="shared" si="3"/>
        <v>0</v>
      </c>
      <c r="AG23">
        <f t="shared" si="4"/>
        <v>-9.1555767384744122</v>
      </c>
      <c r="AH23">
        <f t="shared" si="5"/>
        <v>-702.76704993066653</v>
      </c>
      <c r="AI23">
        <f t="shared" si="6"/>
        <v>-711.92262666914098</v>
      </c>
      <c r="AJ23">
        <f t="shared" si="7"/>
        <v>51.992862853830729</v>
      </c>
      <c r="AK23">
        <f t="shared" si="28"/>
        <v>88.249426658824817</v>
      </c>
      <c r="AL23">
        <f t="shared" si="8"/>
        <v>-571.68033715648539</v>
      </c>
      <c r="AN23">
        <f t="shared" si="9"/>
        <v>0</v>
      </c>
      <c r="AO23">
        <f t="shared" si="10"/>
        <v>0</v>
      </c>
      <c r="AP23">
        <f t="shared" si="11"/>
        <v>-1.547188231589778</v>
      </c>
      <c r="AQ23">
        <f t="shared" si="12"/>
        <v>-118.75963036086915</v>
      </c>
      <c r="AR23">
        <f t="shared" si="13"/>
        <v>-120.30681859245894</v>
      </c>
      <c r="AS23">
        <f t="shared" si="14"/>
        <v>8.7862018780383622</v>
      </c>
      <c r="AT23">
        <f t="shared" si="15"/>
        <v>14.91314837625732</v>
      </c>
      <c r="AU23">
        <f t="shared" si="16"/>
        <v>-96.607468338163244</v>
      </c>
      <c r="AW23">
        <v>20</v>
      </c>
      <c r="AX23">
        <f>IF(Z23&gt;0, (R23*SUMPRODUCT(K23:$K$98, X23:$X$98)-K23*$AZ$3)/Z23, 0)</f>
        <v>1650.2417963371868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2.1847999999999999E-2</v>
      </c>
      <c r="Q24" s="5">
        <f t="shared" si="30"/>
        <v>12.5</v>
      </c>
      <c r="R24">
        <f t="shared" si="0"/>
        <v>50000</v>
      </c>
      <c r="S24">
        <f t="shared" si="1"/>
        <v>1617.4465495438797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1208.713232272238</v>
      </c>
      <c r="AC24">
        <f t="shared" si="27"/>
        <v>1146.9623942632811</v>
      </c>
      <c r="AE24">
        <f t="shared" si="2"/>
        <v>0</v>
      </c>
      <c r="AF24">
        <f t="shared" si="3"/>
        <v>0</v>
      </c>
      <c r="AG24">
        <f t="shared" si="4"/>
        <v>-8.8639899305074774</v>
      </c>
      <c r="AH24">
        <f t="shared" si="5"/>
        <v>-800.1241623287558</v>
      </c>
      <c r="AI24">
        <f t="shared" ref="AI24:AI69" si="39">SUM(AE24:AH24)</f>
        <v>-808.9881522592633</v>
      </c>
      <c r="AJ24">
        <f t="shared" si="7"/>
        <v>61.750838008956862</v>
      </c>
      <c r="AK24">
        <f t="shared" si="28"/>
        <v>84.609926259056664</v>
      </c>
      <c r="AL24">
        <f t="shared" ref="AL24:AL69" si="40">SUM(AI24:AK24)</f>
        <v>-662.62738799124975</v>
      </c>
      <c r="AN24">
        <f t="shared" si="9"/>
        <v>0</v>
      </c>
      <c r="AO24">
        <f t="shared" si="10"/>
        <v>0</v>
      </c>
      <c r="AP24">
        <f t="shared" si="11"/>
        <v>-1.337422661419738</v>
      </c>
      <c r="AQ24">
        <f t="shared" si="12"/>
        <v>-120.7248874420481</v>
      </c>
      <c r="AR24">
        <f t="shared" si="13"/>
        <v>-122.06231010346784</v>
      </c>
      <c r="AS24">
        <f t="shared" si="14"/>
        <v>9.3171326639932186</v>
      </c>
      <c r="AT24">
        <f t="shared" si="15"/>
        <v>12.766173432852353</v>
      </c>
      <c r="AU24">
        <f t="shared" si="16"/>
        <v>-99.979004006622262</v>
      </c>
      <c r="AW24">
        <v>21</v>
      </c>
      <c r="AX24">
        <f>IF(Z24&gt;0, (R24*SUMPRODUCT(K24:$K$98, X24:$X$98)-K24*$AZ$3)/Z24, 0)</f>
        <v>1617.4465495438797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2.5484E-2</v>
      </c>
      <c r="Q25" s="5">
        <f t="shared" si="30"/>
        <v>12.5</v>
      </c>
      <c r="R25">
        <f t="shared" si="0"/>
        <v>50000</v>
      </c>
      <c r="S25">
        <f t="shared" si="1"/>
        <v>1574.8629155979477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1146.9623942632811</v>
      </c>
      <c r="AC25">
        <f t="shared" si="27"/>
        <v>1077.1382142782984</v>
      </c>
      <c r="AE25">
        <f t="shared" si="2"/>
        <v>0</v>
      </c>
      <c r="AF25">
        <f t="shared" si="3"/>
        <v>0</v>
      </c>
      <c r="AG25">
        <f t="shared" si="4"/>
        <v>-8.5494601118133513</v>
      </c>
      <c r="AH25">
        <f t="shared" si="5"/>
        <v>-903.5596775562102</v>
      </c>
      <c r="AI25">
        <f t="shared" si="39"/>
        <v>-912.10913766802355</v>
      </c>
      <c r="AJ25">
        <f t="shared" si="7"/>
        <v>69.82417998498272</v>
      </c>
      <c r="AK25">
        <f t="shared" si="28"/>
        <v>80.287367598429682</v>
      </c>
      <c r="AL25">
        <f t="shared" si="40"/>
        <v>-761.99759008461115</v>
      </c>
      <c r="AN25">
        <f t="shared" si="9"/>
        <v>0</v>
      </c>
      <c r="AO25">
        <f t="shared" si="10"/>
        <v>0</v>
      </c>
      <c r="AP25">
        <f t="shared" si="11"/>
        <v>-1.151754960448143</v>
      </c>
      <c r="AQ25">
        <f t="shared" si="12"/>
        <v>-121.72456822721644</v>
      </c>
      <c r="AR25">
        <f t="shared" si="13"/>
        <v>-122.87632318766457</v>
      </c>
      <c r="AS25">
        <f t="shared" si="14"/>
        <v>9.4064823515353577</v>
      </c>
      <c r="AT25">
        <f t="shared" si="15"/>
        <v>10.816048344975739</v>
      </c>
      <c r="AU25">
        <f t="shared" si="16"/>
        <v>-102.65379249115348</v>
      </c>
      <c r="AW25">
        <v>22</v>
      </c>
      <c r="AX25">
        <f>IF(Z25&gt;0, (R25*SUMPRODUCT(K25:$K$98, X25:$X$98)-K25*$AZ$3)/Z25, 0)</f>
        <v>1574.8629155979477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2.9274999999999999E-2</v>
      </c>
      <c r="Q26" s="5">
        <f t="shared" si="30"/>
        <v>12.5</v>
      </c>
      <c r="R26">
        <f t="shared" si="0"/>
        <v>50000</v>
      </c>
      <c r="S26">
        <f t="shared" si="1"/>
        <v>1523.1612052207893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1077.1382142782984</v>
      </c>
      <c r="AC26">
        <f t="shared" si="27"/>
        <v>1000.8607062806036</v>
      </c>
      <c r="AE26">
        <f t="shared" si="2"/>
        <v>0</v>
      </c>
      <c r="AF26">
        <f t="shared" si="3"/>
        <v>0</v>
      </c>
      <c r="AG26">
        <f t="shared" si="4"/>
        <v>-8.2136800659218814</v>
      </c>
      <c r="AH26">
        <f t="shared" si="5"/>
        <v>-1001.1417790933433</v>
      </c>
      <c r="AI26">
        <f t="shared" si="39"/>
        <v>-1009.3554591592651</v>
      </c>
      <c r="AJ26">
        <f t="shared" si="7"/>
        <v>76.277507997694784</v>
      </c>
      <c r="AK26">
        <f t="shared" si="28"/>
        <v>75.399674999480894</v>
      </c>
      <c r="AL26">
        <f t="shared" si="40"/>
        <v>-857.67827616208945</v>
      </c>
      <c r="AN26">
        <f t="shared" si="9"/>
        <v>0</v>
      </c>
      <c r="AO26">
        <f t="shared" si="10"/>
        <v>0</v>
      </c>
      <c r="AP26">
        <f t="shared" si="11"/>
        <v>-0.98796409319334111</v>
      </c>
      <c r="AQ26">
        <f t="shared" si="12"/>
        <v>-120.42009452542635</v>
      </c>
      <c r="AR26">
        <f t="shared" si="13"/>
        <v>-121.40805861861969</v>
      </c>
      <c r="AS26">
        <f t="shared" si="14"/>
        <v>9.174869049581396</v>
      </c>
      <c r="AT26">
        <f t="shared" si="15"/>
        <v>9.0692808753288059</v>
      </c>
      <c r="AU26">
        <f t="shared" si="16"/>
        <v>-103.16390869370949</v>
      </c>
      <c r="AW26">
        <v>23</v>
      </c>
      <c r="AX26">
        <f>IF(Z26&gt;0, (R26*SUMPRODUCT(K26:$K$98, X26:$X$98)-K26*$AZ$3)/Z26, 0)</f>
        <v>1523.1612052207893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3.3331E-2</v>
      </c>
      <c r="Q27" s="5">
        <f t="shared" si="30"/>
        <v>12.5</v>
      </c>
      <c r="R27">
        <f t="shared" si="0"/>
        <v>50000</v>
      </c>
      <c r="S27">
        <f t="shared" si="1"/>
        <v>1465.1389346727403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1000.8607062806036</v>
      </c>
      <c r="AC27">
        <f t="shared" si="27"/>
        <v>921.01834410296487</v>
      </c>
      <c r="AE27">
        <f t="shared" si="2"/>
        <v>0</v>
      </c>
      <c r="AF27">
        <f t="shared" si="3"/>
        <v>0</v>
      </c>
      <c r="AG27">
        <f t="shared" si="4"/>
        <v>-7.8577730949854203</v>
      </c>
      <c r="AH27">
        <f t="shared" si="5"/>
        <v>-1095.080681108969</v>
      </c>
      <c r="AI27">
        <f t="shared" si="39"/>
        <v>-1102.9384542039545</v>
      </c>
      <c r="AJ27">
        <f t="shared" si="7"/>
        <v>79.842362177638734</v>
      </c>
      <c r="AK27">
        <f t="shared" si="28"/>
        <v>70.060249439642263</v>
      </c>
      <c r="AL27">
        <f t="shared" si="40"/>
        <v>-953.03584258667354</v>
      </c>
      <c r="AN27">
        <f t="shared" si="9"/>
        <v>0</v>
      </c>
      <c r="AO27">
        <f t="shared" si="10"/>
        <v>0</v>
      </c>
      <c r="AP27">
        <f t="shared" si="11"/>
        <v>-0.84388805452783966</v>
      </c>
      <c r="AQ27">
        <f t="shared" si="12"/>
        <v>-117.60653996509733</v>
      </c>
      <c r="AR27">
        <f t="shared" si="13"/>
        <v>-118.45042801962518</v>
      </c>
      <c r="AS27">
        <f t="shared" si="14"/>
        <v>8.5746960204276217</v>
      </c>
      <c r="AT27">
        <f t="shared" si="15"/>
        <v>7.524142894516169</v>
      </c>
      <c r="AU27">
        <f t="shared" si="16"/>
        <v>-102.35158910468139</v>
      </c>
      <c r="AW27">
        <v>24</v>
      </c>
      <c r="AX27">
        <f>IF(Z27&gt;0, (R27*SUMPRODUCT(K27:$K$98, X27:$X$98)-K27*$AZ$3)/Z27, 0)</f>
        <v>1465.1389346727403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3.7801000000000001E-2</v>
      </c>
      <c r="Q28" s="5">
        <f t="shared" si="30"/>
        <v>12.5</v>
      </c>
      <c r="R28">
        <f t="shared" si="0"/>
        <v>50000</v>
      </c>
      <c r="S28">
        <f t="shared" si="1"/>
        <v>1402.7391638443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921.01834410296487</v>
      </c>
      <c r="AC28">
        <f t="shared" si="27"/>
        <v>839.64192230553476</v>
      </c>
      <c r="AE28">
        <f t="shared" si="2"/>
        <v>0</v>
      </c>
      <c r="AF28">
        <f t="shared" si="3"/>
        <v>0</v>
      </c>
      <c r="AG28">
        <f t="shared" si="4"/>
        <v>-7.482163683272022</v>
      </c>
      <c r="AH28">
        <f t="shared" si="5"/>
        <v>-1188.1267230541757</v>
      </c>
      <c r="AI28">
        <f t="shared" si="39"/>
        <v>-1195.6088867374478</v>
      </c>
      <c r="AJ28">
        <f t="shared" si="7"/>
        <v>81.376421797430112</v>
      </c>
      <c r="AK28">
        <f t="shared" si="28"/>
        <v>64.47128408720755</v>
      </c>
      <c r="AL28">
        <f t="shared" si="40"/>
        <v>-1049.7611808528102</v>
      </c>
      <c r="AN28">
        <f t="shared" si="9"/>
        <v>0</v>
      </c>
      <c r="AO28">
        <f t="shared" si="10"/>
        <v>0</v>
      </c>
      <c r="AP28">
        <f t="shared" si="11"/>
        <v>-0.71745478717263778</v>
      </c>
      <c r="AQ28">
        <f t="shared" si="12"/>
        <v>-113.9279012471674</v>
      </c>
      <c r="AR28">
        <f t="shared" si="13"/>
        <v>-114.64535603434004</v>
      </c>
      <c r="AS28">
        <f t="shared" si="14"/>
        <v>7.8030775391984184</v>
      </c>
      <c r="AT28">
        <f t="shared" si="15"/>
        <v>6.1820662259698524</v>
      </c>
      <c r="AU28">
        <f t="shared" si="16"/>
        <v>-100.66021226917177</v>
      </c>
      <c r="AW28">
        <v>25</v>
      </c>
      <c r="AX28">
        <f>IF(Z28&gt;0, (R28*SUMPRODUCT(K28:$K$98, X28:$X$98)-K28*$AZ$3)/Z28, 0)</f>
        <v>1402.7391638443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4.3147999999999999E-2</v>
      </c>
      <c r="Q29" s="5">
        <f t="shared" si="30"/>
        <v>12.5</v>
      </c>
      <c r="R29">
        <f t="shared" si="0"/>
        <v>50000</v>
      </c>
      <c r="S29">
        <f t="shared" si="1"/>
        <v>1337.5364608086998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839.64192230553476</v>
      </c>
      <c r="AC29">
        <f t="shared" si="27"/>
        <v>758.06234085092763</v>
      </c>
      <c r="AE29">
        <f t="shared" si="2"/>
        <v>0</v>
      </c>
      <c r="AF29">
        <f t="shared" si="3"/>
        <v>0</v>
      </c>
      <c r="AG29">
        <f t="shared" si="4"/>
        <v>-7.0845016478334815</v>
      </c>
      <c r="AH29">
        <f t="shared" si="5"/>
        <v>-1291.3615944232847</v>
      </c>
      <c r="AI29">
        <f t="shared" si="39"/>
        <v>-1298.4460960711183</v>
      </c>
      <c r="AJ29">
        <f t="shared" si="7"/>
        <v>81.579581454607137</v>
      </c>
      <c r="AK29">
        <f t="shared" si="28"/>
        <v>58.77493456138744</v>
      </c>
      <c r="AL29">
        <f t="shared" si="40"/>
        <v>-1158.0915800551238</v>
      </c>
      <c r="AN29">
        <f t="shared" si="9"/>
        <v>0</v>
      </c>
      <c r="AO29">
        <f t="shared" si="10"/>
        <v>0</v>
      </c>
      <c r="AP29">
        <f t="shared" si="11"/>
        <v>-0.60653883941427367</v>
      </c>
      <c r="AQ29">
        <f t="shared" si="12"/>
        <v>-110.55978270330347</v>
      </c>
      <c r="AR29">
        <f t="shared" si="13"/>
        <v>-111.16632154271774</v>
      </c>
      <c r="AS29">
        <f t="shared" si="14"/>
        <v>6.9844270091335927</v>
      </c>
      <c r="AT29">
        <f t="shared" si="15"/>
        <v>5.0320096412731807</v>
      </c>
      <c r="AU29">
        <f t="shared" si="16"/>
        <v>-99.149884892310979</v>
      </c>
      <c r="AW29">
        <v>26</v>
      </c>
      <c r="AX29">
        <f>IF(Z29&gt;0, (R29*SUMPRODUCT(K29:$K$98, X29:$X$98)-K29*$AZ$3)/Z29, 0)</f>
        <v>1337.5364608086998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4.8848999999999997E-2</v>
      </c>
      <c r="Q30" s="5">
        <f t="shared" si="30"/>
        <v>12.5</v>
      </c>
      <c r="R30">
        <f t="shared" si="0"/>
        <v>50000</v>
      </c>
      <c r="S30">
        <f t="shared" si="1"/>
        <v>1268.047022137436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758.06234085092763</v>
      </c>
      <c r="AC30">
        <f t="shared" si="27"/>
        <v>676.38498653383874</v>
      </c>
      <c r="AE30">
        <f t="shared" si="2"/>
        <v>0</v>
      </c>
      <c r="AF30">
        <f t="shared" si="3"/>
        <v>0</v>
      </c>
      <c r="AG30">
        <f t="shared" si="4"/>
        <v>-6.6675858103601282</v>
      </c>
      <c r="AH30">
        <f t="shared" si="5"/>
        <v>-1384.2832839800708</v>
      </c>
      <c r="AI30">
        <f t="shared" si="39"/>
        <v>-1390.9508697904309</v>
      </c>
      <c r="AJ30">
        <f t="shared" si="7"/>
        <v>81.677354317088884</v>
      </c>
      <c r="AK30">
        <f t="shared" si="28"/>
        <v>53.064363859564942</v>
      </c>
      <c r="AL30">
        <f t="shared" si="40"/>
        <v>-1256.2091516137771</v>
      </c>
      <c r="AN30">
        <f t="shared" si="9"/>
        <v>0</v>
      </c>
      <c r="AO30">
        <f t="shared" si="10"/>
        <v>0</v>
      </c>
      <c r="AP30">
        <f t="shared" si="11"/>
        <v>-0.50968271004784194</v>
      </c>
      <c r="AQ30">
        <f t="shared" si="12"/>
        <v>-105.8171991662423</v>
      </c>
      <c r="AR30">
        <f t="shared" si="13"/>
        <v>-106.32688187629016</v>
      </c>
      <c r="AS30">
        <f t="shared" si="14"/>
        <v>6.2435694840533555</v>
      </c>
      <c r="AT30">
        <f t="shared" si="15"/>
        <v>4.0563390630659191</v>
      </c>
      <c r="AU30">
        <f t="shared" si="16"/>
        <v>-96.026973329170872</v>
      </c>
      <c r="AW30">
        <v>27</v>
      </c>
      <c r="AX30">
        <f>IF(Z30&gt;0, (R30*SUMPRODUCT(K30:$K$98, X30:$X$98)-K30*$AZ$3)/Z30, 0)</f>
        <v>1268.047022137436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5.4528E-2</v>
      </c>
      <c r="Q31" s="5">
        <f t="shared" si="30"/>
        <v>12.5</v>
      </c>
      <c r="R31">
        <f t="shared" si="0"/>
        <v>50000</v>
      </c>
      <c r="S31">
        <f t="shared" si="1"/>
        <v>1195.1322314563654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676.38498653383874</v>
      </c>
      <c r="AC31">
        <f t="shared" si="27"/>
        <v>596.35566985528749</v>
      </c>
      <c r="AE31">
        <f t="shared" si="2"/>
        <v>0</v>
      </c>
      <c r="AF31">
        <f t="shared" si="3"/>
        <v>0</v>
      </c>
      <c r="AG31">
        <f t="shared" si="4"/>
        <v>-6.2373398331892096</v>
      </c>
      <c r="AH31">
        <f t="shared" si="5"/>
        <v>-1454.2804762692683</v>
      </c>
      <c r="AI31">
        <f t="shared" si="39"/>
        <v>-1460.5178161024576</v>
      </c>
      <c r="AJ31">
        <f t="shared" si="7"/>
        <v>80.029316678551254</v>
      </c>
      <c r="AK31">
        <f t="shared" si="28"/>
        <v>47.346949057368718</v>
      </c>
      <c r="AL31">
        <f t="shared" si="40"/>
        <v>-1333.1415503665378</v>
      </c>
      <c r="AN31">
        <f t="shared" si="9"/>
        <v>0</v>
      </c>
      <c r="AO31">
        <f t="shared" si="10"/>
        <v>0</v>
      </c>
      <c r="AP31">
        <f t="shared" si="11"/>
        <v>-0.42570884297667383</v>
      </c>
      <c r="AQ31">
        <f t="shared" si="12"/>
        <v>-99.257067191031155</v>
      </c>
      <c r="AR31">
        <f t="shared" si="13"/>
        <v>-99.68277603400783</v>
      </c>
      <c r="AS31">
        <f t="shared" si="14"/>
        <v>5.4621342941995819</v>
      </c>
      <c r="AT31">
        <f t="shared" si="15"/>
        <v>3.2315082135555211</v>
      </c>
      <c r="AU31">
        <f t="shared" si="16"/>
        <v>-90.989133526252729</v>
      </c>
      <c r="AW31">
        <v>28</v>
      </c>
      <c r="AX31">
        <f>IF(Z31&gt;0, (R31*SUMPRODUCT(K31:$K$98, X31:$X$98)-K31*$AZ$3)/Z31, 0)</f>
        <v>1195.1322314563654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6.0775000000000003E-2</v>
      </c>
      <c r="Q32" s="5">
        <f t="shared" si="30"/>
        <v>12.5</v>
      </c>
      <c r="R32">
        <f t="shared" si="0"/>
        <v>50000</v>
      </c>
      <c r="S32">
        <f t="shared" si="1"/>
        <v>1121.7503021658849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596.35566985528749</v>
      </c>
      <c r="AC32">
        <f t="shared" si="27"/>
        <v>520.12349774255244</v>
      </c>
      <c r="AE32">
        <f t="shared" si="2"/>
        <v>0</v>
      </c>
      <c r="AF32">
        <f t="shared" si="3"/>
        <v>0</v>
      </c>
      <c r="AG32">
        <f t="shared" si="4"/>
        <v>-5.7958921064952431</v>
      </c>
      <c r="AH32">
        <f t="shared" si="5"/>
        <v>-1516.2973134482968</v>
      </c>
      <c r="AI32">
        <f t="shared" si="39"/>
        <v>-1522.0932055547921</v>
      </c>
      <c r="AJ32">
        <f t="shared" si="7"/>
        <v>76.232172112735043</v>
      </c>
      <c r="AK32">
        <f t="shared" si="28"/>
        <v>41.744896889870127</v>
      </c>
      <c r="AL32">
        <f t="shared" si="40"/>
        <v>-1404.1161365521868</v>
      </c>
      <c r="AN32">
        <f t="shared" si="9"/>
        <v>0</v>
      </c>
      <c r="AO32">
        <f t="shared" si="10"/>
        <v>0</v>
      </c>
      <c r="AP32">
        <f t="shared" si="11"/>
        <v>-0.3531958032276783</v>
      </c>
      <c r="AQ32">
        <f t="shared" si="12"/>
        <v>-92.401624756811955</v>
      </c>
      <c r="AR32">
        <f t="shared" si="13"/>
        <v>-92.754820560039647</v>
      </c>
      <c r="AS32">
        <f t="shared" si="14"/>
        <v>4.6455114702660429</v>
      </c>
      <c r="AT32">
        <f t="shared" si="15"/>
        <v>2.543891797287098</v>
      </c>
      <c r="AU32">
        <f t="shared" si="16"/>
        <v>-85.565417292486501</v>
      </c>
      <c r="AW32">
        <v>29</v>
      </c>
      <c r="AX32">
        <f>IF(Z32&gt;0, (R32*SUMPRODUCT(K32:$K$98, X32:$X$98)-K32*$AZ$3)/Z32, 0)</f>
        <v>1121.7503021658849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6.7419999999999994E-2</v>
      </c>
      <c r="Q33" s="5">
        <f t="shared" si="30"/>
        <v>12.5</v>
      </c>
      <c r="R33">
        <f t="shared" si="0"/>
        <v>50000</v>
      </c>
      <c r="S33">
        <f t="shared" si="1"/>
        <v>1047.9362634255745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520.12349774255244</v>
      </c>
      <c r="AC33">
        <f t="shared" si="27"/>
        <v>448.2798150199331</v>
      </c>
      <c r="AE33">
        <f t="shared" si="2"/>
        <v>0</v>
      </c>
      <c r="AF33">
        <f t="shared" si="3"/>
        <v>0</v>
      </c>
      <c r="AG33">
        <f t="shared" si="4"/>
        <v>-5.3471741396103809</v>
      </c>
      <c r="AH33">
        <f t="shared" si="5"/>
        <v>-1563.0361832796368</v>
      </c>
      <c r="AI33">
        <f t="shared" si="39"/>
        <v>-1568.3833574192472</v>
      </c>
      <c r="AJ33">
        <f t="shared" si="7"/>
        <v>71.843682722619349</v>
      </c>
      <c r="AK33">
        <f t="shared" si="28"/>
        <v>36.408644841978678</v>
      </c>
      <c r="AL33">
        <f t="shared" si="40"/>
        <v>-1460.1310298546491</v>
      </c>
      <c r="AN33">
        <f t="shared" si="9"/>
        <v>0</v>
      </c>
      <c r="AO33">
        <f t="shared" si="10"/>
        <v>0</v>
      </c>
      <c r="AP33">
        <f t="shared" si="11"/>
        <v>-0.2909387358408852</v>
      </c>
      <c r="AQ33">
        <f t="shared" si="12"/>
        <v>-85.044503762893086</v>
      </c>
      <c r="AR33">
        <f t="shared" si="13"/>
        <v>-85.335442498733968</v>
      </c>
      <c r="AS33">
        <f t="shared" si="14"/>
        <v>3.9090012189121519</v>
      </c>
      <c r="AT33">
        <f t="shared" si="15"/>
        <v>1.9809874949718529</v>
      </c>
      <c r="AU33">
        <f t="shared" si="16"/>
        <v>-79.44545378484996</v>
      </c>
      <c r="AW33">
        <v>30</v>
      </c>
      <c r="AX33">
        <f>IF(Z33&gt;0, (R33*SUMPRODUCT(K33:$K$98, X33:$X$98)-K33*$AZ$3)/Z33, 0)</f>
        <v>1047.9362634255745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7.4817999999999996E-2</v>
      </c>
      <c r="Q34" s="5">
        <f t="shared" si="30"/>
        <v>12.5</v>
      </c>
      <c r="R34">
        <f t="shared" si="0"/>
        <v>50000</v>
      </c>
      <c r="S34">
        <f t="shared" si="1"/>
        <v>974.71107845946665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448.2798150199331</v>
      </c>
      <c r="AC34">
        <f t="shared" si="27"/>
        <v>381.59061664471221</v>
      </c>
      <c r="AE34">
        <f t="shared" si="2"/>
        <v>0</v>
      </c>
      <c r="AF34">
        <f t="shared" si="3"/>
        <v>0</v>
      </c>
      <c r="AG34">
        <f t="shared" si="4"/>
        <v>-4.8936375234369081</v>
      </c>
      <c r="AH34">
        <f t="shared" si="5"/>
        <v>-1600.2594991094777</v>
      </c>
      <c r="AI34">
        <f t="shared" si="39"/>
        <v>-1605.1531366329145</v>
      </c>
      <c r="AJ34">
        <f t="shared" si="7"/>
        <v>66.689198375220883</v>
      </c>
      <c r="AK34">
        <f t="shared" si="28"/>
        <v>31.379587051395319</v>
      </c>
      <c r="AL34">
        <f t="shared" si="40"/>
        <v>-1507.0843512062984</v>
      </c>
      <c r="AN34">
        <f t="shared" si="9"/>
        <v>0</v>
      </c>
      <c r="AO34">
        <f t="shared" si="10"/>
        <v>0</v>
      </c>
      <c r="AP34">
        <f t="shared" si="11"/>
        <v>-0.23773383405744017</v>
      </c>
      <c r="AQ34">
        <f t="shared" si="12"/>
        <v>-77.740908350511944</v>
      </c>
      <c r="AR34">
        <f t="shared" si="13"/>
        <v>-77.978642184569381</v>
      </c>
      <c r="AS34">
        <f t="shared" si="14"/>
        <v>3.2397738377695915</v>
      </c>
      <c r="AT34">
        <f t="shared" si="15"/>
        <v>1.5244262586142874</v>
      </c>
      <c r="AU34">
        <f t="shared" si="16"/>
        <v>-73.214442088185507</v>
      </c>
      <c r="AW34">
        <v>31</v>
      </c>
      <c r="AX34">
        <f>IF(Z34&gt;0, (R34*SUMPRODUCT(K34:$K$98, X34:$X$98)-K34*$AZ$3)/Z34, 0)</f>
        <v>974.71107845946665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8.3350999999999995E-2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902.21989649543332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381.59061664471221</v>
      </c>
      <c r="AC35">
        <f t="shared" si="27"/>
        <v>320.23837381890769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-4.4368115669865498</v>
      </c>
      <c r="AH35">
        <f t="shared" ref="AH35:AH66" si="46">-X35*R35</f>
        <v>-1631.5583248639589</v>
      </c>
      <c r="AI35">
        <f t="shared" si="39"/>
        <v>-1635.9951364309454</v>
      </c>
      <c r="AJ35">
        <f t="shared" ref="AJ35:AJ66" si="47">AB35-AC35</f>
        <v>61.352242825804524</v>
      </c>
      <c r="AK35">
        <f t="shared" si="28"/>
        <v>26.711343165129858</v>
      </c>
      <c r="AL35">
        <f t="shared" si="40"/>
        <v>-1547.9315504400111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-0.19244744903066435</v>
      </c>
      <c r="AQ35">
        <f t="shared" ref="AQ35:AQ66" si="51">AH35*$K35</f>
        <v>-70.769117151863185</v>
      </c>
      <c r="AR35">
        <f t="shared" ref="AR35:AR66" si="52">AI35*$K35</f>
        <v>-70.961564600893851</v>
      </c>
      <c r="AS35">
        <f t="shared" ref="AS35:AS66" si="53">AJ35*$K35</f>
        <v>2.6611638664103205</v>
      </c>
      <c r="AT35">
        <f t="shared" ref="AT35:AT66" si="54">AK35*$K35</f>
        <v>1.158609008902157</v>
      </c>
      <c r="AU35">
        <f t="shared" ref="AU35:AU66" si="55">AL35*$K35</f>
        <v>-67.141791725581371</v>
      </c>
      <c r="AW35">
        <v>32</v>
      </c>
      <c r="AX35">
        <f>IF(Z35&gt;0, (R35*SUMPRODUCT(K35:$K$98, X35:$X$98)-K35*$AZ$3)/Z35, 0)</f>
        <v>902.21989649543332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9.2474000000000001E-2</v>
      </c>
      <c r="Q36" s="5">
        <f t="shared" si="30"/>
        <v>12.5</v>
      </c>
      <c r="R36">
        <f t="shared" si="41"/>
        <v>50000</v>
      </c>
      <c r="S36">
        <f t="shared" si="42"/>
        <v>829.01744598411085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320.23837381890769</v>
      </c>
      <c r="AC36">
        <f t="shared" si="27"/>
        <v>264.10199374267586</v>
      </c>
      <c r="AE36">
        <f t="shared" si="43"/>
        <v>0</v>
      </c>
      <c r="AF36">
        <f t="shared" si="44"/>
        <v>0</v>
      </c>
      <c r="AG36">
        <f t="shared" si="45"/>
        <v>-3.9821537384711698</v>
      </c>
      <c r="AH36">
        <f t="shared" si="46"/>
        <v>-1641.1588513820568</v>
      </c>
      <c r="AI36">
        <f t="shared" si="39"/>
        <v>-1645.141005120528</v>
      </c>
      <c r="AJ36">
        <f t="shared" si="47"/>
        <v>56.136380076231831</v>
      </c>
      <c r="AK36">
        <f t="shared" ref="AK36:AK67" si="59">G36*SUM(AB36:AB36, AE36:AF36)</f>
        <v>22.41668616732354</v>
      </c>
      <c r="AL36">
        <f t="shared" si="40"/>
        <v>-1566.5879388769724</v>
      </c>
      <c r="AN36">
        <f t="shared" si="48"/>
        <v>0</v>
      </c>
      <c r="AO36">
        <f t="shared" si="49"/>
        <v>0</v>
      </c>
      <c r="AP36">
        <f t="shared" si="50"/>
        <v>-0.15422016887383572</v>
      </c>
      <c r="AQ36">
        <f t="shared" si="51"/>
        <v>-63.558519291648757</v>
      </c>
      <c r="AR36">
        <f t="shared" si="52"/>
        <v>-63.712739460522599</v>
      </c>
      <c r="AS36">
        <f t="shared" si="53"/>
        <v>2.1740401259962501</v>
      </c>
      <c r="AT36">
        <f t="shared" si="54"/>
        <v>0.86814958772628081</v>
      </c>
      <c r="AU36">
        <f t="shared" si="55"/>
        <v>-60.670549746800056</v>
      </c>
      <c r="AW36">
        <v>33</v>
      </c>
      <c r="AX36">
        <f>IF(Z36&gt;0, (R36*SUMPRODUCT(K36:$K$98, X36:$X$98)-K36*$AZ$3)/Z36, 0)</f>
        <v>829.01744598411085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41"/>
        <v>50000</v>
      </c>
      <c r="S37">
        <f t="shared" si="42"/>
        <v>755.22801690637641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264.10199374267586</v>
      </c>
      <c r="AC37">
        <f t="shared" si="27"/>
        <v>213.6084182685552</v>
      </c>
      <c r="AE37">
        <f t="shared" si="43"/>
        <v>0</v>
      </c>
      <c r="AF37">
        <f t="shared" si="44"/>
        <v>0</v>
      </c>
      <c r="AG37">
        <f t="shared" si="45"/>
        <v>-3.535495464395551</v>
      </c>
      <c r="AH37">
        <f t="shared" si="46"/>
        <v>-1627.3469467636282</v>
      </c>
      <c r="AI37">
        <f t="shared" si="39"/>
        <v>-1630.8824422280238</v>
      </c>
      <c r="AJ37">
        <f t="shared" si="47"/>
        <v>50.493575474120661</v>
      </c>
      <c r="AK37">
        <f t="shared" si="59"/>
        <v>18.487139561987313</v>
      </c>
      <c r="AL37">
        <f t="shared" si="40"/>
        <v>-1561.9017271919158</v>
      </c>
      <c r="AN37">
        <f t="shared" si="48"/>
        <v>0</v>
      </c>
      <c r="AO37">
        <f t="shared" si="49"/>
        <v>0</v>
      </c>
      <c r="AP37">
        <f t="shared" si="50"/>
        <v>-0.12225184252866243</v>
      </c>
      <c r="AQ37">
        <f t="shared" si="51"/>
        <v>-56.271084117840807</v>
      </c>
      <c r="AR37">
        <f t="shared" si="52"/>
        <v>-56.39333596036947</v>
      </c>
      <c r="AS37">
        <f t="shared" si="53"/>
        <v>1.7459879951017534</v>
      </c>
      <c r="AT37">
        <f t="shared" si="54"/>
        <v>0.63925605259512785</v>
      </c>
      <c r="AU37">
        <f t="shared" si="55"/>
        <v>-54.00809191267259</v>
      </c>
      <c r="AW37">
        <v>34</v>
      </c>
      <c r="AX37">
        <f>IF(Z37&gt;0, (R37*SUMPRODUCT(K37:$K$98, X37:$X$98)-K37*$AZ$3)/Z37, 0)</f>
        <v>755.22801690637641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41"/>
        <v>50000</v>
      </c>
      <c r="S38">
        <f t="shared" si="42"/>
        <v>681.38611815839795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213.6084182685552</v>
      </c>
      <c r="AC38">
        <f t="shared" si="27"/>
        <v>169.00246255922164</v>
      </c>
      <c r="AE38">
        <f t="shared" si="43"/>
        <v>0</v>
      </c>
      <c r="AF38">
        <f t="shared" si="44"/>
        <v>0</v>
      </c>
      <c r="AG38">
        <f t="shared" si="45"/>
        <v>-3.1003431471422824</v>
      </c>
      <c r="AH38">
        <f t="shared" si="46"/>
        <v>-1599.1894504372533</v>
      </c>
      <c r="AI38">
        <f t="shared" si="39"/>
        <v>-1602.2897935843955</v>
      </c>
      <c r="AJ38">
        <f t="shared" si="47"/>
        <v>44.605955709333557</v>
      </c>
      <c r="AK38">
        <f t="shared" si="59"/>
        <v>14.952589278798865</v>
      </c>
      <c r="AL38">
        <f t="shared" si="40"/>
        <v>-1542.7312485962632</v>
      </c>
      <c r="AN38">
        <f t="shared" si="48"/>
        <v>0</v>
      </c>
      <c r="AO38">
        <f t="shared" si="49"/>
        <v>0</v>
      </c>
      <c r="AP38">
        <f t="shared" si="50"/>
        <v>-9.5718717409278689E-2</v>
      </c>
      <c r="AQ38">
        <f t="shared" si="51"/>
        <v>-49.372716446370276</v>
      </c>
      <c r="AR38">
        <f t="shared" si="52"/>
        <v>-49.468435163779553</v>
      </c>
      <c r="AS38">
        <f t="shared" si="53"/>
        <v>1.3771459050421546</v>
      </c>
      <c r="AT38">
        <f t="shared" si="54"/>
        <v>0.46164008298036163</v>
      </c>
      <c r="AU38">
        <f t="shared" si="55"/>
        <v>-47.629649175757038</v>
      </c>
      <c r="AW38">
        <v>35</v>
      </c>
      <c r="AX38">
        <f>IF(Z38&gt;0, (R38*SUMPRODUCT(K38:$K$98, X38:$X$98)-K38*$AZ$3)/Z38, 0)</f>
        <v>681.38611815839795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41"/>
        <v>50000</v>
      </c>
      <c r="S39">
        <f t="shared" si="42"/>
        <v>606.42037516172252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169.00246255922164</v>
      </c>
      <c r="AC39">
        <f t="shared" si="27"/>
        <v>130.04503933473291</v>
      </c>
      <c r="AE39">
        <f t="shared" si="43"/>
        <v>0</v>
      </c>
      <c r="AF39">
        <f t="shared" si="44"/>
        <v>0</v>
      </c>
      <c r="AG39">
        <f t="shared" si="45"/>
        <v>-2.6805876884506885</v>
      </c>
      <c r="AH39">
        <f t="shared" si="46"/>
        <v>-1555.008108880683</v>
      </c>
      <c r="AI39">
        <f t="shared" si="39"/>
        <v>-1557.6886965691338</v>
      </c>
      <c r="AJ39">
        <f t="shared" si="47"/>
        <v>38.957423224488736</v>
      </c>
      <c r="AK39">
        <f t="shared" si="59"/>
        <v>11.830172379145516</v>
      </c>
      <c r="AL39">
        <f t="shared" si="40"/>
        <v>-1506.9011009654994</v>
      </c>
      <c r="AN39">
        <f t="shared" si="48"/>
        <v>0</v>
      </c>
      <c r="AO39">
        <f t="shared" si="49"/>
        <v>0</v>
      </c>
      <c r="AP39">
        <f t="shared" si="50"/>
        <v>-7.3892285945746816E-2</v>
      </c>
      <c r="AQ39">
        <f t="shared" si="51"/>
        <v>-42.864892771248044</v>
      </c>
      <c r="AR39">
        <f t="shared" si="52"/>
        <v>-42.938785057193797</v>
      </c>
      <c r="AS39">
        <f t="shared" si="53"/>
        <v>1.0738887852899108</v>
      </c>
      <c r="AT39">
        <f t="shared" si="54"/>
        <v>0.32610702645304535</v>
      </c>
      <c r="AU39">
        <f t="shared" si="55"/>
        <v>-41.538789245450836</v>
      </c>
      <c r="AW39">
        <v>36</v>
      </c>
      <c r="AX39">
        <f>IF(Z39&gt;0, (R39*SUMPRODUCT(K39:$K$98, X39:$X$98)-K39*$AZ$3)/Z39, 0)</f>
        <v>606.42037516172252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41"/>
        <v>50000</v>
      </c>
      <c r="S40">
        <f t="shared" si="42"/>
        <v>528.96756861140614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130.04503933473291</v>
      </c>
      <c r="AC40">
        <f t="shared" si="27"/>
        <v>96.479515511593334</v>
      </c>
      <c r="AE40">
        <f t="shared" si="43"/>
        <v>0</v>
      </c>
      <c r="AF40">
        <f t="shared" si="44"/>
        <v>0</v>
      </c>
      <c r="AG40">
        <f t="shared" si="45"/>
        <v>-2.2799014825441453</v>
      </c>
      <c r="AH40">
        <f t="shared" si="46"/>
        <v>-1495.5213160881467</v>
      </c>
      <c r="AI40">
        <f t="shared" si="39"/>
        <v>-1497.8012175706908</v>
      </c>
      <c r="AJ40">
        <f t="shared" si="47"/>
        <v>33.565523823139571</v>
      </c>
      <c r="AK40">
        <f t="shared" si="59"/>
        <v>9.1031527534313046</v>
      </c>
      <c r="AL40">
        <f t="shared" si="40"/>
        <v>-1455.1325409941201</v>
      </c>
      <c r="AN40">
        <f t="shared" si="48"/>
        <v>0</v>
      </c>
      <c r="AO40">
        <f t="shared" si="49"/>
        <v>0</v>
      </c>
      <c r="AP40">
        <f t="shared" si="50"/>
        <v>-5.6113472070923591E-2</v>
      </c>
      <c r="AQ40">
        <f t="shared" si="51"/>
        <v>-36.808122738767601</v>
      </c>
      <c r="AR40">
        <f t="shared" si="52"/>
        <v>-36.86423621083852</v>
      </c>
      <c r="AS40">
        <f t="shared" si="53"/>
        <v>0.82612257503946485</v>
      </c>
      <c r="AT40">
        <f t="shared" si="54"/>
        <v>0.22404893882388535</v>
      </c>
      <c r="AU40">
        <f t="shared" si="55"/>
        <v>-35.814064696975173</v>
      </c>
      <c r="AW40">
        <v>37</v>
      </c>
      <c r="AX40">
        <f>IF(Z40&gt;0, (R40*SUMPRODUCT(K40:$K$98, X40:$X$98)-K40*$AZ$3)/Z40, 0)</f>
        <v>528.96756861140614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41"/>
        <v>50000</v>
      </c>
      <c r="S41">
        <f t="shared" si="42"/>
        <v>446.71882532619048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96.479515511593334</v>
      </c>
      <c r="AC41">
        <f t="shared" si="27"/>
        <v>67.974400762208276</v>
      </c>
      <c r="AE41">
        <f t="shared" si="43"/>
        <v>0</v>
      </c>
      <c r="AF41">
        <f t="shared" si="44"/>
        <v>0</v>
      </c>
      <c r="AG41">
        <f t="shared" si="45"/>
        <v>-1.9020465701376565</v>
      </c>
      <c r="AH41">
        <f t="shared" si="46"/>
        <v>-1420.2235903241894</v>
      </c>
      <c r="AI41">
        <f t="shared" si="39"/>
        <v>-1422.125636894327</v>
      </c>
      <c r="AJ41">
        <f t="shared" si="47"/>
        <v>28.505114749385058</v>
      </c>
      <c r="AK41">
        <f t="shared" si="59"/>
        <v>6.7535660858115341</v>
      </c>
      <c r="AL41">
        <f t="shared" si="40"/>
        <v>-1386.8669560591304</v>
      </c>
      <c r="AN41">
        <f t="shared" si="48"/>
        <v>0</v>
      </c>
      <c r="AO41">
        <f t="shared" si="49"/>
        <v>0</v>
      </c>
      <c r="AP41">
        <f t="shared" si="50"/>
        <v>-4.1797873218029656E-2</v>
      </c>
      <c r="AQ41">
        <f t="shared" si="51"/>
        <v>-31.209711950075512</v>
      </c>
      <c r="AR41">
        <f t="shared" si="52"/>
        <v>-31.251509823293539</v>
      </c>
      <c r="AS41">
        <f t="shared" si="53"/>
        <v>0.62640588882845016</v>
      </c>
      <c r="AT41">
        <f t="shared" si="54"/>
        <v>0.14841103443850248</v>
      </c>
      <c r="AU41">
        <f t="shared" si="55"/>
        <v>-30.476692900026585</v>
      </c>
      <c r="AW41">
        <v>38</v>
      </c>
      <c r="AX41">
        <f>IF(Z41&gt;0, (R41*SUMPRODUCT(K41:$K$98, X41:$X$98)-K41*$AZ$3)/Z41, 0)</f>
        <v>446.71882532619048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41"/>
        <v>50000</v>
      </c>
      <c r="S42">
        <f t="shared" si="42"/>
        <v>356.00610597824232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67.974400762208276</v>
      </c>
      <c r="AC42">
        <f t="shared" si="27"/>
        <v>44.178088802652887</v>
      </c>
      <c r="AE42">
        <f t="shared" si="43"/>
        <v>0</v>
      </c>
      <c r="AF42">
        <f t="shared" si="44"/>
        <v>0</v>
      </c>
      <c r="AG42">
        <f t="shared" si="45"/>
        <v>-1.5511703332046527</v>
      </c>
      <c r="AH42">
        <f t="shared" si="46"/>
        <v>-1327.4230849265091</v>
      </c>
      <c r="AI42">
        <f t="shared" si="39"/>
        <v>-1328.9742552597138</v>
      </c>
      <c r="AJ42">
        <f t="shared" si="47"/>
        <v>23.796311959555389</v>
      </c>
      <c r="AK42">
        <f t="shared" si="59"/>
        <v>4.7582080533545801</v>
      </c>
      <c r="AL42">
        <f t="shared" si="40"/>
        <v>-1300.4197352468038</v>
      </c>
      <c r="AN42">
        <f t="shared" si="48"/>
        <v>0</v>
      </c>
      <c r="AO42">
        <f t="shared" si="49"/>
        <v>0</v>
      </c>
      <c r="AP42">
        <f t="shared" si="50"/>
        <v>-3.0435084064178632E-2</v>
      </c>
      <c r="AQ42">
        <f t="shared" si="51"/>
        <v>-26.045001192747449</v>
      </c>
      <c r="AR42">
        <f t="shared" si="52"/>
        <v>-26.075436276811629</v>
      </c>
      <c r="AS42">
        <f t="shared" si="53"/>
        <v>0.46690085505325041</v>
      </c>
      <c r="AT42">
        <f t="shared" si="54"/>
        <v>9.3359484125456221E-2</v>
      </c>
      <c r="AU42">
        <f t="shared" si="55"/>
        <v>-25.515175937632922</v>
      </c>
      <c r="AW42">
        <v>39</v>
      </c>
      <c r="AX42">
        <f>IF(Z42&gt;0, (R42*SUMPRODUCT(K42:$K$98, X42:$X$98)-K42*$AZ$3)/Z42, 0)</f>
        <v>356.00610597824232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41"/>
        <v>50000</v>
      </c>
      <c r="S43">
        <f t="shared" si="42"/>
        <v>251.46667282336085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44.178088802652887</v>
      </c>
      <c r="AC43">
        <f t="shared" si="27"/>
        <v>24.752194744298357</v>
      </c>
      <c r="AE43">
        <f t="shared" si="43"/>
        <v>0</v>
      </c>
      <c r="AF43">
        <f t="shared" si="44"/>
        <v>0</v>
      </c>
      <c r="AG43">
        <f t="shared" si="45"/>
        <v>-1.2303914106385969</v>
      </c>
      <c r="AH43">
        <f t="shared" si="46"/>
        <v>-1221.068876936037</v>
      </c>
      <c r="AI43">
        <f t="shared" si="39"/>
        <v>-1222.2992683466755</v>
      </c>
      <c r="AJ43">
        <f t="shared" si="47"/>
        <v>19.42589405835453</v>
      </c>
      <c r="AK43">
        <f t="shared" si="59"/>
        <v>3.0924662161857026</v>
      </c>
      <c r="AL43">
        <f t="shared" si="40"/>
        <v>-1199.7809080721352</v>
      </c>
      <c r="AN43">
        <f t="shared" si="48"/>
        <v>0</v>
      </c>
      <c r="AO43">
        <f t="shared" si="49"/>
        <v>0</v>
      </c>
      <c r="AP43">
        <f t="shared" si="50"/>
        <v>-2.1554615669530909E-2</v>
      </c>
      <c r="AQ43">
        <f t="shared" si="51"/>
        <v>-21.391298834507953</v>
      </c>
      <c r="AR43">
        <f t="shared" si="52"/>
        <v>-21.412853450177479</v>
      </c>
      <c r="AS43">
        <f t="shared" si="53"/>
        <v>0.34031258414550647</v>
      </c>
      <c r="AT43">
        <f t="shared" si="54"/>
        <v>5.4175378814043475E-2</v>
      </c>
      <c r="AU43">
        <f t="shared" si="55"/>
        <v>-21.018365487217931</v>
      </c>
      <c r="AW43">
        <v>40</v>
      </c>
      <c r="AX43">
        <f>IF(Z43&gt;0, (R43*SUMPRODUCT(K43:$K$98, X43:$X$98)-K43*$AZ$3)/Z43, 0)</f>
        <v>251.46667282336085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41"/>
        <v>50000</v>
      </c>
      <c r="S44">
        <f t="shared" si="42"/>
        <v>122.72475934852777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24.752194744298357</v>
      </c>
      <c r="AC44">
        <f t="shared" si="27"/>
        <v>9.2708129940698356</v>
      </c>
      <c r="AE44">
        <f t="shared" si="43"/>
        <v>0</v>
      </c>
      <c r="AF44">
        <f t="shared" si="44"/>
        <v>0</v>
      </c>
      <c r="AG44">
        <f t="shared" si="45"/>
        <v>-0.94426880966023363</v>
      </c>
      <c r="AH44">
        <f t="shared" si="46"/>
        <v>-1095.2747474879086</v>
      </c>
      <c r="AI44">
        <f t="shared" si="39"/>
        <v>-1096.2190162975689</v>
      </c>
      <c r="AJ44">
        <f t="shared" si="47"/>
        <v>15.481381750228522</v>
      </c>
      <c r="AK44">
        <f t="shared" si="59"/>
        <v>1.7326536321008852</v>
      </c>
      <c r="AL44">
        <f t="shared" si="40"/>
        <v>-1079.0049809152395</v>
      </c>
      <c r="AN44">
        <f t="shared" si="48"/>
        <v>0</v>
      </c>
      <c r="AO44">
        <f t="shared" si="49"/>
        <v>0</v>
      </c>
      <c r="AP44">
        <f t="shared" si="50"/>
        <v>-1.476980001253944E-2</v>
      </c>
      <c r="AQ44">
        <f t="shared" si="51"/>
        <v>-17.13176249568366</v>
      </c>
      <c r="AR44">
        <f t="shared" si="52"/>
        <v>-17.146532295696201</v>
      </c>
      <c r="AS44">
        <f t="shared" si="53"/>
        <v>0.2421523511413326</v>
      </c>
      <c r="AT44">
        <f t="shared" si="54"/>
        <v>2.7101337432016082E-2</v>
      </c>
      <c r="AU44">
        <f t="shared" si="55"/>
        <v>-16.87727860712285</v>
      </c>
      <c r="AW44">
        <v>41</v>
      </c>
      <c r="AX44">
        <f>IF(Z44&gt;0, (R44*SUMPRODUCT(K44:$K$98, X44:$X$98)-K44*$AZ$3)/Z44, 0)</f>
        <v>122.72475934852777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41"/>
        <v>50000</v>
      </c>
      <c r="S45">
        <f t="shared" si="42"/>
        <v>-46.361510343405563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9.2708129940698356</v>
      </c>
      <c r="AC45">
        <f t="shared" si="27"/>
        <v>-2.5842378192214568</v>
      </c>
      <c r="AE45">
        <f t="shared" si="43"/>
        <v>0</v>
      </c>
      <c r="AF45">
        <f t="shared" si="44"/>
        <v>0</v>
      </c>
      <c r="AG45">
        <f t="shared" si="45"/>
        <v>-0.69676273488495111</v>
      </c>
      <c r="AH45">
        <f t="shared" si="46"/>
        <v>-952.25354671472064</v>
      </c>
      <c r="AI45">
        <f t="shared" si="39"/>
        <v>-952.95030944960558</v>
      </c>
      <c r="AJ45">
        <f t="shared" si="47"/>
        <v>11.855050813291292</v>
      </c>
      <c r="AK45">
        <f t="shared" si="59"/>
        <v>0.64895690958488861</v>
      </c>
      <c r="AL45">
        <f t="shared" si="40"/>
        <v>-940.44630172672942</v>
      </c>
      <c r="AN45">
        <f t="shared" si="48"/>
        <v>0</v>
      </c>
      <c r="AO45">
        <f t="shared" si="49"/>
        <v>0</v>
      </c>
      <c r="AP45">
        <f t="shared" si="50"/>
        <v>-9.7307398679041743E-3</v>
      </c>
      <c r="AQ45">
        <f t="shared" si="51"/>
        <v>-13.298833429862029</v>
      </c>
      <c r="AR45">
        <f t="shared" si="52"/>
        <v>-13.308564169729934</v>
      </c>
      <c r="AS45">
        <f t="shared" si="53"/>
        <v>0.16556341177455661</v>
      </c>
      <c r="AT45">
        <f t="shared" si="54"/>
        <v>9.0631007608239257E-3</v>
      </c>
      <c r="AU45">
        <f t="shared" si="55"/>
        <v>-13.133937657194553</v>
      </c>
      <c r="AW45">
        <v>42</v>
      </c>
      <c r="AX45">
        <f>IF(Z45&gt;0, (R45*SUMPRODUCT(K45:$K$98, X45:$X$98)-K45*$AZ$3)/Z45, 0)</f>
        <v>-46.361510343405563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41"/>
        <v>50000</v>
      </c>
      <c r="S46">
        <f t="shared" si="42"/>
        <v>-284.79903749855248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-2.5842378192214568</v>
      </c>
      <c r="AC46">
        <f t="shared" si="27"/>
        <v>-11.171721532661731</v>
      </c>
      <c r="AE46">
        <f t="shared" si="43"/>
        <v>0</v>
      </c>
      <c r="AF46">
        <f t="shared" si="44"/>
        <v>0</v>
      </c>
      <c r="AG46">
        <f t="shared" si="45"/>
        <v>-0.49033353618332159</v>
      </c>
      <c r="AH46">
        <f t="shared" si="46"/>
        <v>-797.84628541112022</v>
      </c>
      <c r="AI46">
        <f t="shared" si="39"/>
        <v>-798.33661894730358</v>
      </c>
      <c r="AJ46">
        <f t="shared" si="47"/>
        <v>8.5874837134402746</v>
      </c>
      <c r="AK46">
        <f t="shared" si="59"/>
        <v>-0.18089664734550198</v>
      </c>
      <c r="AL46">
        <f t="shared" si="40"/>
        <v>-789.93003188120883</v>
      </c>
      <c r="AN46">
        <f t="shared" si="48"/>
        <v>0</v>
      </c>
      <c r="AO46">
        <f t="shared" si="49"/>
        <v>0</v>
      </c>
      <c r="AP46">
        <f t="shared" si="50"/>
        <v>-6.1141279446250653E-3</v>
      </c>
      <c r="AQ46">
        <f t="shared" si="51"/>
        <v>-9.9486041830180696</v>
      </c>
      <c r="AR46">
        <f t="shared" si="52"/>
        <v>-9.9547183109626953</v>
      </c>
      <c r="AS46">
        <f t="shared" si="53"/>
        <v>0.1070801205135757</v>
      </c>
      <c r="AT46">
        <f t="shared" si="54"/>
        <v>-2.2556589851741413E-3</v>
      </c>
      <c r="AU46">
        <f t="shared" si="55"/>
        <v>-9.8498938494342951</v>
      </c>
      <c r="AW46">
        <v>43</v>
      </c>
      <c r="AX46">
        <f>IF(Z46&gt;0, (R46*SUMPRODUCT(K46:$K$98, X46:$X$98)-K46*$AZ$3)/Z46, 0)</f>
        <v>-284.79903749855248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41"/>
        <v>50000</v>
      </c>
      <c r="S47">
        <f t="shared" si="42"/>
        <v>-647.86303435587524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-11.171721532661731</v>
      </c>
      <c r="AC47">
        <f t="shared" si="27"/>
        <v>-16.913763468874667</v>
      </c>
      <c r="AE47">
        <f t="shared" si="43"/>
        <v>0</v>
      </c>
      <c r="AF47">
        <f t="shared" si="44"/>
        <v>0</v>
      </c>
      <c r="AG47">
        <f t="shared" si="45"/>
        <v>-0.32633756233852024</v>
      </c>
      <c r="AH47">
        <f t="shared" si="46"/>
        <v>-636.37055393187268</v>
      </c>
      <c r="AI47">
        <f t="shared" si="39"/>
        <v>-636.69689149421117</v>
      </c>
      <c r="AJ47">
        <f t="shared" si="47"/>
        <v>5.7420419362129351</v>
      </c>
      <c r="AK47">
        <f t="shared" si="59"/>
        <v>-0.78202050728632122</v>
      </c>
      <c r="AL47">
        <f t="shared" si="40"/>
        <v>-631.73687006528462</v>
      </c>
      <c r="AN47">
        <f t="shared" si="48"/>
        <v>0</v>
      </c>
      <c r="AO47">
        <f t="shared" si="49"/>
        <v>0</v>
      </c>
      <c r="AP47">
        <f t="shared" si="50"/>
        <v>-3.6332222683229062E-3</v>
      </c>
      <c r="AQ47">
        <f t="shared" si="51"/>
        <v>-7.0849204452041405</v>
      </c>
      <c r="AR47">
        <f t="shared" si="52"/>
        <v>-7.0885536674724632</v>
      </c>
      <c r="AS47">
        <f t="shared" si="53"/>
        <v>6.3928021275871036E-2</v>
      </c>
      <c r="AT47">
        <f t="shared" si="54"/>
        <v>-8.7064887688611068E-3</v>
      </c>
      <c r="AU47">
        <f t="shared" si="55"/>
        <v>-7.0333321349654536</v>
      </c>
      <c r="AW47">
        <v>44</v>
      </c>
      <c r="AX47">
        <f>IF(Z47&gt;0, (R47*SUMPRODUCT(K47:$K$98, X47:$X$98)-K47*$AZ$3)/Z47, 0)</f>
        <v>-647.86303435587524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41"/>
        <v>50000</v>
      </c>
      <c r="S48">
        <f t="shared" si="42"/>
        <v>-1244.5132584673461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-16.913763468874667</v>
      </c>
      <c r="AC48">
        <f t="shared" si="27"/>
        <v>-20.242824765145656</v>
      </c>
      <c r="AE48">
        <f t="shared" si="43"/>
        <v>0</v>
      </c>
      <c r="AF48">
        <f t="shared" si="44"/>
        <v>0</v>
      </c>
      <c r="AG48">
        <f t="shared" si="45"/>
        <v>-0.20332070216426698</v>
      </c>
      <c r="AH48">
        <f t="shared" si="46"/>
        <v>-479.01393820347232</v>
      </c>
      <c r="AI48">
        <f t="shared" si="39"/>
        <v>-479.21725890563658</v>
      </c>
      <c r="AJ48">
        <f t="shared" si="47"/>
        <v>3.3290612962709893</v>
      </c>
      <c r="AK48">
        <f t="shared" si="59"/>
        <v>-1.1839634428212267</v>
      </c>
      <c r="AL48">
        <f t="shared" si="40"/>
        <v>-477.0721610521868</v>
      </c>
      <c r="AN48">
        <f t="shared" si="48"/>
        <v>0</v>
      </c>
      <c r="AO48">
        <f t="shared" si="49"/>
        <v>0</v>
      </c>
      <c r="AP48">
        <f t="shared" si="50"/>
        <v>-2.0211031567958634E-3</v>
      </c>
      <c r="AQ48">
        <f t="shared" si="51"/>
        <v>-4.7616232501011089</v>
      </c>
      <c r="AR48">
        <f t="shared" si="52"/>
        <v>-4.7636443532579049</v>
      </c>
      <c r="AS48">
        <f t="shared" si="53"/>
        <v>3.3092430940083177E-2</v>
      </c>
      <c r="AT48">
        <f t="shared" si="54"/>
        <v>-1.176915201622507E-2</v>
      </c>
      <c r="AU48">
        <f t="shared" si="55"/>
        <v>-4.742321074334046</v>
      </c>
      <c r="AW48">
        <v>45</v>
      </c>
      <c r="AX48">
        <f>IF(Z48&gt;0, (R48*SUMPRODUCT(K48:$K$98, X48:$X$98)-K48*$AZ$3)/Z48, 0)</f>
        <v>-1244.5132584673461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41"/>
        <v>50000</v>
      </c>
      <c r="S49">
        <f t="shared" si="42"/>
        <v>-2308.3219550377171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-20.242824765145656</v>
      </c>
      <c r="AC49">
        <f t="shared" si="27"/>
        <v>-21.651002346556453</v>
      </c>
      <c r="AE49">
        <f t="shared" si="43"/>
        <v>0</v>
      </c>
      <c r="AF49">
        <f t="shared" si="44"/>
        <v>0</v>
      </c>
      <c r="AG49">
        <f t="shared" si="45"/>
        <v>-0.11724427294091805</v>
      </c>
      <c r="AH49">
        <f t="shared" si="46"/>
        <v>-336.17288880682503</v>
      </c>
      <c r="AI49">
        <f t="shared" si="39"/>
        <v>-336.29013307976595</v>
      </c>
      <c r="AJ49">
        <f t="shared" si="47"/>
        <v>1.4081775814107971</v>
      </c>
      <c r="AK49">
        <f t="shared" si="59"/>
        <v>-1.416997733560196</v>
      </c>
      <c r="AL49">
        <f t="shared" si="40"/>
        <v>-336.29895323191539</v>
      </c>
      <c r="AN49">
        <f t="shared" si="48"/>
        <v>0</v>
      </c>
      <c r="AO49">
        <f t="shared" si="49"/>
        <v>0</v>
      </c>
      <c r="AP49">
        <f t="shared" si="50"/>
        <v>-1.0405920286222E-3</v>
      </c>
      <c r="AQ49">
        <f t="shared" si="51"/>
        <v>-2.983675189896573</v>
      </c>
      <c r="AR49">
        <f t="shared" si="52"/>
        <v>-2.9847157819251953</v>
      </c>
      <c r="AS49">
        <f t="shared" si="53"/>
        <v>1.2498165832278908E-2</v>
      </c>
      <c r="AT49">
        <f t="shared" si="54"/>
        <v>-1.2576448376813296E-2</v>
      </c>
      <c r="AU49">
        <f t="shared" si="55"/>
        <v>-2.9847940644697299</v>
      </c>
      <c r="AW49">
        <v>46</v>
      </c>
      <c r="AX49">
        <f>IF(Z49&gt;0, (R49*SUMPRODUCT(K49:$K$98, X49:$X$98)-K49*$AZ$3)/Z49, 0)</f>
        <v>-2308.3219550377171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41"/>
        <v>50000</v>
      </c>
      <c r="S50">
        <f t="shared" si="42"/>
        <v>-4389.217611078212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-21.651002346556453</v>
      </c>
      <c r="AC50">
        <f t="shared" si="27"/>
        <v>-21.640529617979524</v>
      </c>
      <c r="AE50">
        <f t="shared" si="43"/>
        <v>0</v>
      </c>
      <c r="AF50">
        <f t="shared" si="44"/>
        <v>0</v>
      </c>
      <c r="AG50">
        <f t="shared" si="45"/>
        <v>-6.1629803804212395E-2</v>
      </c>
      <c r="AH50">
        <f t="shared" si="46"/>
        <v>-217.7681056291859</v>
      </c>
      <c r="AI50">
        <f t="shared" si="39"/>
        <v>-217.82973543299011</v>
      </c>
      <c r="AJ50">
        <f t="shared" si="47"/>
        <v>-1.0472728576928603E-2</v>
      </c>
      <c r="AK50">
        <f t="shared" si="59"/>
        <v>-1.5155701642589519</v>
      </c>
      <c r="AL50">
        <f t="shared" si="40"/>
        <v>-219.35577832582598</v>
      </c>
      <c r="AN50">
        <f t="shared" si="48"/>
        <v>0</v>
      </c>
      <c r="AO50">
        <f t="shared" si="49"/>
        <v>0</v>
      </c>
      <c r="AP50">
        <f t="shared" si="50"/>
        <v>-4.8838421573334397E-4</v>
      </c>
      <c r="AQ50">
        <f t="shared" si="51"/>
        <v>-1.725699238266545</v>
      </c>
      <c r="AR50">
        <f t="shared" si="52"/>
        <v>-1.7261876224822785</v>
      </c>
      <c r="AS50">
        <f t="shared" si="53"/>
        <v>-8.2990939722606482E-5</v>
      </c>
      <c r="AT50">
        <f t="shared" si="54"/>
        <v>-1.2010107129529303E-2</v>
      </c>
      <c r="AU50">
        <f t="shared" si="55"/>
        <v>-1.7382807205515303</v>
      </c>
      <c r="AW50">
        <v>47</v>
      </c>
      <c r="AX50">
        <f>IF(Z50&gt;0, (R50*SUMPRODUCT(K50:$K$98, X50:$X$98)-K50*$AZ$3)/Z50, 0)</f>
        <v>-4389.217611078212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41"/>
        <v>50000</v>
      </c>
      <c r="S51">
        <f t="shared" si="42"/>
        <v>-8962.4591774075107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-21.640529617979524</v>
      </c>
      <c r="AC51">
        <f t="shared" si="27"/>
        <v>-20.692882500466162</v>
      </c>
      <c r="AE51">
        <f t="shared" si="43"/>
        <v>0</v>
      </c>
      <c r="AF51">
        <f t="shared" si="44"/>
        <v>0</v>
      </c>
      <c r="AG51">
        <f t="shared" si="45"/>
        <v>-2.8860497563867014E-2</v>
      </c>
      <c r="AH51">
        <f t="shared" si="46"/>
        <v>-128.61203280921302</v>
      </c>
      <c r="AI51">
        <f t="shared" si="39"/>
        <v>-128.64089330677689</v>
      </c>
      <c r="AJ51">
        <f t="shared" si="47"/>
        <v>-0.9476471175133625</v>
      </c>
      <c r="AK51">
        <f t="shared" si="59"/>
        <v>-1.5148370732585668</v>
      </c>
      <c r="AL51">
        <f t="shared" si="40"/>
        <v>-131.10337749754882</v>
      </c>
      <c r="AN51">
        <f t="shared" si="48"/>
        <v>0</v>
      </c>
      <c r="AO51">
        <f t="shared" si="49"/>
        <v>0</v>
      </c>
      <c r="AP51">
        <f t="shared" si="50"/>
        <v>-2.0420041751547871E-4</v>
      </c>
      <c r="AQ51">
        <f t="shared" si="51"/>
        <v>-0.90998537842383675</v>
      </c>
      <c r="AR51">
        <f t="shared" si="52"/>
        <v>-0.91018957884135232</v>
      </c>
      <c r="AS51">
        <f t="shared" si="53"/>
        <v>-6.7050104255943453E-3</v>
      </c>
      <c r="AT51">
        <f t="shared" si="54"/>
        <v>-1.071812300334707E-2</v>
      </c>
      <c r="AU51">
        <f t="shared" si="55"/>
        <v>-0.92761271227029374</v>
      </c>
      <c r="AW51">
        <v>48</v>
      </c>
      <c r="AX51">
        <f>IF(Z51&gt;0, (R51*SUMPRODUCT(K51:$K$98, X51:$X$98)-K51*$AZ$3)/Z51, 0)</f>
        <v>-8962.4591774075107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41"/>
        <v>50000</v>
      </c>
      <c r="S52">
        <f t="shared" si="42"/>
        <v>-20610.108024068577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-20.692882500466162</v>
      </c>
      <c r="AC52">
        <f t="shared" si="27"/>
        <v>-19.215951489800798</v>
      </c>
      <c r="AE52">
        <f t="shared" si="43"/>
        <v>0</v>
      </c>
      <c r="AF52">
        <f t="shared" si="44"/>
        <v>0</v>
      </c>
      <c r="AG52">
        <f t="shared" si="45"/>
        <v>-1.1654446126240775E-2</v>
      </c>
      <c r="AH52">
        <f t="shared" si="46"/>
        <v>-67.66978584795028</v>
      </c>
      <c r="AI52">
        <f t="shared" si="39"/>
        <v>-67.681440294076523</v>
      </c>
      <c r="AJ52">
        <f t="shared" si="47"/>
        <v>-1.4769310106653641</v>
      </c>
      <c r="AK52">
        <f t="shared" si="59"/>
        <v>-1.4485017750326314</v>
      </c>
      <c r="AL52">
        <f t="shared" si="40"/>
        <v>-70.606873079774516</v>
      </c>
      <c r="AN52">
        <f t="shared" si="48"/>
        <v>0</v>
      </c>
      <c r="AO52">
        <f t="shared" si="49"/>
        <v>0</v>
      </c>
      <c r="AP52">
        <f t="shared" si="50"/>
        <v>-7.3625189822411235E-5</v>
      </c>
      <c r="AQ52">
        <f t="shared" si="51"/>
        <v>-0.42749357406865474</v>
      </c>
      <c r="AR52">
        <f t="shared" si="52"/>
        <v>-0.42756719925847714</v>
      </c>
      <c r="AS52">
        <f t="shared" si="53"/>
        <v>-9.3302868996930841E-3</v>
      </c>
      <c r="AT52">
        <f t="shared" si="54"/>
        <v>-9.1506895299602372E-3</v>
      </c>
      <c r="AU52">
        <f t="shared" si="55"/>
        <v>-0.44604817568813043</v>
      </c>
      <c r="AW52">
        <v>49</v>
      </c>
      <c r="AX52">
        <f>IF(Z52&gt;0, (R52*SUMPRODUCT(K52:$K$98, X52:$X$98)-K52*$AZ$3)/Z52, 0)</f>
        <v>-20610.108024068577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41"/>
        <v>50000</v>
      </c>
      <c r="S53">
        <f t="shared" si="42"/>
        <v>-56726.144644619511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-19.215951489800798</v>
      </c>
      <c r="AC53">
        <f t="shared" si="27"/>
        <v>-17.512269716468381</v>
      </c>
      <c r="AE53">
        <f t="shared" si="43"/>
        <v>0</v>
      </c>
      <c r="AF53">
        <f t="shared" si="44"/>
        <v>0</v>
      </c>
      <c r="AG53">
        <f t="shared" si="45"/>
        <v>-3.8589502746440886E-3</v>
      </c>
      <c r="AH53">
        <f t="shared" si="46"/>
        <v>-30.71580556133712</v>
      </c>
      <c r="AI53">
        <f t="shared" si="39"/>
        <v>-30.719664511611764</v>
      </c>
      <c r="AJ53">
        <f t="shared" si="47"/>
        <v>-1.7036817733324163</v>
      </c>
      <c r="AK53">
        <f t="shared" si="59"/>
        <v>-1.3451166042860561</v>
      </c>
      <c r="AL53">
        <f t="shared" si="40"/>
        <v>-33.768462889230236</v>
      </c>
      <c r="AN53">
        <f t="shared" si="48"/>
        <v>0</v>
      </c>
      <c r="AO53">
        <f t="shared" si="49"/>
        <v>0</v>
      </c>
      <c r="AP53">
        <f t="shared" si="50"/>
        <v>-2.1766367056123104E-5</v>
      </c>
      <c r="AQ53">
        <f t="shared" si="51"/>
        <v>-0.17325216721903305</v>
      </c>
      <c r="AR53">
        <f t="shared" si="52"/>
        <v>-0.17327393358608917</v>
      </c>
      <c r="AS53">
        <f t="shared" si="53"/>
        <v>-9.6095985140933864E-3</v>
      </c>
      <c r="AT53">
        <f t="shared" si="54"/>
        <v>-7.5871155776622515E-3</v>
      </c>
      <c r="AU53">
        <f t="shared" si="55"/>
        <v>-0.1904706476778448</v>
      </c>
      <c r="AW53">
        <v>50</v>
      </c>
      <c r="AX53">
        <f>IF(Z53&gt;0, (R53*SUMPRODUCT(K53:$K$98, X53:$X$98)-K53*$AZ$3)/Z53, 0)</f>
        <v>-56726.144644619511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41"/>
        <v>50000</v>
      </c>
      <c r="S54">
        <f t="shared" si="42"/>
        <v>-202410.54084567746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-17.512269716468381</v>
      </c>
      <c r="AC54">
        <f t="shared" si="27"/>
        <v>-15.782686752079313</v>
      </c>
      <c r="AE54">
        <f t="shared" si="43"/>
        <v>0</v>
      </c>
      <c r="AF54">
        <f t="shared" si="44"/>
        <v>0</v>
      </c>
      <c r="AG54">
        <f t="shared" si="45"/>
        <v>-9.7467050666795582E-4</v>
      </c>
      <c r="AH54">
        <f t="shared" si="46"/>
        <v>-11.382761060918767</v>
      </c>
      <c r="AI54">
        <f t="shared" si="39"/>
        <v>-11.383735731425435</v>
      </c>
      <c r="AJ54">
        <f t="shared" si="47"/>
        <v>-1.7295829643890688</v>
      </c>
      <c r="AK54">
        <f t="shared" si="59"/>
        <v>-1.2258588801527868</v>
      </c>
      <c r="AL54">
        <f t="shared" si="40"/>
        <v>-14.339177575967291</v>
      </c>
      <c r="AN54">
        <f t="shared" si="48"/>
        <v>0</v>
      </c>
      <c r="AO54">
        <f t="shared" si="49"/>
        <v>0</v>
      </c>
      <c r="AP54">
        <f t="shared" si="50"/>
        <v>-4.9085878507439606E-6</v>
      </c>
      <c r="AQ54">
        <f t="shared" si="51"/>
        <v>-5.7325303545459415E-2</v>
      </c>
      <c r="AR54">
        <f t="shared" si="52"/>
        <v>-5.733021213331016E-2</v>
      </c>
      <c r="AS54">
        <f t="shared" si="53"/>
        <v>-8.7104409826429252E-3</v>
      </c>
      <c r="AT54">
        <f t="shared" si="54"/>
        <v>-6.1736104300676017E-3</v>
      </c>
      <c r="AU54">
        <f t="shared" si="55"/>
        <v>-7.2214263546020688E-2</v>
      </c>
      <c r="AW54">
        <v>51</v>
      </c>
      <c r="AX54">
        <f>IF(Z54&gt;0, (R54*SUMPRODUCT(K54:$K$98, X54:$X$98)-K54*$AZ$3)/Z54, 0)</f>
        <v>-202410.54084567746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41"/>
        <v>50000</v>
      </c>
      <c r="S55">
        <f t="shared" si="42"/>
        <v>-1063626.5044736117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-15.782686752079313</v>
      </c>
      <c r="AC55">
        <f t="shared" si="27"/>
        <v>-14.141052116688966</v>
      </c>
      <c r="AE55">
        <f t="shared" si="43"/>
        <v>0</v>
      </c>
      <c r="AF55">
        <f t="shared" si="44"/>
        <v>0</v>
      </c>
      <c r="AG55">
        <f t="shared" si="45"/>
        <v>-1.6618911875093982E-4</v>
      </c>
      <c r="AH55">
        <f t="shared" si="46"/>
        <v>-3.1949387314013458</v>
      </c>
      <c r="AI55">
        <f t="shared" si="39"/>
        <v>-3.1951049205200968</v>
      </c>
      <c r="AJ55">
        <f t="shared" si="47"/>
        <v>-1.6416346353903464</v>
      </c>
      <c r="AK55">
        <f t="shared" si="59"/>
        <v>-1.1047880726455519</v>
      </c>
      <c r="AL55">
        <f t="shared" si="40"/>
        <v>-5.9415276285559946</v>
      </c>
      <c r="AN55">
        <f t="shared" si="48"/>
        <v>0</v>
      </c>
      <c r="AO55">
        <f t="shared" si="49"/>
        <v>0</v>
      </c>
      <c r="AP55">
        <f t="shared" si="50"/>
        <v>-7.4727990826308143E-7</v>
      </c>
      <c r="AQ55">
        <f t="shared" si="51"/>
        <v>-1.4366244553506676E-2</v>
      </c>
      <c r="AR55">
        <f t="shared" si="52"/>
        <v>-1.4366991833414939E-2</v>
      </c>
      <c r="AS55">
        <f t="shared" si="53"/>
        <v>-7.381714211834086E-3</v>
      </c>
      <c r="AT55">
        <f t="shared" si="54"/>
        <v>-4.9677496082880324E-3</v>
      </c>
      <c r="AU55">
        <f t="shared" si="55"/>
        <v>-2.6716455653537054E-2</v>
      </c>
      <c r="AW55">
        <v>52</v>
      </c>
      <c r="AX55">
        <f>IF(Z55&gt;0, (R55*SUMPRODUCT(K55:$K$98, X55:$X$98)-K55*$AZ$3)/Z55, 0)</f>
        <v>-1063626.5044736117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41"/>
        <v>50000</v>
      </c>
      <c r="S56">
        <f t="shared" si="42"/>
        <v>-5657160.1444678223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-14.141052116688966</v>
      </c>
      <c r="AC56">
        <f t="shared" si="27"/>
        <v>-12.638489844335506</v>
      </c>
      <c r="AE56">
        <f t="shared" si="43"/>
        <v>0</v>
      </c>
      <c r="AF56">
        <f t="shared" si="44"/>
        <v>0</v>
      </c>
      <c r="AG56">
        <f t="shared" si="45"/>
        <v>-2.7925870758437818E-5</v>
      </c>
      <c r="AH56">
        <f t="shared" si="46"/>
        <v>-0.54640542721997043</v>
      </c>
      <c r="AI56">
        <f t="shared" si="39"/>
        <v>-0.54643335309072882</v>
      </c>
      <c r="AJ56">
        <f t="shared" si="47"/>
        <v>-1.50256227235346</v>
      </c>
      <c r="AK56">
        <f t="shared" si="59"/>
        <v>-0.98987364816822776</v>
      </c>
      <c r="AL56">
        <f t="shared" si="40"/>
        <v>-3.0388692736124163</v>
      </c>
      <c r="AN56">
        <f t="shared" si="48"/>
        <v>0</v>
      </c>
      <c r="AO56">
        <f t="shared" si="49"/>
        <v>0</v>
      </c>
      <c r="AP56">
        <f t="shared" si="50"/>
        <v>-1.1211647166631352E-7</v>
      </c>
      <c r="AQ56">
        <f t="shared" si="51"/>
        <v>-2.193702360407784E-3</v>
      </c>
      <c r="AR56">
        <f t="shared" si="52"/>
        <v>-2.1938144768794501E-3</v>
      </c>
      <c r="AS56">
        <f t="shared" si="53"/>
        <v>-6.032470102451057E-3</v>
      </c>
      <c r="AT56">
        <f t="shared" si="54"/>
        <v>-3.974133583446113E-3</v>
      </c>
      <c r="AU56">
        <f t="shared" si="55"/>
        <v>-1.2200418162776618E-2</v>
      </c>
      <c r="AW56">
        <v>53</v>
      </c>
      <c r="AX56">
        <f>IF(Z56&gt;0, (R56*SUMPRODUCT(K56:$K$98, X56:$X$98)-K56*$AZ$3)/Z56, 0)</f>
        <v>-5657160.1444678223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41"/>
        <v>50000</v>
      </c>
      <c r="S57">
        <f t="shared" si="42"/>
        <v>-30549546.023380097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-12.638489844335506</v>
      </c>
      <c r="AC57">
        <f t="shared" si="27"/>
        <v>-11.286283085171835</v>
      </c>
      <c r="AE57">
        <f t="shared" si="43"/>
        <v>0</v>
      </c>
      <c r="AF57">
        <f t="shared" si="44"/>
        <v>0</v>
      </c>
      <c r="AG57">
        <f t="shared" si="45"/>
        <v>-4.6180240602160858E-6</v>
      </c>
      <c r="AH57">
        <f t="shared" si="46"/>
        <v>-9.2114351962549412E-2</v>
      </c>
      <c r="AI57">
        <f t="shared" si="39"/>
        <v>-9.2118969986609622E-2</v>
      </c>
      <c r="AJ57">
        <f t="shared" si="47"/>
        <v>-1.3522067591636713</v>
      </c>
      <c r="AK57">
        <f t="shared" si="59"/>
        <v>-0.88469428910348558</v>
      </c>
      <c r="AL57">
        <f t="shared" si="40"/>
        <v>-2.3290200182537664</v>
      </c>
      <c r="AN57">
        <f t="shared" si="48"/>
        <v>0</v>
      </c>
      <c r="AO57">
        <f t="shared" si="49"/>
        <v>0</v>
      </c>
      <c r="AP57">
        <f t="shared" si="50"/>
        <v>-1.6553920562080874E-8</v>
      </c>
      <c r="AQ57">
        <f t="shared" si="51"/>
        <v>-3.3019612828614212E-4</v>
      </c>
      <c r="AR57">
        <f t="shared" si="52"/>
        <v>-3.3021268220670419E-4</v>
      </c>
      <c r="AS57">
        <f t="shared" si="53"/>
        <v>-4.8471647143511929E-3</v>
      </c>
      <c r="AT57">
        <f t="shared" si="54"/>
        <v>-3.1713041752451238E-3</v>
      </c>
      <c r="AU57">
        <f t="shared" si="55"/>
        <v>-8.34868157180302E-3</v>
      </c>
      <c r="AW57">
        <v>54</v>
      </c>
      <c r="AX57">
        <f>IF(Z57&gt;0, (R57*SUMPRODUCT(K57:$K$98, X57:$X$98)-K57*$AZ$3)/Z57, 0)</f>
        <v>-30549546.023380097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41"/>
        <v>50000</v>
      </c>
      <c r="S58">
        <f t="shared" si="42"/>
        <v>-167936178.67810091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-11.286283085171835</v>
      </c>
      <c r="AC58">
        <f t="shared" si="27"/>
        <v>-10.077327154939338</v>
      </c>
      <c r="AE58">
        <f t="shared" si="43"/>
        <v>0</v>
      </c>
      <c r="AF58">
        <f t="shared" si="44"/>
        <v>0</v>
      </c>
      <c r="AG58">
        <f t="shared" si="45"/>
        <v>-7.5008607691493166E-7</v>
      </c>
      <c r="AH58">
        <f t="shared" si="46"/>
        <v>-1.5287030970795975E-2</v>
      </c>
      <c r="AI58">
        <f t="shared" si="39"/>
        <v>-1.528778105687289E-2</v>
      </c>
      <c r="AJ58">
        <f t="shared" si="47"/>
        <v>-1.2089559302324968</v>
      </c>
      <c r="AK58">
        <f t="shared" si="59"/>
        <v>-0.79003981596202855</v>
      </c>
      <c r="AL58">
        <f t="shared" si="40"/>
        <v>-2.0142835272513979</v>
      </c>
      <c r="AN58">
        <f t="shared" si="48"/>
        <v>0</v>
      </c>
      <c r="AO58">
        <f t="shared" si="49"/>
        <v>0</v>
      </c>
      <c r="AP58">
        <f t="shared" si="50"/>
        <v>-2.4006992512352271E-9</v>
      </c>
      <c r="AQ58">
        <f t="shared" si="51"/>
        <v>-4.8927136410987901E-5</v>
      </c>
      <c r="AR58">
        <f t="shared" si="52"/>
        <v>-4.8929537110239137E-5</v>
      </c>
      <c r="AS58">
        <f t="shared" si="53"/>
        <v>-3.8693420472790635E-3</v>
      </c>
      <c r="AT58">
        <f t="shared" si="54"/>
        <v>-2.5285737903933394E-3</v>
      </c>
      <c r="AU58">
        <f t="shared" si="55"/>
        <v>-6.4468453747826403E-3</v>
      </c>
      <c r="AW58">
        <v>55</v>
      </c>
      <c r="AX58">
        <f>IF(Z58&gt;0, (R58*SUMPRODUCT(K58:$K$98, X58:$X$98)-K58*$AZ$3)/Z58, 0)</f>
        <v>-167936178.67810091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41"/>
        <v>50000</v>
      </c>
      <c r="S59">
        <f t="shared" si="42"/>
        <v>-942018511.93331206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-10.077327154939338</v>
      </c>
      <c r="AC59">
        <f t="shared" si="27"/>
        <v>-8.9976563263964771</v>
      </c>
      <c r="AE59">
        <f t="shared" si="43"/>
        <v>0</v>
      </c>
      <c r="AF59">
        <f t="shared" si="44"/>
        <v>0</v>
      </c>
      <c r="AG59">
        <f t="shared" si="45"/>
        <v>-1.1939330560408144E-7</v>
      </c>
      <c r="AH59">
        <f t="shared" si="46"/>
        <v>-2.492767642166804E-3</v>
      </c>
      <c r="AI59">
        <f t="shared" si="39"/>
        <v>-2.4928870354724081E-3</v>
      </c>
      <c r="AJ59">
        <f t="shared" si="47"/>
        <v>-1.0796708285428611</v>
      </c>
      <c r="AK59">
        <f t="shared" si="59"/>
        <v>-0.7054129008457537</v>
      </c>
      <c r="AL59">
        <f t="shared" si="40"/>
        <v>-1.7875766164240872</v>
      </c>
      <c r="AN59">
        <f t="shared" si="48"/>
        <v>0</v>
      </c>
      <c r="AO59">
        <f t="shared" si="49"/>
        <v>0</v>
      </c>
      <c r="AP59">
        <f t="shared" si="50"/>
        <v>-3.4118396087608019E-10</v>
      </c>
      <c r="AQ59">
        <f t="shared" si="51"/>
        <v>-7.1234507947916612E-6</v>
      </c>
      <c r="AR59">
        <f t="shared" si="52"/>
        <v>-7.1237919787525369E-6</v>
      </c>
      <c r="AS59">
        <f t="shared" si="53"/>
        <v>-3.0853184595302811E-3</v>
      </c>
      <c r="AT59">
        <f t="shared" si="54"/>
        <v>-2.0158212920391109E-3</v>
      </c>
      <c r="AU59">
        <f t="shared" si="55"/>
        <v>-5.1082635435481449E-3</v>
      </c>
      <c r="AW59">
        <v>56</v>
      </c>
      <c r="AX59">
        <f>IF(Z59&gt;0, (R59*SUMPRODUCT(K59:$K$98, X59:$X$98)-K59*$AZ$3)/Z59, 0)</f>
        <v>-942018511.93331206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41"/>
        <v>50000</v>
      </c>
      <c r="S60">
        <f t="shared" si="42"/>
        <v>-5393598030.6806526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-8.9976563263964771</v>
      </c>
      <c r="AC60">
        <f t="shared" si="27"/>
        <v>-8.0336279537050661</v>
      </c>
      <c r="AE60">
        <f t="shared" si="43"/>
        <v>0</v>
      </c>
      <c r="AF60">
        <f t="shared" si="44"/>
        <v>0</v>
      </c>
      <c r="AG60">
        <f t="shared" si="45"/>
        <v>-1.861843408613093E-8</v>
      </c>
      <c r="AH60">
        <f t="shared" si="46"/>
        <v>-3.9832375384763879E-4</v>
      </c>
      <c r="AI60">
        <f t="shared" si="39"/>
        <v>-3.9834237228172491E-4</v>
      </c>
      <c r="AJ60">
        <f t="shared" si="47"/>
        <v>-0.96402837269141095</v>
      </c>
      <c r="AK60">
        <f t="shared" si="59"/>
        <v>-0.62983594284775346</v>
      </c>
      <c r="AL60">
        <f t="shared" si="40"/>
        <v>-1.5942626579114463</v>
      </c>
      <c r="AN60">
        <f t="shared" si="48"/>
        <v>0</v>
      </c>
      <c r="AO60">
        <f t="shared" si="49"/>
        <v>0</v>
      </c>
      <c r="AP60">
        <f t="shared" si="50"/>
        <v>-4.7504391463307744E-11</v>
      </c>
      <c r="AQ60">
        <f t="shared" si="51"/>
        <v>-1.0163114386729098E-6</v>
      </c>
      <c r="AR60">
        <f t="shared" si="52"/>
        <v>-1.016358943064373E-6</v>
      </c>
      <c r="AS60">
        <f t="shared" si="53"/>
        <v>-2.4596902718141012E-3</v>
      </c>
      <c r="AT60">
        <f t="shared" si="54"/>
        <v>-1.6070080355999922E-3</v>
      </c>
      <c r="AU60">
        <f t="shared" si="55"/>
        <v>-4.0677146663571587E-3</v>
      </c>
      <c r="AW60">
        <v>57</v>
      </c>
      <c r="AX60">
        <f>IF(Z60&gt;0, (R60*SUMPRODUCT(K60:$K$98, X60:$X$98)-K60*$AZ$3)/Z60, 0)</f>
        <v>-5393598030.6806526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41"/>
        <v>50000</v>
      </c>
      <c r="S61">
        <f t="shared" si="42"/>
        <v>-31588209651.592712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-8.0336279537050661</v>
      </c>
      <c r="AC61">
        <f t="shared" si="27"/>
        <v>-7.1728829913181054</v>
      </c>
      <c r="AE61">
        <f t="shared" si="43"/>
        <v>0</v>
      </c>
      <c r="AF61">
        <f t="shared" si="44"/>
        <v>0</v>
      </c>
      <c r="AG61">
        <f t="shared" si="45"/>
        <v>-2.8384336554811841E-9</v>
      </c>
      <c r="AH61">
        <f t="shared" si="46"/>
        <v>-6.2375264359153747E-5</v>
      </c>
      <c r="AI61">
        <f t="shared" si="39"/>
        <v>-6.2378102792809222E-5</v>
      </c>
      <c r="AJ61">
        <f t="shared" si="47"/>
        <v>-0.86074496238696074</v>
      </c>
      <c r="AK61">
        <f t="shared" si="59"/>
        <v>-0.56235395675935473</v>
      </c>
      <c r="AL61">
        <f t="shared" si="40"/>
        <v>-1.4231612972491083</v>
      </c>
      <c r="AN61">
        <f t="shared" si="48"/>
        <v>0</v>
      </c>
      <c r="AO61">
        <f t="shared" si="49"/>
        <v>0</v>
      </c>
      <c r="AP61">
        <f t="shared" si="50"/>
        <v>-6.4662327443496322E-12</v>
      </c>
      <c r="AQ61">
        <f t="shared" si="51"/>
        <v>-1.4209702455358242E-7</v>
      </c>
      <c r="AR61">
        <f t="shared" si="52"/>
        <v>-1.4210349078632675E-7</v>
      </c>
      <c r="AS61">
        <f t="shared" si="53"/>
        <v>-1.9608621993234582E-3</v>
      </c>
      <c r="AT61">
        <f t="shared" si="54"/>
        <v>-1.2810979612258976E-3</v>
      </c>
      <c r="AU61">
        <f t="shared" si="55"/>
        <v>-3.2421022640401424E-3</v>
      </c>
      <c r="AW61">
        <v>58</v>
      </c>
      <c r="AX61">
        <f>IF(Z61&gt;0, (R61*SUMPRODUCT(K61:$K$98, X61:$X$98)-K61*$AZ$3)/Z61, 0)</f>
        <v>-31588209651.592712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41"/>
        <v>50000</v>
      </c>
      <c r="S62">
        <f t="shared" si="42"/>
        <v>-189545370402.14331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-7.1728829913181054</v>
      </c>
      <c r="AC62">
        <f t="shared" si="27"/>
        <v>-6.4043599381487031</v>
      </c>
      <c r="AE62">
        <f t="shared" si="43"/>
        <v>0</v>
      </c>
      <c r="AF62">
        <f t="shared" si="44"/>
        <v>0</v>
      </c>
      <c r="AG62">
        <f t="shared" si="45"/>
        <v>-4.2235006350729404E-10</v>
      </c>
      <c r="AH62">
        <f t="shared" si="46"/>
        <v>-9.550797021676312E-6</v>
      </c>
      <c r="AI62">
        <f t="shared" si="39"/>
        <v>-9.5512193717398191E-6</v>
      </c>
      <c r="AJ62">
        <f t="shared" si="47"/>
        <v>-0.76852305316940228</v>
      </c>
      <c r="AK62">
        <f t="shared" si="59"/>
        <v>-0.50210180939226745</v>
      </c>
      <c r="AL62">
        <f t="shared" si="40"/>
        <v>-1.2706344137810415</v>
      </c>
      <c r="AN62">
        <f t="shared" si="48"/>
        <v>0</v>
      </c>
      <c r="AO62">
        <f t="shared" si="49"/>
        <v>0</v>
      </c>
      <c r="AP62">
        <f t="shared" si="50"/>
        <v>-8.5906717706639681E-13</v>
      </c>
      <c r="AQ62">
        <f t="shared" si="51"/>
        <v>-1.9426482780684896E-8</v>
      </c>
      <c r="AR62">
        <f t="shared" si="52"/>
        <v>-1.9427341847861963E-8</v>
      </c>
      <c r="AS62">
        <f t="shared" si="53"/>
        <v>-1.563188896703658E-3</v>
      </c>
      <c r="AT62">
        <f t="shared" si="54"/>
        <v>-1.0212835779225494E-3</v>
      </c>
      <c r="AU62">
        <f t="shared" si="55"/>
        <v>-2.5844919019680553E-3</v>
      </c>
      <c r="AW62">
        <v>59</v>
      </c>
      <c r="AX62">
        <f>IF(Z62&gt;0, (R62*SUMPRODUCT(K62:$K$98, X62:$X$98)-K62*$AZ$3)/Z62, 0)</f>
        <v>-189545370402.14331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41"/>
        <v>50000</v>
      </c>
      <c r="S63">
        <f t="shared" si="42"/>
        <v>-1166994929782.561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-6.4043599381487031</v>
      </c>
      <c r="AC63">
        <f t="shared" si="27"/>
        <v>-5.7181785332301613</v>
      </c>
      <c r="AE63">
        <f t="shared" si="43"/>
        <v>0</v>
      </c>
      <c r="AF63">
        <f t="shared" si="44"/>
        <v>0</v>
      </c>
      <c r="AG63">
        <f t="shared" si="45"/>
        <v>-6.1248965047941487E-11</v>
      </c>
      <c r="AH63">
        <f t="shared" si="46"/>
        <v>-1.4275103912971184E-6</v>
      </c>
      <c r="AI63">
        <f t="shared" si="39"/>
        <v>-1.4275716402621664E-6</v>
      </c>
      <c r="AJ63">
        <f t="shared" si="47"/>
        <v>-0.68618140491854174</v>
      </c>
      <c r="AK63">
        <f t="shared" si="59"/>
        <v>-0.44830519567040927</v>
      </c>
      <c r="AL63">
        <f t="shared" si="40"/>
        <v>-1.1344880281605914</v>
      </c>
      <c r="AN63">
        <f t="shared" si="48"/>
        <v>0</v>
      </c>
      <c r="AO63">
        <f t="shared" si="49"/>
        <v>0</v>
      </c>
      <c r="AP63">
        <f t="shared" si="50"/>
        <v>-1.1123342097393811E-13</v>
      </c>
      <c r="AQ63">
        <f t="shared" si="51"/>
        <v>-2.5924824064461503E-9</v>
      </c>
      <c r="AR63">
        <f t="shared" si="52"/>
        <v>-2.5925936398671243E-9</v>
      </c>
      <c r="AS63">
        <f t="shared" si="53"/>
        <v>-1.2461648130388725E-3</v>
      </c>
      <c r="AT63">
        <f t="shared" si="54"/>
        <v>-8.14161031386869E-4</v>
      </c>
      <c r="AU63">
        <f t="shared" si="55"/>
        <v>-2.0603284370193813E-3</v>
      </c>
      <c r="AW63">
        <v>60</v>
      </c>
      <c r="AX63">
        <f>IF(Z63&gt;0, (R63*SUMPRODUCT(K63:$K$98, X63:$X$98)-K63*$AZ$3)/Z63, 0)</f>
        <v>-1166994929782.561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41"/>
        <v>50000</v>
      </c>
      <c r="S64">
        <f t="shared" si="42"/>
        <v>-7391551845008.9033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-5.7181785332301613</v>
      </c>
      <c r="AC64">
        <f t="shared" si="27"/>
        <v>-5.105516549800301</v>
      </c>
      <c r="AE64">
        <f t="shared" si="43"/>
        <v>0</v>
      </c>
      <c r="AF64">
        <f t="shared" si="44"/>
        <v>0</v>
      </c>
      <c r="AG64">
        <f t="shared" si="45"/>
        <v>-8.6340403491314325E-12</v>
      </c>
      <c r="AH64">
        <f t="shared" si="46"/>
        <v>-2.0800974019332257E-7</v>
      </c>
      <c r="AI64">
        <f t="shared" si="39"/>
        <v>-2.080183742336717E-7</v>
      </c>
      <c r="AJ64">
        <f t="shared" si="47"/>
        <v>-0.61266198342986034</v>
      </c>
      <c r="AK64">
        <f t="shared" si="59"/>
        <v>-0.40027249732611131</v>
      </c>
      <c r="AL64">
        <f t="shared" si="40"/>
        <v>-1.0129346887743458</v>
      </c>
      <c r="AN64">
        <f t="shared" si="48"/>
        <v>0</v>
      </c>
      <c r="AO64">
        <f t="shared" si="49"/>
        <v>0</v>
      </c>
      <c r="AP64">
        <f t="shared" si="50"/>
        <v>-1.4000146837891956E-14</v>
      </c>
      <c r="AQ64">
        <f t="shared" si="51"/>
        <v>-3.372890082348562E-10</v>
      </c>
      <c r="AR64">
        <f t="shared" si="52"/>
        <v>-3.3730300838169411E-10</v>
      </c>
      <c r="AS64">
        <f t="shared" si="53"/>
        <v>-9.9343498329551344E-4</v>
      </c>
      <c r="AT64">
        <f t="shared" si="54"/>
        <v>-6.4904419149477478E-4</v>
      </c>
      <c r="AU64">
        <f t="shared" si="55"/>
        <v>-1.6424795120932964E-3</v>
      </c>
      <c r="AW64">
        <v>61</v>
      </c>
      <c r="AX64">
        <f>IF(Z64&gt;0, (R64*SUMPRODUCT(K64:$K$98, X64:$X$98)-K64*$AZ$3)/Z64, 0)</f>
        <v>-7391551845008.9033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41"/>
        <v>50000</v>
      </c>
      <c r="S65">
        <f t="shared" si="42"/>
        <v>-48243383430303.516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-5.105516549800301</v>
      </c>
      <c r="AC65">
        <f t="shared" si="27"/>
        <v>-4.558496919760497</v>
      </c>
      <c r="AE65">
        <f t="shared" si="43"/>
        <v>0</v>
      </c>
      <c r="AF65">
        <f t="shared" si="44"/>
        <v>0</v>
      </c>
      <c r="AG65">
        <f t="shared" si="45"/>
        <v>-1.1811197193357323E-12</v>
      </c>
      <c r="AH65">
        <f t="shared" si="46"/>
        <v>-2.9466320905217546E-8</v>
      </c>
      <c r="AI65">
        <f t="shared" si="39"/>
        <v>-2.9467502024936881E-8</v>
      </c>
      <c r="AJ65">
        <f t="shared" si="47"/>
        <v>-0.54701963003980403</v>
      </c>
      <c r="AK65">
        <f t="shared" si="59"/>
        <v>-0.35738615848602112</v>
      </c>
      <c r="AL65">
        <f t="shared" si="40"/>
        <v>-0.9044058179933272</v>
      </c>
      <c r="AN65">
        <f t="shared" si="48"/>
        <v>0</v>
      </c>
      <c r="AO65">
        <f t="shared" si="49"/>
        <v>0</v>
      </c>
      <c r="AP65">
        <f t="shared" si="50"/>
        <v>-1.7099933224415137E-15</v>
      </c>
      <c r="AQ65">
        <f t="shared" si="51"/>
        <v>-4.2660545887066217E-11</v>
      </c>
      <c r="AR65">
        <f t="shared" si="52"/>
        <v>-4.2662255880388657E-11</v>
      </c>
      <c r="AS65">
        <f t="shared" si="53"/>
        <v>-7.9196028929105148E-4</v>
      </c>
      <c r="AT65">
        <f t="shared" si="54"/>
        <v>-5.1741405595007932E-4</v>
      </c>
      <c r="AU65">
        <f t="shared" si="55"/>
        <v>-1.3093743879033868E-3</v>
      </c>
      <c r="AW65">
        <v>62</v>
      </c>
      <c r="AX65">
        <f>IF(Z65&gt;0, (R65*SUMPRODUCT(K65:$K$98, X65:$X$98)-K65*$AZ$3)/Z65, 0)</f>
        <v>-48243383430303.516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41"/>
        <v>50000</v>
      </c>
      <c r="S66">
        <f t="shared" si="42"/>
        <v>-325377069191298.69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-4.558496919760497</v>
      </c>
      <c r="AC66">
        <f t="shared" si="27"/>
        <v>-4.0700865355378966</v>
      </c>
      <c r="AE66">
        <f t="shared" si="43"/>
        <v>0</v>
      </c>
      <c r="AF66">
        <f t="shared" si="44"/>
        <v>0</v>
      </c>
      <c r="AG66">
        <f t="shared" si="45"/>
        <v>-1.5636037850077314E-13</v>
      </c>
      <c r="AH66">
        <f t="shared" si="46"/>
        <v>-4.0517925745664078E-9</v>
      </c>
      <c r="AI66">
        <f t="shared" si="39"/>
        <v>-4.0519489349449083E-9</v>
      </c>
      <c r="AJ66">
        <f t="shared" si="47"/>
        <v>-0.48841038422260041</v>
      </c>
      <c r="AK66">
        <f t="shared" si="59"/>
        <v>-0.3190947843832348</v>
      </c>
      <c r="AL66">
        <f t="shared" si="40"/>
        <v>-0.80750517265778421</v>
      </c>
      <c r="AN66">
        <f t="shared" si="48"/>
        <v>0</v>
      </c>
      <c r="AO66">
        <f t="shared" si="49"/>
        <v>0</v>
      </c>
      <c r="AP66">
        <f t="shared" si="50"/>
        <v>-2.0211995111929137E-16</v>
      </c>
      <c r="AQ66">
        <f t="shared" si="51"/>
        <v>-5.2375680141553297E-12</v>
      </c>
      <c r="AR66">
        <f t="shared" si="52"/>
        <v>-5.2377701341064482E-12</v>
      </c>
      <c r="AS66">
        <f t="shared" si="53"/>
        <v>-6.3134589422049903E-4</v>
      </c>
      <c r="AT66">
        <f t="shared" si="54"/>
        <v>-4.1247931758902289E-4</v>
      </c>
      <c r="AU66">
        <f t="shared" si="55"/>
        <v>-1.0438252170472922E-3</v>
      </c>
      <c r="AW66">
        <v>63</v>
      </c>
      <c r="AX66">
        <f>IF(Z66&gt;0, (R66*SUMPRODUCT(K66:$K$98, X66:$X$98)-K66*$AZ$3)/Z66, 0)</f>
        <v>-325377069191298.69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-2274812522408696.5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-4.0700865355378966</v>
      </c>
      <c r="AC67">
        <f t="shared" si="27"/>
        <v>-3.6340058353062945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-1.9968710605316223E-14</v>
      </c>
      <c r="AH67">
        <f t="shared" ref="AH67:AH89" si="66">-X67*R67</f>
        <v>-5.3931225644179668E-10</v>
      </c>
      <c r="AI67">
        <f t="shared" si="39"/>
        <v>-5.3933222515240195E-10</v>
      </c>
      <c r="AJ67">
        <f t="shared" ref="AJ67:AJ89" si="67">AB67-AC67</f>
        <v>-0.43608070023160206</v>
      </c>
      <c r="AK67">
        <f t="shared" si="59"/>
        <v>-0.2849060574876528</v>
      </c>
      <c r="AL67">
        <f t="shared" si="40"/>
        <v>-0.72098675825858716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-2.3047003717131805E-17</v>
      </c>
      <c r="AQ67">
        <f t="shared" ref="AQ67:AQ89" si="71">AH67*$K67</f>
        <v>-6.2245038373182422E-13</v>
      </c>
      <c r="AR67">
        <f t="shared" ref="AR67:AR89" si="72">AI67*$K67</f>
        <v>-6.2247343073554125E-13</v>
      </c>
      <c r="AS67">
        <f t="shared" ref="AS67:AS89" si="73">AJ67*$K67</f>
        <v>-5.0330508152747185E-4</v>
      </c>
      <c r="AT67">
        <f t="shared" ref="AT67:AT89" si="74">AK67*$K67</f>
        <v>-3.2882598660141784E-4</v>
      </c>
      <c r="AU67">
        <f t="shared" ref="AU67:AU89" si="75">AL67*$K67</f>
        <v>-8.3213106875136317E-4</v>
      </c>
      <c r="AW67">
        <v>64</v>
      </c>
      <c r="AX67">
        <f>IF(Z67&gt;0, (R67*SUMPRODUCT(K67:$K$98, X67:$X$98)-K67*$AZ$3)/Z67, 0)</f>
        <v>-2274812522408696.5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1"/>
        <v>50000</v>
      </c>
      <c r="S68">
        <f t="shared" si="62"/>
        <v>-1.6519632404684608E+16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-3.6340058353062945</v>
      </c>
      <c r="AC68">
        <f t="shared" ref="AC68:AC89" si="79">S68*Z68</f>
        <v>-3.2446480672383093</v>
      </c>
      <c r="AE68">
        <f t="shared" si="63"/>
        <v>0</v>
      </c>
      <c r="AF68">
        <f t="shared" si="64"/>
        <v>0</v>
      </c>
      <c r="AG68">
        <f t="shared" si="65"/>
        <v>-2.4551454806571528E-15</v>
      </c>
      <c r="AH68">
        <f t="shared" si="66"/>
        <v>-6.9255512074423633E-11</v>
      </c>
      <c r="AI68">
        <f t="shared" si="39"/>
        <v>-6.9257967219904296E-11</v>
      </c>
      <c r="AJ68">
        <f t="shared" si="67"/>
        <v>-0.38935776806798517</v>
      </c>
      <c r="AK68">
        <f t="shared" ref="AK68:AK89" si="80">G68*SUM(AB68:AB68, AE68:AF68)</f>
        <v>-0.25438040847144067</v>
      </c>
      <c r="AL68">
        <f t="shared" si="40"/>
        <v>-0.64373817660868382</v>
      </c>
      <c r="AN68">
        <f t="shared" si="68"/>
        <v>0</v>
      </c>
      <c r="AO68">
        <f t="shared" si="69"/>
        <v>0</v>
      </c>
      <c r="AP68">
        <f t="shared" si="70"/>
        <v>-2.5300182717812157E-18</v>
      </c>
      <c r="AQ68">
        <f t="shared" si="71"/>
        <v>-7.1367547198448294E-14</v>
      </c>
      <c r="AR68">
        <f t="shared" si="72"/>
        <v>-7.1370077216720091E-14</v>
      </c>
      <c r="AS68">
        <f t="shared" si="73"/>
        <v>-4.0123172953819612E-4</v>
      </c>
      <c r="AT68">
        <f t="shared" si="74"/>
        <v>-2.6213806329865601E-4</v>
      </c>
      <c r="AU68">
        <f t="shared" si="75"/>
        <v>-6.6336979290822229E-4</v>
      </c>
      <c r="AW68">
        <v>65</v>
      </c>
      <c r="AX68">
        <f>IF(Z68&gt;0, (R68*SUMPRODUCT(K68:$K$98, X68:$X$98)-K68*$AZ$3)/Z68, 0)</f>
        <v>-1.6519632404684608E+16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0.87202471800000003</v>
      </c>
      <c r="Q69" s="5">
        <f t="shared" ref="Q69:Q89" si="81">$C$8</f>
        <v>12.5</v>
      </c>
      <c r="R69">
        <f t="shared" si="61"/>
        <v>50000</v>
      </c>
      <c r="S69">
        <f t="shared" si="62"/>
        <v>-1.2502340778382117E+17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-3.2446480672383093</v>
      </c>
      <c r="AC69">
        <f t="shared" si="79"/>
        <v>-2.8970072028914102</v>
      </c>
      <c r="AE69">
        <f t="shared" si="63"/>
        <v>0</v>
      </c>
      <c r="AF69">
        <f t="shared" si="64"/>
        <v>0</v>
      </c>
      <c r="AG69">
        <f t="shared" si="65"/>
        <v>-2.8964648043155299E-16</v>
      </c>
      <c r="AH69">
        <f t="shared" si="66"/>
        <v>-8.5637901816761136E-12</v>
      </c>
      <c r="AI69">
        <f t="shared" si="39"/>
        <v>-8.5640798281565449E-12</v>
      </c>
      <c r="AJ69">
        <f t="shared" si="67"/>
        <v>-0.34764086434689911</v>
      </c>
      <c r="AK69">
        <f t="shared" si="80"/>
        <v>-0.22712536470668168</v>
      </c>
      <c r="AL69">
        <f t="shared" si="40"/>
        <v>-0.57476622906214492</v>
      </c>
      <c r="AN69">
        <f t="shared" si="68"/>
        <v>0</v>
      </c>
      <c r="AO69">
        <f t="shared" si="69"/>
        <v>0</v>
      </c>
      <c r="AP69">
        <f t="shared" si="70"/>
        <v>-2.664996598915548E-19</v>
      </c>
      <c r="AQ69">
        <f t="shared" si="71"/>
        <v>-7.879423107088794E-15</v>
      </c>
      <c r="AR69">
        <f t="shared" si="72"/>
        <v>-7.8796896067486854E-15</v>
      </c>
      <c r="AS69">
        <f t="shared" si="73"/>
        <v>-3.1985947826750197E-4</v>
      </c>
      <c r="AT69">
        <f t="shared" si="74"/>
        <v>-2.089748591348056E-4</v>
      </c>
      <c r="AU69">
        <f t="shared" si="75"/>
        <v>-5.288343374101873E-4</v>
      </c>
      <c r="AW69">
        <v>66</v>
      </c>
      <c r="AX69">
        <f>IF(Z69&gt;0, (R69*SUMPRODUCT(K69:$K$98, X69:$X$98)-K69*$AZ$3)/Z69, 0)</f>
        <v>-1.2502340778382117E+17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0.87703262900000001</v>
      </c>
      <c r="Q70" s="5">
        <f t="shared" si="81"/>
        <v>12.5</v>
      </c>
      <c r="R70">
        <f t="shared" si="61"/>
        <v>50000</v>
      </c>
      <c r="S70">
        <f t="shared" si="62"/>
        <v>-9.8814411343720128E+17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-2.8970072028914102</v>
      </c>
      <c r="AC70">
        <f t="shared" si="79"/>
        <v>-2.5866135740101948</v>
      </c>
      <c r="AE70">
        <f t="shared" si="63"/>
        <v>0</v>
      </c>
      <c r="AF70">
        <f t="shared" si="64"/>
        <v>0</v>
      </c>
      <c r="AG70">
        <f t="shared" si="65"/>
        <v>-3.272060141375547E-17</v>
      </c>
      <c r="AH70">
        <f t="shared" si="66"/>
        <v>-1.0161176568539279E-12</v>
      </c>
      <c r="AI70">
        <f t="shared" ref="AI70:AI89" si="88">SUM(AE70:AH70)</f>
        <v>-1.0161503774553415E-12</v>
      </c>
      <c r="AJ70">
        <f t="shared" si="67"/>
        <v>-0.31039362888121547</v>
      </c>
      <c r="AK70">
        <f t="shared" si="80"/>
        <v>-0.20279050420239875</v>
      </c>
      <c r="AL70">
        <f t="shared" ref="AL70:AL89" si="89">SUM(AI70:AK70)</f>
        <v>-0.51318413308463029</v>
      </c>
      <c r="AN70">
        <f t="shared" si="68"/>
        <v>0</v>
      </c>
      <c r="AO70">
        <f t="shared" si="69"/>
        <v>0</v>
      </c>
      <c r="AP70">
        <f t="shared" si="70"/>
        <v>-2.6880148169949175E-20</v>
      </c>
      <c r="AQ70">
        <f t="shared" si="71"/>
        <v>-8.3474606193677197E-16</v>
      </c>
      <c r="AR70">
        <f t="shared" si="72"/>
        <v>-8.3477294208494184E-16</v>
      </c>
      <c r="AS70">
        <f t="shared" si="73"/>
        <v>-2.5499001775156185E-4</v>
      </c>
      <c r="AT70">
        <f t="shared" si="74"/>
        <v>-1.6659347826435754E-4</v>
      </c>
      <c r="AU70">
        <f t="shared" si="75"/>
        <v>-4.215834960167541E-4</v>
      </c>
      <c r="AW70">
        <v>67</v>
      </c>
      <c r="AX70">
        <f>IF(Z70&gt;0, (R70*SUMPRODUCT(K70:$K$98, X70:$X$98)-K70*$AZ$3)/Z70, 0)</f>
        <v>-9.8814411343720128E+17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0.88195855000000001</v>
      </c>
      <c r="Q71" s="5">
        <f t="shared" si="81"/>
        <v>12.5</v>
      </c>
      <c r="R71">
        <f t="shared" si="61"/>
        <v>50000</v>
      </c>
      <c r="S71">
        <f t="shared" si="62"/>
        <v>-8.1660467334957517E+18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-2.5866135740101948</v>
      </c>
      <c r="AC71">
        <f t="shared" si="79"/>
        <v>-2.309476405366246</v>
      </c>
      <c r="AE71">
        <f t="shared" si="63"/>
        <v>0</v>
      </c>
      <c r="AF71">
        <f t="shared" si="64"/>
        <v>0</v>
      </c>
      <c r="AG71">
        <f t="shared" si="65"/>
        <v>-3.5351812216141898E-18</v>
      </c>
      <c r="AH71">
        <f t="shared" si="66"/>
        <v>-1.1543285671201491E-13</v>
      </c>
      <c r="AI71">
        <f t="shared" si="88"/>
        <v>-1.1543639189323653E-13</v>
      </c>
      <c r="AJ71">
        <f t="shared" si="67"/>
        <v>-0.27713716864394877</v>
      </c>
      <c r="AK71">
        <f t="shared" si="80"/>
        <v>-0.18106295018071364</v>
      </c>
      <c r="AL71">
        <f t="shared" si="89"/>
        <v>-0.45820011882477785</v>
      </c>
      <c r="AN71">
        <f t="shared" si="68"/>
        <v>0</v>
      </c>
      <c r="AO71">
        <f t="shared" si="69"/>
        <v>0</v>
      </c>
      <c r="AP71">
        <f t="shared" si="70"/>
        <v>-2.5930090933001377E-21</v>
      </c>
      <c r="AQ71">
        <f t="shared" si="71"/>
        <v>-8.4668487513405463E-17</v>
      </c>
      <c r="AR71">
        <f t="shared" si="72"/>
        <v>-8.467108052249876E-17</v>
      </c>
      <c r="AS71">
        <f t="shared" si="73"/>
        <v>-2.0327648098817581E-4</v>
      </c>
      <c r="AT71">
        <f t="shared" si="74"/>
        <v>-1.3280730091227519E-4</v>
      </c>
      <c r="AU71">
        <f t="shared" si="75"/>
        <v>-3.3608378190053568E-4</v>
      </c>
      <c r="AW71">
        <v>68</v>
      </c>
      <c r="AX71">
        <f>IF(Z71&gt;0, (R71*SUMPRODUCT(K71:$K$98, X71:$X$98)-K71*$AZ$3)/Z71, 0)</f>
        <v>-8.1660467334957517E+18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0.88700226900000001</v>
      </c>
      <c r="Q72" s="5">
        <f t="shared" si="81"/>
        <v>12.5</v>
      </c>
      <c r="R72">
        <f t="shared" si="61"/>
        <v>50000</v>
      </c>
      <c r="S72">
        <f t="shared" si="62"/>
        <v>-7.078906577958427E+19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-2.309476405366246</v>
      </c>
      <c r="AC72">
        <f t="shared" si="79"/>
        <v>-2.0620325047912909</v>
      </c>
      <c r="AE72">
        <f t="shared" si="63"/>
        <v>0</v>
      </c>
      <c r="AF72">
        <f t="shared" si="64"/>
        <v>0</v>
      </c>
      <c r="AG72">
        <f t="shared" si="65"/>
        <v>-3.6411564450006941E-19</v>
      </c>
      <c r="AH72">
        <f t="shared" si="66"/>
        <v>-1.2542855059591914E-14</v>
      </c>
      <c r="AI72">
        <f t="shared" si="88"/>
        <v>-1.2543219175236415E-14</v>
      </c>
      <c r="AJ72">
        <f t="shared" si="67"/>
        <v>-0.24744390057495513</v>
      </c>
      <c r="AK72">
        <f t="shared" si="80"/>
        <v>-0.16166334837563723</v>
      </c>
      <c r="AL72">
        <f t="shared" si="89"/>
        <v>-0.40910724895060491</v>
      </c>
      <c r="AN72">
        <f t="shared" si="68"/>
        <v>0</v>
      </c>
      <c r="AO72">
        <f t="shared" si="69"/>
        <v>0</v>
      </c>
      <c r="AP72">
        <f t="shared" si="70"/>
        <v>-2.3845897595739394E-22</v>
      </c>
      <c r="AQ72">
        <f t="shared" si="71"/>
        <v>-8.2143033903387678E-18</v>
      </c>
      <c r="AR72">
        <f t="shared" si="72"/>
        <v>-8.214541849314725E-18</v>
      </c>
      <c r="AS72">
        <f t="shared" si="73"/>
        <v>-1.620507660938907E-4</v>
      </c>
      <c r="AT72">
        <f t="shared" si="74"/>
        <v>-1.0587316718134184E-4</v>
      </c>
      <c r="AU72">
        <f t="shared" si="75"/>
        <v>-2.6792393327524077E-4</v>
      </c>
      <c r="AW72">
        <v>69</v>
      </c>
      <c r="AX72">
        <f>IF(Z72&gt;0, (R72*SUMPRODUCT(K72:$K$98, X72:$X$98)-K72*$AZ$3)/Z72, 0)</f>
        <v>-7.078906577958427E+19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0.89213428500000003</v>
      </c>
      <c r="Q73" s="5">
        <f t="shared" si="81"/>
        <v>12.5</v>
      </c>
      <c r="R73">
        <f t="shared" si="61"/>
        <v>50000</v>
      </c>
      <c r="S73">
        <f t="shared" si="62"/>
        <v>-6.4582906299193714E+20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-2.0620325047912909</v>
      </c>
      <c r="AC73">
        <f t="shared" si="79"/>
        <v>-1.8411004507065094</v>
      </c>
      <c r="AE73">
        <f t="shared" si="63"/>
        <v>0</v>
      </c>
      <c r="AF73">
        <f t="shared" si="64"/>
        <v>0</v>
      </c>
      <c r="AG73">
        <f t="shared" si="65"/>
        <v>-3.56344378916851E-20</v>
      </c>
      <c r="AH73">
        <f t="shared" si="66"/>
        <v>-1.2993602006535344E-15</v>
      </c>
      <c r="AI73">
        <f t="shared" si="88"/>
        <v>-1.2993958350914262E-15</v>
      </c>
      <c r="AJ73">
        <f t="shared" si="67"/>
        <v>-0.22093205408478145</v>
      </c>
      <c r="AK73">
        <f t="shared" si="80"/>
        <v>-0.14434227533539037</v>
      </c>
      <c r="AL73">
        <f t="shared" si="89"/>
        <v>-0.36527432942017313</v>
      </c>
      <c r="AN73">
        <f t="shared" si="68"/>
        <v>0</v>
      </c>
      <c r="AO73">
        <f t="shared" si="69"/>
        <v>0</v>
      </c>
      <c r="AP73">
        <f t="shared" si="70"/>
        <v>-2.0836569803784071E-23</v>
      </c>
      <c r="AQ73">
        <f t="shared" si="71"/>
        <v>-7.5977652863422086E-19</v>
      </c>
      <c r="AR73">
        <f t="shared" si="72"/>
        <v>-7.5979736520402468E-19</v>
      </c>
      <c r="AS73">
        <f t="shared" si="73"/>
        <v>-1.2918587858250219E-4</v>
      </c>
      <c r="AT73">
        <f t="shared" si="74"/>
        <v>-8.4401440673901335E-5</v>
      </c>
      <c r="AU73">
        <f t="shared" si="75"/>
        <v>-2.1358731925640427E-4</v>
      </c>
      <c r="AW73">
        <v>70</v>
      </c>
      <c r="AX73">
        <f>IF(Z73&gt;0, (R73*SUMPRODUCT(K73:$K$98, X73:$X$98)-K73*$AZ$3)/Z73, 0)</f>
        <v>-6.4582906299193714E+20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0.89732143600000003</v>
      </c>
      <c r="Q74" s="5">
        <f t="shared" si="81"/>
        <v>12.5</v>
      </c>
      <c r="R74">
        <f t="shared" si="61"/>
        <v>50000</v>
      </c>
      <c r="S74">
        <f t="shared" si="62"/>
        <v>-6.2218604504606604E+21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-1.8411004507065094</v>
      </c>
      <c r="AC74">
        <f t="shared" si="79"/>
        <v>-1.6438396881308122</v>
      </c>
      <c r="AE74">
        <f t="shared" si="63"/>
        <v>0</v>
      </c>
      <c r="AF74">
        <f t="shared" si="64"/>
        <v>0</v>
      </c>
      <c r="AG74">
        <f t="shared" si="65"/>
        <v>-3.3025485327485604E-21</v>
      </c>
      <c r="AH74">
        <f t="shared" si="66"/>
        <v>-1.2790217992007877E-16</v>
      </c>
      <c r="AI74">
        <f t="shared" si="88"/>
        <v>-1.2790548246861151E-16</v>
      </c>
      <c r="AJ74">
        <f t="shared" si="67"/>
        <v>-0.19726076257569725</v>
      </c>
      <c r="AK74">
        <f t="shared" si="80"/>
        <v>-0.12887703154945568</v>
      </c>
      <c r="AL74">
        <f t="shared" si="89"/>
        <v>-0.32613779412515309</v>
      </c>
      <c r="AN74">
        <f t="shared" si="68"/>
        <v>0</v>
      </c>
      <c r="AO74">
        <f t="shared" si="69"/>
        <v>0</v>
      </c>
      <c r="AP74">
        <f t="shared" si="70"/>
        <v>-1.7241994358039895E-24</v>
      </c>
      <c r="AQ74">
        <f t="shared" si="71"/>
        <v>-6.6775359777306309E-20</v>
      </c>
      <c r="AR74">
        <f t="shared" si="72"/>
        <v>-6.6777083976742111E-20</v>
      </c>
      <c r="AS74">
        <f t="shared" si="73"/>
        <v>-1.0298619147201999E-4</v>
      </c>
      <c r="AT74">
        <f t="shared" si="74"/>
        <v>-6.7284311761719808E-5</v>
      </c>
      <c r="AU74">
        <f t="shared" si="75"/>
        <v>-1.7027050323373987E-4</v>
      </c>
      <c r="AW74">
        <v>71</v>
      </c>
      <c r="AX74">
        <f>IF(Z74&gt;0, (R74*SUMPRODUCT(K74:$K$98, X74:$X$98)-K74*$AZ$3)/Z74, 0)</f>
        <v>-6.2218604504606604E+21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0.90253096600000005</v>
      </c>
      <c r="Q75" s="5">
        <f t="shared" si="81"/>
        <v>12.5</v>
      </c>
      <c r="R75">
        <f t="shared" si="61"/>
        <v>50000</v>
      </c>
      <c r="S75">
        <f t="shared" si="62"/>
        <v>-6.3510848251212736E+22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-1.6438396881308122</v>
      </c>
      <c r="AC75">
        <f t="shared" si="79"/>
        <v>-1.4677140072596537</v>
      </c>
      <c r="AE75">
        <f t="shared" si="63"/>
        <v>0</v>
      </c>
      <c r="AF75">
        <f t="shared" si="64"/>
        <v>0</v>
      </c>
      <c r="AG75">
        <f t="shared" si="65"/>
        <v>-2.8887072989763362E-22</v>
      </c>
      <c r="AH75">
        <f t="shared" si="66"/>
        <v>-1.1922609270093765E-17</v>
      </c>
      <c r="AI75">
        <f t="shared" si="88"/>
        <v>-1.1922898140823663E-17</v>
      </c>
      <c r="AJ75">
        <f t="shared" si="67"/>
        <v>-0.17612568087115843</v>
      </c>
      <c r="AK75">
        <f t="shared" si="80"/>
        <v>-0.11506877816915687</v>
      </c>
      <c r="AL75">
        <f t="shared" si="89"/>
        <v>-0.29119445904031527</v>
      </c>
      <c r="AN75">
        <f t="shared" si="68"/>
        <v>0</v>
      </c>
      <c r="AO75">
        <f t="shared" si="69"/>
        <v>0</v>
      </c>
      <c r="AP75">
        <f t="shared" si="70"/>
        <v>-1.3465540988671412E-25</v>
      </c>
      <c r="AQ75">
        <f t="shared" si="71"/>
        <v>-5.5576549370458207E-21</v>
      </c>
      <c r="AR75">
        <f t="shared" si="72"/>
        <v>-5.5577895924557079E-21</v>
      </c>
      <c r="AS75">
        <f t="shared" si="73"/>
        <v>-8.2099961313791524E-5</v>
      </c>
      <c r="AT75">
        <f t="shared" si="74"/>
        <v>-5.3638641391677139E-5</v>
      </c>
      <c r="AU75">
        <f t="shared" si="75"/>
        <v>-1.3573860270546867E-4</v>
      </c>
      <c r="AW75">
        <v>72</v>
      </c>
      <c r="AX75">
        <f>IF(Z75&gt;0, (R75*SUMPRODUCT(K75:$K$98, X75:$X$98)-K75*$AZ$3)/Z75, 0)</f>
        <v>-6.3510848251212736E+22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0.90776816500000002</v>
      </c>
      <c r="Q76" s="5">
        <f t="shared" si="81"/>
        <v>12.5</v>
      </c>
      <c r="R76">
        <f t="shared" si="61"/>
        <v>50000</v>
      </c>
      <c r="S76">
        <f t="shared" si="62"/>
        <v>-6.8958833899318132E+23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-1.4677140072596537</v>
      </c>
      <c r="AC76">
        <f t="shared" si="79"/>
        <v>-1.3104589350532621</v>
      </c>
      <c r="AE76">
        <f t="shared" si="63"/>
        <v>0</v>
      </c>
      <c r="AF76">
        <f t="shared" si="64"/>
        <v>0</v>
      </c>
      <c r="AG76">
        <f t="shared" si="65"/>
        <v>-2.3754370197271779E-23</v>
      </c>
      <c r="AH76">
        <f t="shared" si="66"/>
        <v>-1.0489106096055421E-18</v>
      </c>
      <c r="AI76">
        <f t="shared" si="88"/>
        <v>-1.0489343639757394E-18</v>
      </c>
      <c r="AJ76">
        <f t="shared" si="67"/>
        <v>-0.15725507220639168</v>
      </c>
      <c r="AK76">
        <f t="shared" si="80"/>
        <v>-0.10273998050817577</v>
      </c>
      <c r="AL76">
        <f t="shared" si="89"/>
        <v>-0.25999505271456747</v>
      </c>
      <c r="AN76">
        <f t="shared" si="68"/>
        <v>0</v>
      </c>
      <c r="AO76">
        <f t="shared" si="69"/>
        <v>0</v>
      </c>
      <c r="AP76">
        <f t="shared" si="70"/>
        <v>-9.8865727211264699E-27</v>
      </c>
      <c r="AQ76">
        <f t="shared" si="71"/>
        <v>-4.3655676550066184E-22</v>
      </c>
      <c r="AR76">
        <f t="shared" si="72"/>
        <v>-4.3656665207338304E-22</v>
      </c>
      <c r="AS76">
        <f t="shared" si="73"/>
        <v>-6.544958650653033E-5</v>
      </c>
      <c r="AT76">
        <f t="shared" si="74"/>
        <v>-4.2760396517599764E-5</v>
      </c>
      <c r="AU76">
        <f t="shared" si="75"/>
        <v>-1.0820998302413009E-4</v>
      </c>
      <c r="AW76">
        <v>73</v>
      </c>
      <c r="AX76">
        <f>IF(Z76&gt;0, (R76*SUMPRODUCT(K76:$K$98, X76:$X$98)-K76*$AZ$3)/Z76, 0)</f>
        <v>-6.8958833899318132E+23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0.91304259499999996</v>
      </c>
      <c r="Q77" s="5">
        <f t="shared" si="81"/>
        <v>12.5</v>
      </c>
      <c r="R77">
        <f t="shared" si="61"/>
        <v>50000</v>
      </c>
      <c r="S77">
        <f t="shared" si="62"/>
        <v>-8.0005799844869227E+24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-1.3104589350532621</v>
      </c>
      <c r="AC77">
        <f t="shared" si="79"/>
        <v>-1.1700526205832698</v>
      </c>
      <c r="AE77">
        <f t="shared" si="63"/>
        <v>0</v>
      </c>
      <c r="AF77">
        <f t="shared" si="64"/>
        <v>0</v>
      </c>
      <c r="AG77">
        <f t="shared" si="65"/>
        <v>-1.828074687791377E-24</v>
      </c>
      <c r="AH77">
        <f t="shared" si="66"/>
        <v>-8.6755007230030729E-20</v>
      </c>
      <c r="AI77">
        <f t="shared" si="88"/>
        <v>-8.6756835304718516E-20</v>
      </c>
      <c r="AJ77">
        <f t="shared" si="67"/>
        <v>-0.1404063144699923</v>
      </c>
      <c r="AK77">
        <f t="shared" si="80"/>
        <v>-9.1732125453728358E-2</v>
      </c>
      <c r="AL77">
        <f t="shared" si="89"/>
        <v>-0.23213843992372066</v>
      </c>
      <c r="AN77">
        <f t="shared" si="68"/>
        <v>0</v>
      </c>
      <c r="AO77">
        <f t="shared" si="69"/>
        <v>0</v>
      </c>
      <c r="AP77">
        <f t="shared" si="70"/>
        <v>-6.7932587585864537E-28</v>
      </c>
      <c r="AQ77">
        <f t="shared" si="71"/>
        <v>-3.2238792903405425E-23</v>
      </c>
      <c r="AR77">
        <f t="shared" si="72"/>
        <v>-3.2239472229281285E-23</v>
      </c>
      <c r="AS77">
        <f t="shared" si="73"/>
        <v>-5.2176009651251752E-5</v>
      </c>
      <c r="AT77">
        <f t="shared" si="74"/>
        <v>-3.4088326305484494E-5</v>
      </c>
      <c r="AU77">
        <f t="shared" si="75"/>
        <v>-8.6264335956736239E-5</v>
      </c>
      <c r="AW77">
        <v>74</v>
      </c>
      <c r="AX77">
        <f>IF(Z77&gt;0, (R77*SUMPRODUCT(K77:$K$98, X77:$X$98)-K77*$AZ$3)/Z77, 0)</f>
        <v>-8.0005799844869227E+24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0.91832435000000001</v>
      </c>
      <c r="Q78" s="5">
        <f t="shared" si="81"/>
        <v>12.5</v>
      </c>
      <c r="R78">
        <f t="shared" si="61"/>
        <v>50000</v>
      </c>
      <c r="S78">
        <f t="shared" si="62"/>
        <v>-9.9662507227336504E+25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-1.1700526205832698</v>
      </c>
      <c r="AC78">
        <f t="shared" si="79"/>
        <v>-1.0446898398064905</v>
      </c>
      <c r="AE78">
        <f t="shared" si="63"/>
        <v>0</v>
      </c>
      <c r="AF78">
        <f t="shared" si="64"/>
        <v>0</v>
      </c>
      <c r="AG78">
        <f t="shared" si="65"/>
        <v>-1.3102844149599392E-25</v>
      </c>
      <c r="AH78">
        <f t="shared" si="66"/>
        <v>-6.715061997669877E-21</v>
      </c>
      <c r="AI78">
        <f t="shared" si="88"/>
        <v>-6.7151930261113733E-21</v>
      </c>
      <c r="AJ78">
        <f t="shared" si="67"/>
        <v>-0.1253627807767792</v>
      </c>
      <c r="AK78">
        <f t="shared" si="80"/>
        <v>-8.1903683440828892E-2</v>
      </c>
      <c r="AL78">
        <f t="shared" si="89"/>
        <v>-0.20726646421760808</v>
      </c>
      <c r="AN78">
        <f t="shared" si="68"/>
        <v>0</v>
      </c>
      <c r="AO78">
        <f t="shared" si="69"/>
        <v>0</v>
      </c>
      <c r="AP78">
        <f t="shared" si="70"/>
        <v>-4.3474217601774716E-29</v>
      </c>
      <c r="AQ78">
        <f t="shared" si="71"/>
        <v>-2.2280053335216827E-24</v>
      </c>
      <c r="AR78">
        <f t="shared" si="72"/>
        <v>-2.2280488077392847E-24</v>
      </c>
      <c r="AS78">
        <f t="shared" si="73"/>
        <v>-4.1594395449020963E-5</v>
      </c>
      <c r="AT78">
        <f t="shared" si="74"/>
        <v>-2.7175005026693634E-5</v>
      </c>
      <c r="AU78">
        <f t="shared" si="75"/>
        <v>-6.8769400475714594E-5</v>
      </c>
      <c r="AW78">
        <v>75</v>
      </c>
      <c r="AX78">
        <f>IF(Z78&gt;0, (R78*SUMPRODUCT(K78:$K$98, X78:$X$98)-K78*$AZ$3)/Z78, 0)</f>
        <v>-9.9662507227336504E+25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0.92358270799999997</v>
      </c>
      <c r="Q79" s="5">
        <f t="shared" si="81"/>
        <v>12.5</v>
      </c>
      <c r="R79">
        <f t="shared" si="61"/>
        <v>50000</v>
      </c>
      <c r="S79">
        <f t="shared" si="62"/>
        <v>-1.3397773196320476E+27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-1.0446898398064905</v>
      </c>
      <c r="AC79">
        <f t="shared" si="79"/>
        <v>-0.93275878554150937</v>
      </c>
      <c r="AE79">
        <f t="shared" si="63"/>
        <v>0</v>
      </c>
      <c r="AF79">
        <f t="shared" si="64"/>
        <v>0</v>
      </c>
      <c r="AG79">
        <f t="shared" si="65"/>
        <v>-8.7025542591443434E-27</v>
      </c>
      <c r="AH79">
        <f t="shared" si="66"/>
        <v>-4.8406241128755858E-22</v>
      </c>
      <c r="AI79">
        <f t="shared" si="88"/>
        <v>-4.8407111384181775E-22</v>
      </c>
      <c r="AJ79">
        <f t="shared" si="67"/>
        <v>-0.11193105426498118</v>
      </c>
      <c r="AK79">
        <f t="shared" si="80"/>
        <v>-7.3128288786454346E-2</v>
      </c>
      <c r="AL79">
        <f t="shared" si="89"/>
        <v>-0.18505934305143551</v>
      </c>
      <c r="AN79">
        <f t="shared" si="68"/>
        <v>0</v>
      </c>
      <c r="AO79">
        <f t="shared" si="69"/>
        <v>0</v>
      </c>
      <c r="AP79">
        <f t="shared" si="70"/>
        <v>-2.5780712544005446E-30</v>
      </c>
      <c r="AQ79">
        <f t="shared" si="71"/>
        <v>-1.4340012721724411E-25</v>
      </c>
      <c r="AR79">
        <f t="shared" si="72"/>
        <v>-1.4340270528849852E-25</v>
      </c>
      <c r="AS79">
        <f t="shared" si="73"/>
        <v>-3.3158797392395457E-5</v>
      </c>
      <c r="AT79">
        <f t="shared" si="74"/>
        <v>-2.166374762969836E-5</v>
      </c>
      <c r="AU79">
        <f t="shared" si="75"/>
        <v>-5.4822545022093813E-5</v>
      </c>
      <c r="AW79">
        <v>76</v>
      </c>
      <c r="AX79">
        <f>IF(Z79&gt;0, (R79*SUMPRODUCT(K79:$K$98, X79:$X$98)-K79*$AZ$3)/Z79, 0)</f>
        <v>-1.3397773196320476E+27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0.92968762000000005</v>
      </c>
      <c r="Q80" s="5">
        <f t="shared" si="81"/>
        <v>12.5</v>
      </c>
      <c r="R80">
        <f t="shared" si="61"/>
        <v>50000</v>
      </c>
      <c r="S80">
        <f t="shared" si="62"/>
        <v>-1.9833900596717814E+28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-0.93275878554150937</v>
      </c>
      <c r="AC80">
        <f t="shared" si="79"/>
        <v>-0.83282034423349038</v>
      </c>
      <c r="AE80">
        <f t="shared" si="63"/>
        <v>0</v>
      </c>
      <c r="AF80">
        <f t="shared" si="64"/>
        <v>0</v>
      </c>
      <c r="AG80">
        <f t="shared" si="65"/>
        <v>-5.2487175944813182E-28</v>
      </c>
      <c r="AH80">
        <f t="shared" si="66"/>
        <v>-3.236262782841907E-23</v>
      </c>
      <c r="AI80">
        <f t="shared" si="88"/>
        <v>-3.2363152700178516E-23</v>
      </c>
      <c r="AJ80">
        <f t="shared" si="67"/>
        <v>-9.9938441308018988E-2</v>
      </c>
      <c r="AK80">
        <f t="shared" si="80"/>
        <v>-6.5293114987905659E-2</v>
      </c>
      <c r="AL80">
        <f t="shared" si="89"/>
        <v>-0.16523155629592465</v>
      </c>
      <c r="AN80">
        <f t="shared" si="68"/>
        <v>0</v>
      </c>
      <c r="AO80">
        <f t="shared" si="69"/>
        <v>0</v>
      </c>
      <c r="AP80">
        <f t="shared" si="70"/>
        <v>-1.3883001175221627E-31</v>
      </c>
      <c r="AQ80">
        <f t="shared" si="71"/>
        <v>-8.5600033167644876E-27</v>
      </c>
      <c r="AR80">
        <f t="shared" si="72"/>
        <v>-8.5601421467762393E-27</v>
      </c>
      <c r="AS80">
        <f t="shared" si="73"/>
        <v>-2.6433990268172421E-5</v>
      </c>
      <c r="AT80">
        <f t="shared" si="74"/>
        <v>-1.7270206975205962E-5</v>
      </c>
      <c r="AU80">
        <f t="shared" si="75"/>
        <v>-4.3704197243378383E-5</v>
      </c>
      <c r="AW80">
        <v>77</v>
      </c>
      <c r="AX80">
        <f>IF(Z80&gt;0, (R80*SUMPRODUCT(K80:$K$98, X80:$X$98)-K80*$AZ$3)/Z80, 0)</f>
        <v>-1.9833900596717814E+28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0.93575936900000001</v>
      </c>
      <c r="Q81" s="5">
        <f t="shared" si="81"/>
        <v>12.5</v>
      </c>
      <c r="R81">
        <f t="shared" si="61"/>
        <v>50000</v>
      </c>
      <c r="S81">
        <f t="shared" si="62"/>
        <v>-3.2648661145734199E+29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-0.83282034423349038</v>
      </c>
      <c r="AC81">
        <f t="shared" si="79"/>
        <v>-0.74358959306561645</v>
      </c>
      <c r="AE81">
        <f t="shared" si="63"/>
        <v>0</v>
      </c>
      <c r="AF81">
        <f t="shared" si="64"/>
        <v>0</v>
      </c>
      <c r="AG81">
        <f t="shared" si="65"/>
        <v>-2.8469375426546861E-29</v>
      </c>
      <c r="AH81">
        <f t="shared" si="66"/>
        <v>-1.9646146657084143E-24</v>
      </c>
      <c r="AI81">
        <f t="shared" si="88"/>
        <v>-1.9646431350838408E-24</v>
      </c>
      <c r="AJ81">
        <f t="shared" si="67"/>
        <v>-8.9230751167873934E-2</v>
      </c>
      <c r="AK81">
        <f t="shared" si="80"/>
        <v>-5.8297424096344336E-2</v>
      </c>
      <c r="AL81">
        <f t="shared" si="89"/>
        <v>-0.14752817526421827</v>
      </c>
      <c r="AN81">
        <f t="shared" si="68"/>
        <v>0</v>
      </c>
      <c r="AO81">
        <f t="shared" si="69"/>
        <v>0</v>
      </c>
      <c r="AP81">
        <f t="shared" si="70"/>
        <v>-6.7234173564085892E-33</v>
      </c>
      <c r="AQ81">
        <f t="shared" si="71"/>
        <v>-4.6396958641255881E-28</v>
      </c>
      <c r="AR81">
        <f t="shared" si="72"/>
        <v>-4.6397630982991519E-28</v>
      </c>
      <c r="AS81">
        <f t="shared" si="73"/>
        <v>-2.107301520103027E-5</v>
      </c>
      <c r="AT81">
        <f t="shared" si="74"/>
        <v>-1.3767703264673117E-5</v>
      </c>
      <c r="AU81">
        <f t="shared" si="75"/>
        <v>-3.4840718465703386E-5</v>
      </c>
      <c r="AW81">
        <v>78</v>
      </c>
      <c r="AX81">
        <f>IF(Z81&gt;0, (R81*SUMPRODUCT(K81:$K$98, X81:$X$98)-K81*$AZ$3)/Z81, 0)</f>
        <v>-3.2648661145734199E+29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0.94179042899999998</v>
      </c>
      <c r="Q82" s="5">
        <f t="shared" si="81"/>
        <v>12.5</v>
      </c>
      <c r="R82">
        <f t="shared" si="61"/>
        <v>50000</v>
      </c>
      <c r="S82">
        <f t="shared" si="62"/>
        <v>-6.0466396410561818E+30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-0.74358959306561645</v>
      </c>
      <c r="AC82">
        <f t="shared" si="79"/>
        <v>-0.66391927952287189</v>
      </c>
      <c r="AE82">
        <f t="shared" si="63"/>
        <v>0</v>
      </c>
      <c r="AF82">
        <f t="shared" si="64"/>
        <v>0</v>
      </c>
      <c r="AG82">
        <f t="shared" si="65"/>
        <v>-1.3724963759517662E-30</v>
      </c>
      <c r="AH82">
        <f t="shared" si="66"/>
        <v>-1.0724874118531852E-25</v>
      </c>
      <c r="AI82">
        <f t="shared" si="88"/>
        <v>-1.0725011368169447E-25</v>
      </c>
      <c r="AJ82">
        <f t="shared" si="67"/>
        <v>-7.9670313542744564E-2</v>
      </c>
      <c r="AK82">
        <f t="shared" si="80"/>
        <v>-5.2051271514593156E-2</v>
      </c>
      <c r="AL82">
        <f t="shared" si="89"/>
        <v>-0.13172158505733772</v>
      </c>
      <c r="AN82">
        <f t="shared" si="68"/>
        <v>0</v>
      </c>
      <c r="AO82">
        <f t="shared" si="69"/>
        <v>0</v>
      </c>
      <c r="AP82">
        <f t="shared" si="70"/>
        <v>-2.8940452357715372E-34</v>
      </c>
      <c r="AQ82">
        <f t="shared" si="71"/>
        <v>-2.2614464701564613E-29</v>
      </c>
      <c r="AR82">
        <f t="shared" si="72"/>
        <v>-2.2614754106088189E-29</v>
      </c>
      <c r="AS82">
        <f t="shared" si="73"/>
        <v>-1.6799278699800911E-5</v>
      </c>
      <c r="AT82">
        <f t="shared" si="74"/>
        <v>-1.0975528750536604E-5</v>
      </c>
      <c r="AU82">
        <f t="shared" si="75"/>
        <v>-2.7774807450337514E-5</v>
      </c>
      <c r="AW82">
        <v>79</v>
      </c>
      <c r="AX82">
        <f>IF(Z82&gt;0, (R82*SUMPRODUCT(K82:$K$98, X82:$X$98)-K82*$AZ$3)/Z82, 0)</f>
        <v>-6.0466396410561818E+30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0.94777327099999997</v>
      </c>
      <c r="Q83" s="5">
        <f t="shared" si="81"/>
        <v>12.5</v>
      </c>
      <c r="R83">
        <f t="shared" si="61"/>
        <v>50000</v>
      </c>
      <c r="S83">
        <f t="shared" si="62"/>
        <v>-1.2785232296349924E+32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-0.66391927952287189</v>
      </c>
      <c r="AC83">
        <f t="shared" si="79"/>
        <v>-0.59278507100256406</v>
      </c>
      <c r="AE83">
        <f t="shared" si="63"/>
        <v>0</v>
      </c>
      <c r="AF83">
        <f t="shared" si="64"/>
        <v>0</v>
      </c>
      <c r="AG83">
        <f t="shared" si="65"/>
        <v>-5.7956032520797383E-32</v>
      </c>
      <c r="AH83">
        <f t="shared" si="66"/>
        <v>-5.2032615186858046E-27</v>
      </c>
      <c r="AI83">
        <f t="shared" si="88"/>
        <v>-5.2033194747183256E-27</v>
      </c>
      <c r="AJ83">
        <f t="shared" si="67"/>
        <v>-7.1134208520307829E-2</v>
      </c>
      <c r="AK83">
        <f t="shared" si="80"/>
        <v>-4.6474349566601035E-2</v>
      </c>
      <c r="AL83">
        <f t="shared" si="89"/>
        <v>-0.11760855808690887</v>
      </c>
      <c r="AN83">
        <f t="shared" si="68"/>
        <v>0</v>
      </c>
      <c r="AO83">
        <f t="shared" si="69"/>
        <v>0</v>
      </c>
      <c r="AP83">
        <f t="shared" si="70"/>
        <v>-1.0911255703988025E-35</v>
      </c>
      <c r="AQ83">
        <f t="shared" si="71"/>
        <v>-9.7960668554612715E-31</v>
      </c>
      <c r="AR83">
        <f t="shared" si="72"/>
        <v>-9.7961759680183111E-31</v>
      </c>
      <c r="AS83">
        <f t="shared" si="73"/>
        <v>-1.3392282126754587E-5</v>
      </c>
      <c r="AT83">
        <f t="shared" si="74"/>
        <v>-8.7496243228129814E-6</v>
      </c>
      <c r="AU83">
        <f t="shared" si="75"/>
        <v>-2.214190644956757E-5</v>
      </c>
      <c r="AW83">
        <v>80</v>
      </c>
      <c r="AX83">
        <f>IF(Z83&gt;0, (R83*SUMPRODUCT(K83:$K$98, X83:$X$98)-K83*$AZ$3)/Z83, 0)</f>
        <v>-1.2785232296349924E+32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0.95370057100000005</v>
      </c>
      <c r="Q84" s="5">
        <f t="shared" si="81"/>
        <v>12.5</v>
      </c>
      <c r="R84">
        <f t="shared" si="61"/>
        <v>50000</v>
      </c>
      <c r="S84">
        <f t="shared" si="62"/>
        <v>-3.144783896981933E+33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-0.59278507100256406</v>
      </c>
      <c r="AC84">
        <f t="shared" si="79"/>
        <v>-0.52927238482371797</v>
      </c>
      <c r="AE84">
        <f t="shared" si="63"/>
        <v>0</v>
      </c>
      <c r="AF84">
        <f t="shared" si="64"/>
        <v>0</v>
      </c>
      <c r="AG84">
        <f t="shared" si="65"/>
        <v>-2.1037708876103685E-33</v>
      </c>
      <c r="AH84">
        <f t="shared" si="66"/>
        <v>-2.2109080523191614E-28</v>
      </c>
      <c r="AI84">
        <f t="shared" si="88"/>
        <v>-2.2109290900280376E-28</v>
      </c>
      <c r="AJ84">
        <f t="shared" si="67"/>
        <v>-6.3512686178846089E-2</v>
      </c>
      <c r="AK84">
        <f t="shared" si="80"/>
        <v>-4.1494954970179486E-2</v>
      </c>
      <c r="AL84">
        <f t="shared" si="89"/>
        <v>-0.10500764114902558</v>
      </c>
      <c r="AN84">
        <f t="shared" si="68"/>
        <v>0</v>
      </c>
      <c r="AO84">
        <f t="shared" si="69"/>
        <v>0</v>
      </c>
      <c r="AP84">
        <f t="shared" si="70"/>
        <v>-3.5363602832835444E-37</v>
      </c>
      <c r="AQ84">
        <f t="shared" si="71"/>
        <v>-3.7164538554358522E-32</v>
      </c>
      <c r="AR84">
        <f t="shared" si="72"/>
        <v>-3.7164892190386853E-32</v>
      </c>
      <c r="AS84">
        <f t="shared" si="73"/>
        <v>-1.0676245317884683E-5</v>
      </c>
      <c r="AT84">
        <f t="shared" si="74"/>
        <v>-6.9751469410180006E-6</v>
      </c>
      <c r="AU84">
        <f t="shared" si="75"/>
        <v>-1.7651392258902684E-5</v>
      </c>
      <c r="AW84">
        <v>81</v>
      </c>
      <c r="AX84">
        <f>IF(Z84&gt;0, (R84*SUMPRODUCT(K84:$K$98, X84:$X$98)-K84*$AZ$3)/Z84, 0)</f>
        <v>-3.144783896981933E+33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0.95959776100000005</v>
      </c>
      <c r="Q85" s="5">
        <f t="shared" si="81"/>
        <v>12.5</v>
      </c>
      <c r="R85">
        <f t="shared" si="61"/>
        <v>50000</v>
      </c>
      <c r="S85">
        <f t="shared" si="62"/>
        <v>-9.2356446680208251E+34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-0.52927238482371797</v>
      </c>
      <c r="AC85">
        <f t="shared" si="79"/>
        <v>-0.47256462930689097</v>
      </c>
      <c r="AE85">
        <f t="shared" si="63"/>
        <v>0</v>
      </c>
      <c r="AF85">
        <f t="shared" si="64"/>
        <v>0</v>
      </c>
      <c r="AG85">
        <f t="shared" si="65"/>
        <v>-6.3959345326372375E-35</v>
      </c>
      <c r="AH85">
        <f t="shared" si="66"/>
        <v>-8.0750953336315703E-30</v>
      </c>
      <c r="AI85">
        <f t="shared" si="88"/>
        <v>-8.0751592929768966E-30</v>
      </c>
      <c r="AJ85">
        <f t="shared" si="67"/>
        <v>-5.6707755516826996E-2</v>
      </c>
      <c r="AK85">
        <f t="shared" si="80"/>
        <v>-3.704906693766026E-2</v>
      </c>
      <c r="AL85">
        <f t="shared" si="89"/>
        <v>-9.3756822454487257E-2</v>
      </c>
      <c r="AN85">
        <f t="shared" si="68"/>
        <v>0</v>
      </c>
      <c r="AO85">
        <f t="shared" si="69"/>
        <v>0</v>
      </c>
      <c r="AP85">
        <f t="shared" si="70"/>
        <v>-9.599399153794081E-39</v>
      </c>
      <c r="AQ85">
        <f t="shared" si="71"/>
        <v>-1.2119583606886483E-33</v>
      </c>
      <c r="AR85">
        <f t="shared" si="72"/>
        <v>-1.2119679600878022E-33</v>
      </c>
      <c r="AS85">
        <f t="shared" si="73"/>
        <v>-8.5110374026504369E-6</v>
      </c>
      <c r="AT85">
        <f t="shared" si="74"/>
        <v>-5.5605444363982785E-6</v>
      </c>
      <c r="AU85">
        <f t="shared" si="75"/>
        <v>-1.4071581839048715E-5</v>
      </c>
      <c r="AW85">
        <v>82</v>
      </c>
      <c r="AX85">
        <f>IF(Z85&gt;0, (R85*SUMPRODUCT(K85:$K$98, X85:$X$98)-K85*$AZ$3)/Z85, 0)</f>
        <v>-9.2356446680208251E+34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0.96549474700000004</v>
      </c>
      <c r="Q86" s="5">
        <f t="shared" si="81"/>
        <v>12.5</v>
      </c>
      <c r="R86">
        <f t="shared" si="61"/>
        <v>50000</v>
      </c>
      <c r="S86">
        <f t="shared" si="62"/>
        <v>-3.3650382270009217E+36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-0.47256462930689097</v>
      </c>
      <c r="AC86">
        <f t="shared" si="79"/>
        <v>-0.42193270473829553</v>
      </c>
      <c r="AE86">
        <f t="shared" si="63"/>
        <v>0</v>
      </c>
      <c r="AF86">
        <f t="shared" si="64"/>
        <v>0</v>
      </c>
      <c r="AG86">
        <f t="shared" si="65"/>
        <v>-1.5673399389371187E-36</v>
      </c>
      <c r="AH86">
        <f t="shared" si="66"/>
        <v>-2.4700964773668612E-31</v>
      </c>
      <c r="AI86">
        <f t="shared" si="88"/>
        <v>-2.4701121507662508E-31</v>
      </c>
      <c r="AJ86">
        <f t="shared" si="67"/>
        <v>-5.0631924568595443E-2</v>
      </c>
      <c r="AK86">
        <f t="shared" si="80"/>
        <v>-3.3079524051482373E-2</v>
      </c>
      <c r="AL86">
        <f t="shared" si="89"/>
        <v>-8.3711448620077816E-2</v>
      </c>
      <c r="AN86">
        <f t="shared" si="68"/>
        <v>0</v>
      </c>
      <c r="AO86">
        <f t="shared" si="69"/>
        <v>0</v>
      </c>
      <c r="AP86">
        <f t="shared" si="70"/>
        <v>-2.1003187938545468E-40</v>
      </c>
      <c r="AQ86">
        <f t="shared" si="71"/>
        <v>-3.3100605204801535E-35</v>
      </c>
      <c r="AR86">
        <f t="shared" si="72"/>
        <v>-3.3100815236680923E-35</v>
      </c>
      <c r="AS86">
        <f t="shared" si="73"/>
        <v>-6.7849469090006546E-6</v>
      </c>
      <c r="AT86">
        <f t="shared" si="74"/>
        <v>-4.4328319805470966E-6</v>
      </c>
      <c r="AU86">
        <f t="shared" si="75"/>
        <v>-1.1217778889547751E-5</v>
      </c>
      <c r="AW86">
        <v>83</v>
      </c>
      <c r="AX86">
        <f>IF(Z86&gt;0, (R86*SUMPRODUCT(K86:$K$98, X86:$X$98)-K86*$AZ$3)/Z86, 0)</f>
        <v>-3.3650382270009217E+36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0.97139193700000004</v>
      </c>
      <c r="Q87" s="5">
        <f t="shared" si="81"/>
        <v>12.5</v>
      </c>
      <c r="R87">
        <f t="shared" si="61"/>
        <v>50000</v>
      </c>
      <c r="S87">
        <f t="shared" si="62"/>
        <v>-1.6146217996817424E+38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-0.42193270473829553</v>
      </c>
      <c r="AC87">
        <f t="shared" si="79"/>
        <v>-0.37672562923062097</v>
      </c>
      <c r="AE87">
        <f t="shared" si="63"/>
        <v>0</v>
      </c>
      <c r="AF87">
        <f t="shared" si="64"/>
        <v>0</v>
      </c>
      <c r="AG87">
        <f t="shared" si="65"/>
        <v>-2.9165160326157898E-38</v>
      </c>
      <c r="AH87">
        <f t="shared" si="66"/>
        <v>-6.090005516886358E-33</v>
      </c>
      <c r="AI87">
        <f t="shared" si="88"/>
        <v>-6.0900346820466844E-33</v>
      </c>
      <c r="AJ87">
        <f t="shared" si="67"/>
        <v>-4.5207075507674555E-2</v>
      </c>
      <c r="AK87">
        <f t="shared" si="80"/>
        <v>-2.9535289331680689E-2</v>
      </c>
      <c r="AL87">
        <f t="shared" si="89"/>
        <v>-7.4742364839355244E-2</v>
      </c>
      <c r="AN87">
        <f t="shared" si="68"/>
        <v>0</v>
      </c>
      <c r="AO87">
        <f t="shared" si="69"/>
        <v>0</v>
      </c>
      <c r="AP87">
        <f t="shared" si="70"/>
        <v>-3.4895414675115361E-42</v>
      </c>
      <c r="AQ87">
        <f t="shared" si="71"/>
        <v>-7.2865455052852572E-37</v>
      </c>
      <c r="AR87">
        <f t="shared" si="72"/>
        <v>-7.2865804006999327E-37</v>
      </c>
      <c r="AS87">
        <f t="shared" si="73"/>
        <v>-5.4089181353640482E-6</v>
      </c>
      <c r="AT87">
        <f t="shared" si="74"/>
        <v>-3.5338265151045091E-6</v>
      </c>
      <c r="AU87">
        <f t="shared" si="75"/>
        <v>-8.9427446504685574E-6</v>
      </c>
      <c r="AW87">
        <v>84</v>
      </c>
      <c r="AX87">
        <f>IF(Z87&gt;0, (R87*SUMPRODUCT(K87:$K$98, X87:$X$98)-K87*$AZ$3)/Z87, 0)</f>
        <v>-1.6146217996817424E+38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0.97728912599999995</v>
      </c>
      <c r="Q88" s="5">
        <f t="shared" si="81"/>
        <v>12.5</v>
      </c>
      <c r="R88">
        <f t="shared" si="61"/>
        <v>50000</v>
      </c>
      <c r="S88">
        <f t="shared" si="62"/>
        <v>-1.134167962689814E+40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-0.37672562923062097</v>
      </c>
      <c r="AC88">
        <f t="shared" si="79"/>
        <v>-0.33636216895591159</v>
      </c>
      <c r="AE88">
        <f t="shared" si="63"/>
        <v>0</v>
      </c>
      <c r="AF88">
        <f t="shared" si="64"/>
        <v>0</v>
      </c>
      <c r="AG88">
        <f t="shared" si="65"/>
        <v>-3.7071467809559346E-40</v>
      </c>
      <c r="AH88">
        <f t="shared" si="66"/>
        <v>-1.1401117617920291E-34</v>
      </c>
      <c r="AI88">
        <f t="shared" si="88"/>
        <v>-1.1401154689388102E-34</v>
      </c>
      <c r="AJ88">
        <f t="shared" si="67"/>
        <v>-4.0363460274709384E-2</v>
      </c>
      <c r="AK88">
        <f t="shared" si="80"/>
        <v>-2.637079404614347E-2</v>
      </c>
      <c r="AL88">
        <f t="shared" si="89"/>
        <v>-6.6734254320852851E-2</v>
      </c>
      <c r="AN88">
        <f t="shared" si="68"/>
        <v>0</v>
      </c>
      <c r="AO88">
        <f t="shared" si="69"/>
        <v>0</v>
      </c>
      <c r="AP88">
        <f t="shared" si="70"/>
        <v>-3.9602787420816435E-44</v>
      </c>
      <c r="AQ88">
        <f t="shared" si="71"/>
        <v>-1.2179610467589667E-38</v>
      </c>
      <c r="AR88">
        <f t="shared" si="72"/>
        <v>-1.2179650070377087E-38</v>
      </c>
      <c r="AS88">
        <f t="shared" si="73"/>
        <v>-4.311956421686896E-6</v>
      </c>
      <c r="AT88">
        <f t="shared" si="74"/>
        <v>-2.817144862168773E-6</v>
      </c>
      <c r="AU88">
        <f t="shared" si="75"/>
        <v>-7.1291012838556682E-6</v>
      </c>
      <c r="AW88">
        <v>85</v>
      </c>
      <c r="AX88">
        <f>IF(Z88&gt;0, (R88*SUMPRODUCT(K88:$K$98, X88:$X$98)-K88*$AZ$3)/Z88, 0)</f>
        <v>-1.134167962689814E+40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-0.33636216895591159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-0.33636216895591159</v>
      </c>
      <c r="AK89">
        <f t="shared" si="80"/>
        <v>-2.3545351826913814E-2</v>
      </c>
      <c r="AL89">
        <f t="shared" si="89"/>
        <v>-0.3599075207828254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-1.4143852650291585E-40</v>
      </c>
      <c r="AR89">
        <f t="shared" si="72"/>
        <v>-1.4143852650291585E-40</v>
      </c>
      <c r="AS89">
        <f t="shared" si="73"/>
        <v>-3.2083009089932269E-5</v>
      </c>
      <c r="AT89">
        <f t="shared" si="74"/>
        <v>-2.245810636295259E-6</v>
      </c>
      <c r="AU89">
        <f t="shared" si="75"/>
        <v>-3.4328819726227524E-5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4147.3177344684382</v>
      </c>
      <c r="AO91" s="6">
        <f t="shared" ref="AO91:AU91" si="93">SUM(AO3:AO89)</f>
        <v>-414.73177344684382</v>
      </c>
      <c r="AP91" s="6">
        <f t="shared" si="93"/>
        <v>-213.97261351763515</v>
      </c>
      <c r="AQ91" s="6">
        <f t="shared" si="93"/>
        <v>-3148.6266828400858</v>
      </c>
      <c r="AR91" s="6">
        <f t="shared" si="93"/>
        <v>369.98666466387141</v>
      </c>
      <c r="AS91" s="6">
        <f t="shared" si="93"/>
        <v>-743.31941606949692</v>
      </c>
      <c r="AT91" s="6">
        <f t="shared" si="93"/>
        <v>373.33275140562569</v>
      </c>
      <c r="AU91" s="6">
        <f t="shared" si="93"/>
        <v>5.868597098622301E-13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10225.559842142644</v>
      </c>
      <c r="K3">
        <v>1</v>
      </c>
      <c r="L3" s="2">
        <v>0</v>
      </c>
      <c r="O3">
        <f>$C$3</f>
        <v>10225.559842142644</v>
      </c>
      <c r="P3">
        <f>O3*C5</f>
        <v>1022.5559842142644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10225.559842142644</v>
      </c>
      <c r="AF3">
        <f t="shared" ref="AF3:AF34" si="3">-$Z3*P3</f>
        <v>-1022.5559842142644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9103.0038579283791</v>
      </c>
      <c r="AJ3">
        <f t="shared" ref="AJ3:AJ34" si="7">AB3-AC3</f>
        <v>0</v>
      </c>
      <c r="AL3">
        <f t="shared" ref="AL3:AL23" si="8">SUM(AI3:AK3)</f>
        <v>9103.0038579283791</v>
      </c>
      <c r="AN3">
        <f t="shared" ref="AN3:AN34" si="9">AE3*$K3</f>
        <v>10225.559842142644</v>
      </c>
      <c r="AO3">
        <f t="shared" ref="AO3:AO34" si="10">AF3*$K3</f>
        <v>-1022.5559842142644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9103.0038579283791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9103.0038579283791</v>
      </c>
      <c r="AW3">
        <v>0</v>
      </c>
      <c r="AX3">
        <f>IF(Z3&gt;0, (R3*SUMPRODUCT(K3:$K$98, X3:$X$98)-K3*$AZ$3)/Z3, 0)</f>
        <v>0</v>
      </c>
      <c r="AZ3">
        <f>C6*ABS(SUMPRODUCT(X4:X79, K4:K79))/1</f>
        <v>8378.9135916984324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417.88513472567513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412.65233319070103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-412.65233319070103</v>
      </c>
      <c r="AK4">
        <f t="shared" ref="AK4:AK35" si="28">G4*SUM(AB4:AB4, AE4:AF4)</f>
        <v>0</v>
      </c>
      <c r="AL4">
        <f t="shared" si="8"/>
        <v>-538.7575831907011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-119.89470431640997</v>
      </c>
      <c r="AR4">
        <f t="shared" si="13"/>
        <v>-119.89470431640997</v>
      </c>
      <c r="AS4">
        <f t="shared" si="14"/>
        <v>-392.32965696016447</v>
      </c>
      <c r="AT4">
        <f t="shared" si="15"/>
        <v>0</v>
      </c>
      <c r="AU4">
        <f t="shared" si="16"/>
        <v>-512.22436127657454</v>
      </c>
      <c r="AW4">
        <v>1</v>
      </c>
      <c r="AX4">
        <f>IF(Z4&gt;0, (R4*SUMPRODUCT(K4:$K$98, X4:$X$98)-K4*$AZ$3)/Z4, 0)</f>
        <v>417.88513472567513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2.679E-3</v>
      </c>
      <c r="Q5" s="5">
        <f t="shared" ref="Q5:Q36" si="30">$C$8</f>
        <v>12.5</v>
      </c>
      <c r="R5">
        <f t="shared" si="0"/>
        <v>50000</v>
      </c>
      <c r="S5">
        <f t="shared" si="1"/>
        <v>719.634605095952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412.65233319070103</v>
      </c>
      <c r="AC5">
        <f t="shared" si="27"/>
        <v>701.61327263225394</v>
      </c>
      <c r="AE5">
        <f t="shared" si="2"/>
        <v>0</v>
      </c>
      <c r="AF5">
        <f t="shared" si="3"/>
        <v>0</v>
      </c>
      <c r="AG5">
        <f t="shared" si="4"/>
        <v>-12.186970784616188</v>
      </c>
      <c r="AH5">
        <f t="shared" si="5"/>
        <v>-132.27266403524999</v>
      </c>
      <c r="AI5">
        <f t="shared" si="6"/>
        <v>-144.45963481986618</v>
      </c>
      <c r="AJ5">
        <f t="shared" si="7"/>
        <v>-288.96093944155291</v>
      </c>
      <c r="AK5">
        <f t="shared" si="28"/>
        <v>1.6918745660818744</v>
      </c>
      <c r="AL5">
        <f t="shared" si="8"/>
        <v>-431.72869969533724</v>
      </c>
      <c r="AN5">
        <f t="shared" si="9"/>
        <v>0</v>
      </c>
      <c r="AO5">
        <f t="shared" si="10"/>
        <v>0</v>
      </c>
      <c r="AP5">
        <f t="shared" si="11"/>
        <v>-10.992103024633343</v>
      </c>
      <c r="AQ5">
        <f t="shared" si="12"/>
        <v>-119.30403183156329</v>
      </c>
      <c r="AR5">
        <f t="shared" si="13"/>
        <v>-130.29613485619663</v>
      </c>
      <c r="AS5">
        <f t="shared" si="14"/>
        <v>-260.62985401145517</v>
      </c>
      <c r="AT5">
        <f t="shared" si="15"/>
        <v>1.5259952504854135</v>
      </c>
      <c r="AU5">
        <f t="shared" si="16"/>
        <v>-389.39999361716639</v>
      </c>
      <c r="AW5">
        <v>2</v>
      </c>
      <c r="AX5">
        <f>IF(Z5&gt;0, (R5*SUMPRODUCT(K5:$K$98, X5:$X$98)-K5*$AZ$3)/Z5, 0)</f>
        <v>719.634605095952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4.0439999999999999E-3</v>
      </c>
      <c r="Q6" s="5">
        <f t="shared" si="30"/>
        <v>12.5</v>
      </c>
      <c r="R6">
        <f t="shared" si="0"/>
        <v>50000</v>
      </c>
      <c r="S6">
        <f t="shared" si="1"/>
        <v>1030.441607954295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701.61327263225394</v>
      </c>
      <c r="AC6">
        <f t="shared" si="27"/>
        <v>990.52782050195947</v>
      </c>
      <c r="AE6">
        <f t="shared" si="2"/>
        <v>0</v>
      </c>
      <c r="AF6">
        <f t="shared" si="3"/>
        <v>0</v>
      </c>
      <c r="AG6">
        <f t="shared" si="4"/>
        <v>-12.015816966917038</v>
      </c>
      <c r="AH6">
        <f t="shared" si="5"/>
        <v>-197.13643941195144</v>
      </c>
      <c r="AI6">
        <f t="shared" si="6"/>
        <v>-209.15225637886849</v>
      </c>
      <c r="AJ6">
        <f t="shared" si="7"/>
        <v>-288.91454786970553</v>
      </c>
      <c r="AK6">
        <f t="shared" si="28"/>
        <v>4.9814542356890028</v>
      </c>
      <c r="AL6">
        <f t="shared" si="8"/>
        <v>-493.08535001288504</v>
      </c>
      <c r="AN6">
        <f t="shared" si="9"/>
        <v>0</v>
      </c>
      <c r="AO6">
        <f t="shared" si="10"/>
        <v>0</v>
      </c>
      <c r="AP6">
        <f t="shared" si="11"/>
        <v>-10.252322324998008</v>
      </c>
      <c r="AQ6">
        <f t="shared" si="12"/>
        <v>-168.2038203826213</v>
      </c>
      <c r="AR6">
        <f t="shared" si="13"/>
        <v>-178.45614270761931</v>
      </c>
      <c r="AS6">
        <f t="shared" si="14"/>
        <v>-246.51216619699187</v>
      </c>
      <c r="AT6">
        <f t="shared" si="15"/>
        <v>4.2503538970445831</v>
      </c>
      <c r="AU6">
        <f t="shared" si="16"/>
        <v>-420.71795500756662</v>
      </c>
      <c r="AW6">
        <v>3</v>
      </c>
      <c r="AX6">
        <f>IF(Z6&gt;0, (R6*SUMPRODUCT(K6:$K$98, X6:$X$98)-K6*$AZ$3)/Z6, 0)</f>
        <v>1030.441607954295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5.607E-3</v>
      </c>
      <c r="Q7" s="5">
        <f t="shared" si="30"/>
        <v>12.5</v>
      </c>
      <c r="R7">
        <f t="shared" si="0"/>
        <v>50000</v>
      </c>
      <c r="S7">
        <f t="shared" si="1"/>
        <v>1322.1347524016935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990.52782050195947</v>
      </c>
      <c r="AC7">
        <f t="shared" si="27"/>
        <v>1251.0870503506749</v>
      </c>
      <c r="AE7">
        <f t="shared" si="2"/>
        <v>0</v>
      </c>
      <c r="AF7">
        <f t="shared" si="3"/>
        <v>0</v>
      </c>
      <c r="AG7">
        <f t="shared" si="4"/>
        <v>-11.828286111514364</v>
      </c>
      <c r="AH7">
        <f t="shared" si="5"/>
        <v>-269.49074293401532</v>
      </c>
      <c r="AI7">
        <f t="shared" si="6"/>
        <v>-281.3190290455297</v>
      </c>
      <c r="AJ7">
        <f t="shared" si="7"/>
        <v>-260.5592298487154</v>
      </c>
      <c r="AK7">
        <f t="shared" si="28"/>
        <v>13.66928392292704</v>
      </c>
      <c r="AL7">
        <f t="shared" si="8"/>
        <v>-528.20897497131807</v>
      </c>
      <c r="AN7">
        <f t="shared" si="9"/>
        <v>0</v>
      </c>
      <c r="AO7">
        <f t="shared" si="10"/>
        <v>0</v>
      </c>
      <c r="AP7">
        <f t="shared" si="11"/>
        <v>-9.4870411077944752</v>
      </c>
      <c r="AQ7">
        <f t="shared" si="12"/>
        <v>-216.14879216493259</v>
      </c>
      <c r="AR7">
        <f t="shared" si="13"/>
        <v>-225.63583327272707</v>
      </c>
      <c r="AS7">
        <f t="shared" si="14"/>
        <v>-208.98514808360116</v>
      </c>
      <c r="AT7">
        <f t="shared" si="15"/>
        <v>10.96363896411701</v>
      </c>
      <c r="AU7">
        <f t="shared" si="16"/>
        <v>-423.65734239221121</v>
      </c>
      <c r="AW7">
        <v>4</v>
      </c>
      <c r="AX7">
        <f>IF(Z7&gt;0, (R7*SUMPRODUCT(K7:$K$98, X7:$X$98)-K7*$AZ$3)/Z7, 0)</f>
        <v>1322.1347524016935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7.2589999999999998E-3</v>
      </c>
      <c r="Q8" s="5">
        <f t="shared" si="30"/>
        <v>12.5</v>
      </c>
      <c r="R8">
        <f t="shared" si="0"/>
        <v>50000</v>
      </c>
      <c r="S8">
        <f t="shared" si="1"/>
        <v>1595.7844266696311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1251.0870503506749</v>
      </c>
      <c r="AC8">
        <f t="shared" si="27"/>
        <v>1483.9699466076427</v>
      </c>
      <c r="AE8">
        <f t="shared" si="2"/>
        <v>0</v>
      </c>
      <c r="AF8">
        <f t="shared" si="3"/>
        <v>0</v>
      </c>
      <c r="AG8">
        <f t="shared" si="4"/>
        <v>-11.624141721515739</v>
      </c>
      <c r="AH8">
        <f t="shared" si="5"/>
        <v>-343.44611553393111</v>
      </c>
      <c r="AI8">
        <f t="shared" si="6"/>
        <v>-355.07025725544685</v>
      </c>
      <c r="AJ8">
        <f t="shared" si="7"/>
        <v>-232.8828962569678</v>
      </c>
      <c r="AK8">
        <f t="shared" si="28"/>
        <v>27.023480287574579</v>
      </c>
      <c r="AL8">
        <f t="shared" si="8"/>
        <v>-560.92967322484014</v>
      </c>
      <c r="AN8">
        <f t="shared" si="9"/>
        <v>0</v>
      </c>
      <c r="AO8">
        <f t="shared" si="10"/>
        <v>0</v>
      </c>
      <c r="AP8">
        <f t="shared" si="11"/>
        <v>-8.7003585902529412</v>
      </c>
      <c r="AQ8">
        <f t="shared" si="12"/>
        <v>-257.0602142645767</v>
      </c>
      <c r="AR8">
        <f t="shared" si="13"/>
        <v>-265.76057285482966</v>
      </c>
      <c r="AS8">
        <f t="shared" si="14"/>
        <v>-174.30660736198342</v>
      </c>
      <c r="AT8">
        <f t="shared" si="15"/>
        <v>20.226350855938517</v>
      </c>
      <c r="AU8">
        <f t="shared" si="16"/>
        <v>-419.84082936087458</v>
      </c>
      <c r="AW8">
        <v>5</v>
      </c>
      <c r="AX8">
        <f>IF(Z8&gt;0, (R8*SUMPRODUCT(K8:$K$98, X8:$X$98)-K8*$AZ$3)/Z8, 0)</f>
        <v>1595.7844266696311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9.0740000000000005E-3</v>
      </c>
      <c r="Q9" s="5">
        <f t="shared" si="30"/>
        <v>12.5</v>
      </c>
      <c r="R9">
        <f t="shared" si="0"/>
        <v>50000</v>
      </c>
      <c r="S9">
        <f t="shared" si="1"/>
        <v>1808.5623003276569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1483.9699466076427</v>
      </c>
      <c r="AC9">
        <f t="shared" si="27"/>
        <v>1649.759366801125</v>
      </c>
      <c r="AE9">
        <f t="shared" si="2"/>
        <v>0</v>
      </c>
      <c r="AF9">
        <f t="shared" si="3"/>
        <v>0</v>
      </c>
      <c r="AG9">
        <f t="shared" si="4"/>
        <v>-11.402422842319549</v>
      </c>
      <c r="AH9">
        <f t="shared" si="5"/>
        <v>-421.90984792413531</v>
      </c>
      <c r="AI9">
        <f t="shared" si="6"/>
        <v>-433.31227076645484</v>
      </c>
      <c r="AJ9">
        <f t="shared" si="7"/>
        <v>-165.78942019348233</v>
      </c>
      <c r="AK9">
        <f t="shared" si="28"/>
        <v>33.092529809350431</v>
      </c>
      <c r="AL9">
        <f t="shared" si="8"/>
        <v>-566.00916115058669</v>
      </c>
      <c r="AN9">
        <f t="shared" si="9"/>
        <v>0</v>
      </c>
      <c r="AO9">
        <f t="shared" si="10"/>
        <v>0</v>
      </c>
      <c r="AP9">
        <f t="shared" si="11"/>
        <v>-7.9589741215167917</v>
      </c>
      <c r="AQ9">
        <f t="shared" si="12"/>
        <v>-294.49614416844236</v>
      </c>
      <c r="AR9">
        <f t="shared" si="13"/>
        <v>-302.45511828995916</v>
      </c>
      <c r="AS9">
        <f t="shared" si="14"/>
        <v>-115.72222177587443</v>
      </c>
      <c r="AT9">
        <f t="shared" si="15"/>
        <v>23.098826627496322</v>
      </c>
      <c r="AU9">
        <f t="shared" si="16"/>
        <v>-395.07851343833721</v>
      </c>
      <c r="AW9">
        <v>6</v>
      </c>
      <c r="AX9">
        <f>IF(Z9&gt;0, (R9*SUMPRODUCT(K9:$K$98, X9:$X$98)-K9*$AZ$3)/Z9, 0)</f>
        <v>1808.5623003276569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1.1021E-2</v>
      </c>
      <c r="Q10" s="5">
        <f t="shared" si="30"/>
        <v>12.5</v>
      </c>
      <c r="R10">
        <f t="shared" si="0"/>
        <v>50000</v>
      </c>
      <c r="S10">
        <f t="shared" si="1"/>
        <v>1854.9253744271118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1649.759366801125</v>
      </c>
      <c r="AC10">
        <f t="shared" si="27"/>
        <v>1656.4828627191755</v>
      </c>
      <c r="AE10">
        <f t="shared" si="2"/>
        <v>0</v>
      </c>
      <c r="AF10">
        <f t="shared" si="3"/>
        <v>0</v>
      </c>
      <c r="AG10">
        <f t="shared" si="4"/>
        <v>-11.162732511751148</v>
      </c>
      <c r="AH10">
        <f t="shared" si="5"/>
        <v>-502.66440858081501</v>
      </c>
      <c r="AI10">
        <f t="shared" si="6"/>
        <v>-513.82714109256619</v>
      </c>
      <c r="AJ10">
        <f t="shared" si="7"/>
        <v>-6.723495918050503</v>
      </c>
      <c r="AK10">
        <f t="shared" si="28"/>
        <v>7.0939652772448376</v>
      </c>
      <c r="AL10">
        <f t="shared" si="8"/>
        <v>-513.45667173337188</v>
      </c>
      <c r="AN10">
        <f t="shared" si="9"/>
        <v>0</v>
      </c>
      <c r="AO10">
        <f t="shared" si="10"/>
        <v>0</v>
      </c>
      <c r="AP10">
        <f t="shared" si="11"/>
        <v>-7.3903713615748705</v>
      </c>
      <c r="AQ10">
        <f t="shared" si="12"/>
        <v>-332.79276787721352</v>
      </c>
      <c r="AR10">
        <f t="shared" si="13"/>
        <v>-340.18313923878844</v>
      </c>
      <c r="AS10">
        <f t="shared" si="14"/>
        <v>-4.4513412491177773</v>
      </c>
      <c r="AT10">
        <f t="shared" si="15"/>
        <v>4.6966132861972802</v>
      </c>
      <c r="AU10">
        <f t="shared" si="16"/>
        <v>-339.93786720170897</v>
      </c>
      <c r="AW10">
        <v>7</v>
      </c>
      <c r="AX10">
        <f>IF(Z10&gt;0, (R10*SUMPRODUCT(K10:$K$98, X10:$X$98)-K10*$AZ$3)/Z10, 0)</f>
        <v>1854.9253744271118</v>
      </c>
    </row>
    <row r="11" spans="1:52" x14ac:dyDescent="0.3">
      <c r="A11" t="s">
        <v>33</v>
      </c>
      <c r="C11" s="25">
        <f>AU81</f>
        <v>1.2824238199149463E-12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1.3263E-2</v>
      </c>
      <c r="Q11" s="5">
        <f t="shared" si="30"/>
        <v>12.5</v>
      </c>
      <c r="R11">
        <f t="shared" si="0"/>
        <v>50000</v>
      </c>
      <c r="S11">
        <f t="shared" si="1"/>
        <v>1829.6325984459925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1656.4828627191755</v>
      </c>
      <c r="AC11">
        <f t="shared" si="27"/>
        <v>1595.8866219696692</v>
      </c>
      <c r="AE11">
        <f t="shared" si="2"/>
        <v>0</v>
      </c>
      <c r="AF11">
        <f t="shared" si="3"/>
        <v>0</v>
      </c>
      <c r="AG11">
        <f t="shared" si="4"/>
        <v>-10.903053865330282</v>
      </c>
      <c r="AH11">
        <f t="shared" si="5"/>
        <v>-592.20528521342192</v>
      </c>
      <c r="AI11">
        <f t="shared" si="6"/>
        <v>-603.10833907875224</v>
      </c>
      <c r="AJ11">
        <f t="shared" si="7"/>
        <v>60.596240749506251</v>
      </c>
      <c r="AK11">
        <f t="shared" si="28"/>
        <v>2.6503725803506808</v>
      </c>
      <c r="AL11">
        <f t="shared" si="8"/>
        <v>-539.86172574889531</v>
      </c>
      <c r="AN11">
        <f t="shared" si="9"/>
        <v>0</v>
      </c>
      <c r="AO11">
        <f t="shared" si="10"/>
        <v>0</v>
      </c>
      <c r="AP11">
        <f t="shared" si="11"/>
        <v>-6.8642536635513069</v>
      </c>
      <c r="AQ11">
        <f t="shared" si="12"/>
        <v>-372.83566134867823</v>
      </c>
      <c r="AR11">
        <f t="shared" si="13"/>
        <v>-379.69991501222955</v>
      </c>
      <c r="AS11">
        <f t="shared" si="14"/>
        <v>38.149675558778426</v>
      </c>
      <c r="AT11">
        <f t="shared" si="15"/>
        <v>1.6685994510490281</v>
      </c>
      <c r="AU11">
        <f t="shared" si="16"/>
        <v>-339.88164000240209</v>
      </c>
      <c r="AW11">
        <v>8</v>
      </c>
      <c r="AX11">
        <f>IF(Z11&gt;0, (R11*SUMPRODUCT(K11:$K$98, X11:$X$98)-K11*$AZ$3)/Z11, 0)</f>
        <v>1829.6325984459925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1.5814999999999999E-2</v>
      </c>
      <c r="Q12" s="5">
        <f t="shared" si="30"/>
        <v>12.5</v>
      </c>
      <c r="R12">
        <f t="shared" si="0"/>
        <v>50000</v>
      </c>
      <c r="S12">
        <f t="shared" si="1"/>
        <v>1850.8948108572715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1595.8866219696692</v>
      </c>
      <c r="AC12">
        <f t="shared" si="27"/>
        <v>1572.7558916437129</v>
      </c>
      <c r="AE12">
        <f t="shared" si="2"/>
        <v>0</v>
      </c>
      <c r="AF12">
        <f t="shared" si="3"/>
        <v>0</v>
      </c>
      <c r="AG12">
        <f t="shared" si="4"/>
        <v>-10.621591529796781</v>
      </c>
      <c r="AH12">
        <f t="shared" si="5"/>
        <v>-689.72718752079368</v>
      </c>
      <c r="AI12">
        <f t="shared" si="6"/>
        <v>-700.34877905059045</v>
      </c>
      <c r="AJ12">
        <f t="shared" si="7"/>
        <v>23.130730325956392</v>
      </c>
      <c r="AK12">
        <f t="shared" si="28"/>
        <v>33.513619061363059</v>
      </c>
      <c r="AL12">
        <f t="shared" si="8"/>
        <v>-643.70442966327096</v>
      </c>
      <c r="AN12">
        <f t="shared" si="9"/>
        <v>0</v>
      </c>
      <c r="AO12">
        <f t="shared" si="10"/>
        <v>0</v>
      </c>
      <c r="AP12">
        <f t="shared" si="11"/>
        <v>-6.2437469236477412</v>
      </c>
      <c r="AQ12">
        <f t="shared" si="12"/>
        <v>-405.4460193802575</v>
      </c>
      <c r="AR12">
        <f t="shared" si="13"/>
        <v>-411.68976630390523</v>
      </c>
      <c r="AS12">
        <f t="shared" si="14"/>
        <v>13.597060846226961</v>
      </c>
      <c r="AT12">
        <f t="shared" si="15"/>
        <v>19.700489830330675</v>
      </c>
      <c r="AU12">
        <f t="shared" si="16"/>
        <v>-378.39221562734758</v>
      </c>
      <c r="AW12">
        <v>9</v>
      </c>
      <c r="AX12">
        <f>IF(Z12&gt;0, (R12*SUMPRODUCT(K12:$K$98, X12:$X$98)-K12*$AZ$3)/Z12, 0)</f>
        <v>1850.8948108572715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1.864E-2</v>
      </c>
      <c r="Q13" s="5">
        <f t="shared" si="30"/>
        <v>12.5</v>
      </c>
      <c r="R13">
        <f t="shared" si="0"/>
        <v>50000</v>
      </c>
      <c r="S13">
        <f t="shared" si="1"/>
        <v>2053.6125792746307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1572.7558916437129</v>
      </c>
      <c r="AC13">
        <f t="shared" si="27"/>
        <v>1695.0336112313378</v>
      </c>
      <c r="AE13">
        <f t="shared" si="2"/>
        <v>0</v>
      </c>
      <c r="AF13">
        <f t="shared" si="3"/>
        <v>0</v>
      </c>
      <c r="AG13">
        <f t="shared" si="4"/>
        <v>-10.317389148383402</v>
      </c>
      <c r="AH13">
        <f t="shared" si="5"/>
        <v>-791.94586446164806</v>
      </c>
      <c r="AI13">
        <f t="shared" si="6"/>
        <v>-802.26325361003148</v>
      </c>
      <c r="AJ13">
        <f t="shared" si="7"/>
        <v>-122.27771958762492</v>
      </c>
      <c r="AK13">
        <f t="shared" si="28"/>
        <v>110.09291241505991</v>
      </c>
      <c r="AL13">
        <f t="shared" si="8"/>
        <v>-814.44806078259649</v>
      </c>
      <c r="AN13">
        <f t="shared" si="9"/>
        <v>0</v>
      </c>
      <c r="AO13">
        <f t="shared" si="10"/>
        <v>0</v>
      </c>
      <c r="AP13">
        <f t="shared" si="11"/>
        <v>-5.4151125104950619</v>
      </c>
      <c r="AQ13">
        <f t="shared" si="12"/>
        <v>-415.6551523456925</v>
      </c>
      <c r="AR13">
        <f t="shared" si="13"/>
        <v>-421.07026485618758</v>
      </c>
      <c r="AS13">
        <f t="shared" si="14"/>
        <v>-64.177826344517072</v>
      </c>
      <c r="AT13">
        <f t="shared" si="15"/>
        <v>57.782593906428289</v>
      </c>
      <c r="AU13">
        <f t="shared" si="16"/>
        <v>-427.46549729427636</v>
      </c>
      <c r="AW13">
        <v>10</v>
      </c>
      <c r="AX13">
        <f>IF(Z13&gt;0, (R13*SUMPRODUCT(K13:$K$98, X13:$X$98)-K13*$AZ$3)/Z13, 0)</f>
        <v>2053.6125792746307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2.1847999999999999E-2</v>
      </c>
      <c r="Q14" s="5">
        <f t="shared" si="30"/>
        <v>12.5</v>
      </c>
      <c r="R14">
        <f t="shared" si="0"/>
        <v>50000</v>
      </c>
      <c r="S14">
        <f t="shared" si="1"/>
        <v>2190.6537874344876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1695.0336112313378</v>
      </c>
      <c r="AC14">
        <f t="shared" si="27"/>
        <v>1750.5603686784025</v>
      </c>
      <c r="AE14">
        <f t="shared" si="2"/>
        <v>0</v>
      </c>
      <c r="AF14">
        <f t="shared" si="3"/>
        <v>0</v>
      </c>
      <c r="AG14">
        <f t="shared" si="4"/>
        <v>-9.9888009387856869</v>
      </c>
      <c r="AH14">
        <f t="shared" si="5"/>
        <v>-901.65727245552216</v>
      </c>
      <c r="AI14">
        <f t="shared" si="6"/>
        <v>-911.6460733943079</v>
      </c>
      <c r="AJ14">
        <f t="shared" si="7"/>
        <v>-55.526757447064711</v>
      </c>
      <c r="AK14">
        <f t="shared" si="28"/>
        <v>118.65235278619366</v>
      </c>
      <c r="AL14">
        <f t="shared" si="8"/>
        <v>-848.52047805517896</v>
      </c>
      <c r="AN14">
        <f t="shared" si="9"/>
        <v>0</v>
      </c>
      <c r="AO14">
        <f t="shared" si="10"/>
        <v>0</v>
      </c>
      <c r="AP14">
        <f t="shared" si="11"/>
        <v>-4.6809392921971558</v>
      </c>
      <c r="AQ14">
        <f t="shared" si="12"/>
        <v>-422.53349331891462</v>
      </c>
      <c r="AR14">
        <f t="shared" si="13"/>
        <v>-427.21443261111182</v>
      </c>
      <c r="AS14">
        <f t="shared" si="14"/>
        <v>-26.020879011917096</v>
      </c>
      <c r="AT14">
        <f t="shared" si="15"/>
        <v>55.602715848700427</v>
      </c>
      <c r="AU14">
        <f t="shared" si="16"/>
        <v>-397.63259577432848</v>
      </c>
      <c r="AW14">
        <v>11</v>
      </c>
      <c r="AX14">
        <f>IF(Z14&gt;0, (R14*SUMPRODUCT(K14:$K$98, X14:$X$98)-K14*$AZ$3)/Z14, 0)</f>
        <v>2190.6537874344876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2.5484E-2</v>
      </c>
      <c r="Q15" s="5">
        <f t="shared" si="30"/>
        <v>12.5</v>
      </c>
      <c r="R15">
        <f t="shared" si="0"/>
        <v>50000</v>
      </c>
      <c r="S15">
        <f t="shared" si="1"/>
        <v>2268.8654369617957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1750.5603686784025</v>
      </c>
      <c r="AC15">
        <f t="shared" si="27"/>
        <v>1748.7250091030205</v>
      </c>
      <c r="AE15">
        <f t="shared" si="2"/>
        <v>0</v>
      </c>
      <c r="AF15">
        <f t="shared" si="3"/>
        <v>0</v>
      </c>
      <c r="AG15">
        <f t="shared" si="4"/>
        <v>-9.6343583262738157</v>
      </c>
      <c r="AH15">
        <f t="shared" si="5"/>
        <v>-1018.2184124960579</v>
      </c>
      <c r="AI15">
        <f t="shared" si="6"/>
        <v>-1027.8527708223316</v>
      </c>
      <c r="AJ15">
        <f t="shared" si="7"/>
        <v>1.8353595753819718</v>
      </c>
      <c r="AK15">
        <f t="shared" si="28"/>
        <v>122.53922580748818</v>
      </c>
      <c r="AL15">
        <f t="shared" si="8"/>
        <v>-903.47818543946153</v>
      </c>
      <c r="AN15">
        <f t="shared" si="9"/>
        <v>0</v>
      </c>
      <c r="AO15">
        <f t="shared" si="10"/>
        <v>0</v>
      </c>
      <c r="AP15">
        <f t="shared" si="11"/>
        <v>-4.0311078949578851</v>
      </c>
      <c r="AQ15">
        <f t="shared" si="12"/>
        <v>-426.03234615125831</v>
      </c>
      <c r="AR15">
        <f t="shared" si="13"/>
        <v>-430.06345404621618</v>
      </c>
      <c r="AS15">
        <f t="shared" si="14"/>
        <v>0.76793204319921482</v>
      </c>
      <c r="AT15">
        <f t="shared" si="15"/>
        <v>51.271586946013045</v>
      </c>
      <c r="AU15">
        <f t="shared" si="16"/>
        <v>-378.02393505700394</v>
      </c>
      <c r="AW15">
        <v>12</v>
      </c>
      <c r="AX15">
        <f>IF(Z15&gt;0, (R15*SUMPRODUCT(K15:$K$98, X15:$X$98)-K15*$AZ$3)/Z15, 0)</f>
        <v>2268.8654369617957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2.9274999999999999E-2</v>
      </c>
      <c r="Q16" s="5">
        <f t="shared" si="30"/>
        <v>12.5</v>
      </c>
      <c r="R16">
        <f t="shared" si="0"/>
        <v>50000</v>
      </c>
      <c r="S16">
        <f t="shared" si="1"/>
        <v>2293.5416249334639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1748.7250091030205</v>
      </c>
      <c r="AC16">
        <f t="shared" si="27"/>
        <v>1698.3159966513456</v>
      </c>
      <c r="AE16">
        <f t="shared" si="2"/>
        <v>0</v>
      </c>
      <c r="AF16">
        <f t="shared" si="3"/>
        <v>0</v>
      </c>
      <c r="AG16">
        <f t="shared" si="4"/>
        <v>-9.2559689030094123</v>
      </c>
      <c r="AH16">
        <f t="shared" si="5"/>
        <v>-1128.1833600066639</v>
      </c>
      <c r="AI16">
        <f t="shared" si="6"/>
        <v>-1137.4393289096733</v>
      </c>
      <c r="AJ16">
        <f t="shared" si="7"/>
        <v>50.409012451674926</v>
      </c>
      <c r="AK16">
        <f t="shared" si="28"/>
        <v>122.41075063721145</v>
      </c>
      <c r="AL16">
        <f t="shared" si="8"/>
        <v>-964.61956582078699</v>
      </c>
      <c r="AN16">
        <f t="shared" si="9"/>
        <v>0</v>
      </c>
      <c r="AO16">
        <f t="shared" si="10"/>
        <v>0</v>
      </c>
      <c r="AP16">
        <f t="shared" si="11"/>
        <v>-3.4578447610566205</v>
      </c>
      <c r="AQ16">
        <f t="shared" si="12"/>
        <v>-421.46672723175749</v>
      </c>
      <c r="AR16">
        <f t="shared" si="13"/>
        <v>-424.92457199281415</v>
      </c>
      <c r="AS16">
        <f t="shared" si="14"/>
        <v>18.831798317666067</v>
      </c>
      <c r="AT16">
        <f t="shared" si="15"/>
        <v>45.730206877668842</v>
      </c>
      <c r="AU16">
        <f t="shared" si="16"/>
        <v>-360.36256679747925</v>
      </c>
      <c r="AW16">
        <v>13</v>
      </c>
      <c r="AX16">
        <f>IF(Z16&gt;0, (R16*SUMPRODUCT(K16:$K$98, X16:$X$98)-K16*$AZ$3)/Z16, 0)</f>
        <v>2293.5416249334639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3.3331E-2</v>
      </c>
      <c r="Q17" s="5">
        <f t="shared" si="30"/>
        <v>12.5</v>
      </c>
      <c r="R17">
        <f t="shared" si="0"/>
        <v>50000</v>
      </c>
      <c r="S17">
        <f t="shared" si="1"/>
        <v>2275.8974076635764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1698.3159966513456</v>
      </c>
      <c r="AC17">
        <f t="shared" si="27"/>
        <v>1612.2272459370727</v>
      </c>
      <c r="AE17">
        <f t="shared" si="2"/>
        <v>0</v>
      </c>
      <c r="AF17">
        <f t="shared" si="3"/>
        <v>0</v>
      </c>
      <c r="AG17">
        <f t="shared" si="4"/>
        <v>-8.8548985144731116</v>
      </c>
      <c r="AH17">
        <f t="shared" si="5"/>
        <v>-1234.0427980248269</v>
      </c>
      <c r="AI17">
        <f t="shared" si="6"/>
        <v>-1242.8976965392999</v>
      </c>
      <c r="AJ17">
        <f t="shared" si="7"/>
        <v>86.088750714272919</v>
      </c>
      <c r="AK17">
        <f t="shared" si="28"/>
        <v>118.8821197655942</v>
      </c>
      <c r="AL17">
        <f t="shared" si="8"/>
        <v>-1037.9268260594329</v>
      </c>
      <c r="AN17">
        <f t="shared" si="9"/>
        <v>0</v>
      </c>
      <c r="AO17">
        <f t="shared" si="10"/>
        <v>0</v>
      </c>
      <c r="AP17">
        <f t="shared" si="11"/>
        <v>-2.9535829372457818</v>
      </c>
      <c r="AQ17">
        <f t="shared" si="12"/>
        <v>-411.61937046706498</v>
      </c>
      <c r="AR17">
        <f t="shared" si="13"/>
        <v>-414.57295340431074</v>
      </c>
      <c r="AS17">
        <f t="shared" si="14"/>
        <v>28.71520941576955</v>
      </c>
      <c r="AT17">
        <f t="shared" si="15"/>
        <v>39.653554460207332</v>
      </c>
      <c r="AU17">
        <f t="shared" si="16"/>
        <v>-346.20418952833387</v>
      </c>
      <c r="AW17">
        <v>14</v>
      </c>
      <c r="AX17">
        <f>IF(Z17&gt;0, (R17*SUMPRODUCT(K17:$K$98, X17:$X$98)-K17*$AZ$3)/Z17, 0)</f>
        <v>2275.8974076635764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3.7801000000000001E-2</v>
      </c>
      <c r="Q18" s="5">
        <f t="shared" si="30"/>
        <v>12.5</v>
      </c>
      <c r="R18">
        <f t="shared" si="0"/>
        <v>50000</v>
      </c>
      <c r="S18">
        <f t="shared" si="1"/>
        <v>2223.8483188648775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1612.2272459370727</v>
      </c>
      <c r="AC18">
        <f t="shared" si="27"/>
        <v>1500.0524973606189</v>
      </c>
      <c r="AE18">
        <f t="shared" si="2"/>
        <v>0</v>
      </c>
      <c r="AF18">
        <f t="shared" si="3"/>
        <v>0</v>
      </c>
      <c r="AG18">
        <f t="shared" si="4"/>
        <v>-8.4316255105827818</v>
      </c>
      <c r="AH18">
        <f t="shared" si="5"/>
        <v>-1338.8960749823923</v>
      </c>
      <c r="AI18">
        <f t="shared" si="6"/>
        <v>-1347.3277004929751</v>
      </c>
      <c r="AJ18">
        <f t="shared" si="7"/>
        <v>112.17474857645379</v>
      </c>
      <c r="AK18">
        <f t="shared" si="28"/>
        <v>112.8559072155951</v>
      </c>
      <c r="AL18">
        <f t="shared" si="8"/>
        <v>-1122.2970447009261</v>
      </c>
      <c r="AN18">
        <f t="shared" si="9"/>
        <v>0</v>
      </c>
      <c r="AO18">
        <f t="shared" si="10"/>
        <v>0</v>
      </c>
      <c r="AP18">
        <f t="shared" si="11"/>
        <v>-2.5110702850558</v>
      </c>
      <c r="AQ18">
        <f t="shared" si="12"/>
        <v>-398.74424503867067</v>
      </c>
      <c r="AR18">
        <f t="shared" si="13"/>
        <v>-401.25531532372651</v>
      </c>
      <c r="AS18">
        <f t="shared" si="14"/>
        <v>33.407399027672106</v>
      </c>
      <c r="AT18">
        <f t="shared" si="15"/>
        <v>33.610258750985238</v>
      </c>
      <c r="AU18">
        <f t="shared" si="16"/>
        <v>-334.23765754506911</v>
      </c>
      <c r="AW18">
        <v>15</v>
      </c>
      <c r="AX18">
        <f>IF(Z18&gt;0, (R18*SUMPRODUCT(K18:$K$98, X18:$X$98)-K18*$AZ$3)/Z18, 0)</f>
        <v>2223.8483188648775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4.3147999999999999E-2</v>
      </c>
      <c r="Q19" s="5">
        <f t="shared" si="30"/>
        <v>12.5</v>
      </c>
      <c r="R19">
        <f t="shared" si="0"/>
        <v>50000</v>
      </c>
      <c r="S19">
        <f t="shared" si="1"/>
        <v>2142.9655985659269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1500.0524973606189</v>
      </c>
      <c r="AC19">
        <f t="shared" si="27"/>
        <v>1368.6695218671375</v>
      </c>
      <c r="AE19">
        <f t="shared" si="2"/>
        <v>0</v>
      </c>
      <c r="AF19">
        <f t="shared" si="3"/>
        <v>0</v>
      </c>
      <c r="AG19">
        <f t="shared" si="4"/>
        <v>-7.9835014779463291</v>
      </c>
      <c r="AH19">
        <f t="shared" si="5"/>
        <v>-1455.2311101225034</v>
      </c>
      <c r="AI19">
        <f t="shared" si="6"/>
        <v>-1463.2146116004496</v>
      </c>
      <c r="AJ19">
        <f t="shared" si="7"/>
        <v>131.38297549348135</v>
      </c>
      <c r="AK19">
        <f t="shared" si="28"/>
        <v>105.00367481524333</v>
      </c>
      <c r="AL19">
        <f t="shared" si="8"/>
        <v>-1226.8279612917249</v>
      </c>
      <c r="AN19">
        <f t="shared" si="9"/>
        <v>0</v>
      </c>
      <c r="AO19">
        <f t="shared" si="10"/>
        <v>0</v>
      </c>
      <c r="AP19">
        <f t="shared" si="11"/>
        <v>-2.122867787094334</v>
      </c>
      <c r="AQ19">
        <f t="shared" si="12"/>
        <v>-386.95593092709873</v>
      </c>
      <c r="AR19">
        <f t="shared" si="13"/>
        <v>-389.078798714193</v>
      </c>
      <c r="AS19">
        <f t="shared" si="14"/>
        <v>34.935634097165874</v>
      </c>
      <c r="AT19">
        <f t="shared" si="15"/>
        <v>27.921197159864448</v>
      </c>
      <c r="AU19">
        <f t="shared" si="16"/>
        <v>-326.22196745716269</v>
      </c>
      <c r="AW19">
        <v>16</v>
      </c>
      <c r="AX19">
        <f>IF(Z19&gt;0, (R19*SUMPRODUCT(K19:$K$98, X19:$X$98)-K19*$AZ$3)/Z19, 0)</f>
        <v>2142.9655985659269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4.8848999999999997E-2</v>
      </c>
      <c r="Q20" s="5">
        <f t="shared" si="30"/>
        <v>12.5</v>
      </c>
      <c r="R20">
        <f t="shared" si="0"/>
        <v>50000</v>
      </c>
      <c r="S20">
        <f t="shared" si="1"/>
        <v>2030.3448930679699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1368.6695218671375</v>
      </c>
      <c r="AC20">
        <f t="shared" si="27"/>
        <v>1220.4290101768138</v>
      </c>
      <c r="AE20">
        <f t="shared" si="2"/>
        <v>0</v>
      </c>
      <c r="AF20">
        <f t="shared" si="3"/>
        <v>0</v>
      </c>
      <c r="AG20">
        <f t="shared" si="4"/>
        <v>-7.5136803994706662</v>
      </c>
      <c r="AH20">
        <f t="shared" si="5"/>
        <v>-1559.9442547848007</v>
      </c>
      <c r="AI20">
        <f t="shared" si="6"/>
        <v>-1567.4579351842713</v>
      </c>
      <c r="AJ20">
        <f t="shared" si="7"/>
        <v>148.24051169032373</v>
      </c>
      <c r="AK20">
        <f t="shared" si="28"/>
        <v>95.806866530699637</v>
      </c>
      <c r="AL20">
        <f t="shared" si="8"/>
        <v>-1323.4105569632479</v>
      </c>
      <c r="AN20">
        <f t="shared" si="9"/>
        <v>0</v>
      </c>
      <c r="AO20">
        <f t="shared" si="10"/>
        <v>0</v>
      </c>
      <c r="AP20">
        <f t="shared" si="11"/>
        <v>-1.7838742327603749</v>
      </c>
      <c r="AQ20">
        <f t="shared" si="12"/>
        <v>-370.35703047061111</v>
      </c>
      <c r="AR20">
        <f t="shared" si="13"/>
        <v>-372.14090470337146</v>
      </c>
      <c r="AS20">
        <f t="shared" si="14"/>
        <v>35.19479336307829</v>
      </c>
      <c r="AT20">
        <f t="shared" si="15"/>
        <v>22.746163190234675</v>
      </c>
      <c r="AU20">
        <f t="shared" si="16"/>
        <v>-314.1999481500585</v>
      </c>
      <c r="AW20">
        <v>17</v>
      </c>
      <c r="AX20">
        <f>IF(Z20&gt;0, (R20*SUMPRODUCT(K20:$K$98, X20:$X$98)-K20*$AZ$3)/Z20, 0)</f>
        <v>2030.3448930679699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5.4528E-2</v>
      </c>
      <c r="Q21" s="5">
        <f t="shared" si="30"/>
        <v>12.5</v>
      </c>
      <c r="R21">
        <f t="shared" si="0"/>
        <v>50000</v>
      </c>
      <c r="S21">
        <f t="shared" si="1"/>
        <v>1890.8011586530033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1220.4290101768138</v>
      </c>
      <c r="AC21">
        <f t="shared" si="27"/>
        <v>1063.2107468818963</v>
      </c>
      <c r="AE21">
        <f t="shared" si="2"/>
        <v>0</v>
      </c>
      <c r="AF21">
        <f t="shared" si="3"/>
        <v>0</v>
      </c>
      <c r="AG21">
        <f t="shared" si="4"/>
        <v>-7.0288376306536238</v>
      </c>
      <c r="AH21">
        <f t="shared" si="5"/>
        <v>-1638.823859289346</v>
      </c>
      <c r="AI21">
        <f t="shared" si="6"/>
        <v>-1645.8526969199997</v>
      </c>
      <c r="AJ21">
        <f t="shared" si="7"/>
        <v>157.21826329491751</v>
      </c>
      <c r="AK21">
        <f t="shared" si="28"/>
        <v>85.430030712376976</v>
      </c>
      <c r="AL21">
        <f t="shared" si="8"/>
        <v>-1403.2044029127053</v>
      </c>
      <c r="AN21">
        <f t="shared" si="9"/>
        <v>0</v>
      </c>
      <c r="AO21">
        <f t="shared" si="10"/>
        <v>0</v>
      </c>
      <c r="AP21">
        <f t="shared" si="11"/>
        <v>-1.4899682109542978</v>
      </c>
      <c r="AQ21">
        <f t="shared" si="12"/>
        <v>-347.39676487127758</v>
      </c>
      <c r="AR21">
        <f t="shared" si="13"/>
        <v>-348.8867330822319</v>
      </c>
      <c r="AS21">
        <f t="shared" si="14"/>
        <v>33.327020312615566</v>
      </c>
      <c r="AT21">
        <f t="shared" si="15"/>
        <v>18.109399691802853</v>
      </c>
      <c r="AU21">
        <f t="shared" si="16"/>
        <v>-297.45031307781346</v>
      </c>
      <c r="AW21">
        <v>18</v>
      </c>
      <c r="AX21">
        <f>IF(Z21&gt;0, (R21*SUMPRODUCT(K21:$K$98, X21:$X$98)-K21*$AZ$3)/Z21, 0)</f>
        <v>1890.8011586530033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6.0775000000000003E-2</v>
      </c>
      <c r="Q22" s="5">
        <f t="shared" si="30"/>
        <v>12.5</v>
      </c>
      <c r="R22">
        <f t="shared" si="0"/>
        <v>50000</v>
      </c>
      <c r="S22">
        <f t="shared" si="1"/>
        <v>1734.1618683413531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1063.2107468818963</v>
      </c>
      <c r="AC22">
        <f t="shared" si="27"/>
        <v>906.11645270320082</v>
      </c>
      <c r="AE22">
        <f t="shared" si="2"/>
        <v>0</v>
      </c>
      <c r="AF22">
        <f t="shared" si="3"/>
        <v>0</v>
      </c>
      <c r="AG22">
        <f t="shared" si="4"/>
        <v>-6.5313716473441144</v>
      </c>
      <c r="AH22">
        <f t="shared" si="5"/>
        <v>-1708.7104280118961</v>
      </c>
      <c r="AI22">
        <f t="shared" si="6"/>
        <v>-1715.2417996592401</v>
      </c>
      <c r="AJ22">
        <f t="shared" si="7"/>
        <v>157.09429417869546</v>
      </c>
      <c r="AK22">
        <f t="shared" si="28"/>
        <v>74.424752281732751</v>
      </c>
      <c r="AL22">
        <f t="shared" si="8"/>
        <v>-1483.7227531988119</v>
      </c>
      <c r="AN22">
        <f t="shared" si="9"/>
        <v>0</v>
      </c>
      <c r="AO22">
        <f t="shared" si="10"/>
        <v>0</v>
      </c>
      <c r="AP22">
        <f t="shared" si="11"/>
        <v>-1.2361747418071496</v>
      </c>
      <c r="AQ22">
        <f t="shared" si="12"/>
        <v>-323.40292150266947</v>
      </c>
      <c r="AR22">
        <f t="shared" si="13"/>
        <v>-324.6390962444766</v>
      </c>
      <c r="AS22">
        <f t="shared" si="14"/>
        <v>29.732804842715112</v>
      </c>
      <c r="AT22">
        <f t="shared" si="15"/>
        <v>14.086168098142647</v>
      </c>
      <c r="AU22">
        <f t="shared" si="16"/>
        <v>-280.82012330361886</v>
      </c>
      <c r="AW22">
        <v>19</v>
      </c>
      <c r="AX22">
        <f>IF(Z22&gt;0, (R22*SUMPRODUCT(K22:$K$98, X22:$X$98)-K22*$AZ$3)/Z22, 0)</f>
        <v>1734.1618683413531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6.7419999999999994E-2</v>
      </c>
      <c r="Q23" s="5">
        <f t="shared" si="30"/>
        <v>12.5</v>
      </c>
      <c r="R23">
        <f t="shared" si="0"/>
        <v>50000</v>
      </c>
      <c r="S23">
        <f t="shared" si="1"/>
        <v>1561.280942285844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906.11645270320082</v>
      </c>
      <c r="AC23">
        <f t="shared" si="27"/>
        <v>752.62645146176533</v>
      </c>
      <c r="AE23">
        <f t="shared" si="2"/>
        <v>0</v>
      </c>
      <c r="AF23">
        <f t="shared" si="3"/>
        <v>0</v>
      </c>
      <c r="AG23">
        <f t="shared" si="4"/>
        <v>-6.0257128544067324</v>
      </c>
      <c r="AH23">
        <f t="shared" si="5"/>
        <v>-1761.3803058557603</v>
      </c>
      <c r="AI23">
        <f t="shared" si="6"/>
        <v>-1767.406018710167</v>
      </c>
      <c r="AJ23">
        <f t="shared" si="7"/>
        <v>153.49000124143549</v>
      </c>
      <c r="AK23">
        <f t="shared" si="28"/>
        <v>63.428151689224066</v>
      </c>
      <c r="AL23">
        <f t="shared" si="8"/>
        <v>-1550.4878657795075</v>
      </c>
      <c r="AN23">
        <f t="shared" si="9"/>
        <v>0</v>
      </c>
      <c r="AO23">
        <f t="shared" si="10"/>
        <v>0</v>
      </c>
      <c r="AP23">
        <f t="shared" si="11"/>
        <v>-1.0182768690146784</v>
      </c>
      <c r="AQ23">
        <f t="shared" si="12"/>
        <v>-297.65321818799282</v>
      </c>
      <c r="AR23">
        <f t="shared" si="13"/>
        <v>-298.67149505700752</v>
      </c>
      <c r="AS23">
        <f t="shared" si="14"/>
        <v>25.938062709856133</v>
      </c>
      <c r="AT23">
        <f t="shared" si="15"/>
        <v>10.718635499243382</v>
      </c>
      <c r="AU23">
        <f t="shared" si="16"/>
        <v>-262.01479684790797</v>
      </c>
      <c r="AW23">
        <v>20</v>
      </c>
      <c r="AX23">
        <f>IF(Z23&gt;0, (R23*SUMPRODUCT(K23:$K$98, X23:$X$98)-K23*$AZ$3)/Z23, 0)</f>
        <v>1561.280942285844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7.4817999999999996E-2</v>
      </c>
      <c r="Q24" s="5">
        <f t="shared" si="30"/>
        <v>12.5</v>
      </c>
      <c r="R24">
        <f t="shared" si="0"/>
        <v>50000</v>
      </c>
      <c r="S24">
        <f t="shared" si="1"/>
        <v>1375.1644813547539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752.62645146176533</v>
      </c>
      <c r="AC24">
        <f t="shared" si="27"/>
        <v>606.68119779273161</v>
      </c>
      <c r="AE24">
        <f t="shared" si="2"/>
        <v>0</v>
      </c>
      <c r="AF24">
        <f t="shared" si="3"/>
        <v>0</v>
      </c>
      <c r="AG24">
        <f t="shared" si="4"/>
        <v>-5.5146239415216627</v>
      </c>
      <c r="AH24">
        <f t="shared" si="5"/>
        <v>-1803.3271373640116</v>
      </c>
      <c r="AI24">
        <f t="shared" ref="AI24:AI69" si="39">SUM(AE24:AH24)</f>
        <v>-1808.8417613055333</v>
      </c>
      <c r="AJ24">
        <f t="shared" si="7"/>
        <v>145.94525366903372</v>
      </c>
      <c r="AK24">
        <f t="shared" si="28"/>
        <v>52.683851602323578</v>
      </c>
      <c r="AL24">
        <f t="shared" ref="AL24:AL69" si="40">SUM(AI24:AK24)</f>
        <v>-1610.212656034176</v>
      </c>
      <c r="AN24">
        <f t="shared" si="9"/>
        <v>0</v>
      </c>
      <c r="AO24">
        <f t="shared" si="10"/>
        <v>0</v>
      </c>
      <c r="AP24">
        <f t="shared" si="11"/>
        <v>-0.83206130494517094</v>
      </c>
      <c r="AQ24">
        <f t="shared" si="12"/>
        <v>-272.09085280692932</v>
      </c>
      <c r="AR24">
        <f t="shared" si="13"/>
        <v>-272.92291411187449</v>
      </c>
      <c r="AS24">
        <f t="shared" si="14"/>
        <v>22.02061273917116</v>
      </c>
      <c r="AT24">
        <f t="shared" si="15"/>
        <v>7.9490813478155822</v>
      </c>
      <c r="AU24">
        <f t="shared" si="16"/>
        <v>-242.95322002488774</v>
      </c>
      <c r="AW24">
        <v>21</v>
      </c>
      <c r="AX24">
        <f>IF(Z24&gt;0, (R24*SUMPRODUCT(K24:$K$98, X24:$X$98)-K24*$AZ$3)/Z24, 0)</f>
        <v>1375.1644813547539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8.3350999999999995E-2</v>
      </c>
      <c r="Q25" s="5">
        <f t="shared" si="30"/>
        <v>12.5</v>
      </c>
      <c r="R25">
        <f t="shared" si="0"/>
        <v>50000</v>
      </c>
      <c r="S25">
        <f t="shared" si="1"/>
        <v>1175.1500707313346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606.68119779273161</v>
      </c>
      <c r="AC25">
        <f t="shared" si="27"/>
        <v>470.04388473487302</v>
      </c>
      <c r="AE25">
        <f t="shared" si="2"/>
        <v>0</v>
      </c>
      <c r="AF25">
        <f t="shared" si="3"/>
        <v>0</v>
      </c>
      <c r="AG25">
        <f t="shared" si="4"/>
        <v>-4.9998282819566739</v>
      </c>
      <c r="AH25">
        <f t="shared" si="5"/>
        <v>-1838.5976805990883</v>
      </c>
      <c r="AI25">
        <f t="shared" si="39"/>
        <v>-1843.5975088810451</v>
      </c>
      <c r="AJ25">
        <f t="shared" si="7"/>
        <v>136.63731305785859</v>
      </c>
      <c r="AK25">
        <f t="shared" si="28"/>
        <v>42.467683845491216</v>
      </c>
      <c r="AL25">
        <f t="shared" si="40"/>
        <v>-1664.4925119776954</v>
      </c>
      <c r="AN25">
        <f t="shared" si="9"/>
        <v>0</v>
      </c>
      <c r="AO25">
        <f t="shared" si="10"/>
        <v>0</v>
      </c>
      <c r="AP25">
        <f t="shared" si="11"/>
        <v>-0.67356031256003068</v>
      </c>
      <c r="AQ25">
        <f t="shared" si="12"/>
        <v>-247.68979224458909</v>
      </c>
      <c r="AR25">
        <f t="shared" si="13"/>
        <v>-248.36335255714914</v>
      </c>
      <c r="AS25">
        <f t="shared" si="14"/>
        <v>18.407326432138358</v>
      </c>
      <c r="AT25">
        <f t="shared" si="15"/>
        <v>5.7211057643514289</v>
      </c>
      <c r="AU25">
        <f t="shared" si="16"/>
        <v>-224.23492036065934</v>
      </c>
      <c r="AW25">
        <v>22</v>
      </c>
      <c r="AX25">
        <f>IF(Z25&gt;0, (R25*SUMPRODUCT(K25:$K$98, X25:$X$98)-K25*$AZ$3)/Z25, 0)</f>
        <v>1175.1500707313346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9.2474000000000001E-2</v>
      </c>
      <c r="Q26" s="5">
        <f t="shared" si="30"/>
        <v>12.5</v>
      </c>
      <c r="R26">
        <f t="shared" si="0"/>
        <v>50000</v>
      </c>
      <c r="S26">
        <f t="shared" si="1"/>
        <v>956.25793393757738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470.04388473487302</v>
      </c>
      <c r="AC26">
        <f t="shared" si="27"/>
        <v>343.29475298052569</v>
      </c>
      <c r="AE26">
        <f t="shared" si="2"/>
        <v>0</v>
      </c>
      <c r="AF26">
        <f t="shared" si="3"/>
        <v>0</v>
      </c>
      <c r="AG26">
        <f t="shared" si="4"/>
        <v>-4.4874758785914457</v>
      </c>
      <c r="AH26">
        <f t="shared" si="5"/>
        <v>-1849.4164821826457</v>
      </c>
      <c r="AI26">
        <f t="shared" si="39"/>
        <v>-1853.9039580612371</v>
      </c>
      <c r="AJ26">
        <f t="shared" si="7"/>
        <v>126.74913175434733</v>
      </c>
      <c r="AK26">
        <f t="shared" si="28"/>
        <v>32.903071931441112</v>
      </c>
      <c r="AL26">
        <f t="shared" si="40"/>
        <v>-1694.2517543754486</v>
      </c>
      <c r="AN26">
        <f t="shared" si="9"/>
        <v>0</v>
      </c>
      <c r="AO26">
        <f t="shared" si="10"/>
        <v>0</v>
      </c>
      <c r="AP26">
        <f t="shared" si="11"/>
        <v>-0.53976597597388754</v>
      </c>
      <c r="AQ26">
        <f t="shared" si="12"/>
        <v>-222.45291551312951</v>
      </c>
      <c r="AR26">
        <f t="shared" si="13"/>
        <v>-222.9926814891034</v>
      </c>
      <c r="AS26">
        <f t="shared" si="14"/>
        <v>15.24573516519995</v>
      </c>
      <c r="AT26">
        <f t="shared" si="15"/>
        <v>3.9576722447336992</v>
      </c>
      <c r="AU26">
        <f t="shared" si="16"/>
        <v>-203.78927407916976</v>
      </c>
      <c r="AW26">
        <v>23</v>
      </c>
      <c r="AX26">
        <f>IF(Z26&gt;0, (R26*SUMPRODUCT(K26:$K$98, X26:$X$98)-K26*$AZ$3)/Z26, 0)</f>
        <v>956.25793393757738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0.10216500000000001</v>
      </c>
      <c r="Q27" s="5">
        <f t="shared" si="30"/>
        <v>12.5</v>
      </c>
      <c r="R27">
        <f t="shared" si="0"/>
        <v>50000</v>
      </c>
      <c r="S27">
        <f t="shared" si="1"/>
        <v>717.92368143430167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343.29475298052569</v>
      </c>
      <c r="AC27">
        <f t="shared" si="27"/>
        <v>228.82457004796913</v>
      </c>
      <c r="AE27">
        <f t="shared" si="2"/>
        <v>0</v>
      </c>
      <c r="AF27">
        <f t="shared" si="3"/>
        <v>0</v>
      </c>
      <c r="AG27">
        <f t="shared" si="4"/>
        <v>-3.9841381466692369</v>
      </c>
      <c r="AH27">
        <f t="shared" si="5"/>
        <v>-1833.8518925451804</v>
      </c>
      <c r="AI27">
        <f t="shared" si="39"/>
        <v>-1837.8360306918496</v>
      </c>
      <c r="AJ27">
        <f t="shared" si="7"/>
        <v>114.47018293255655</v>
      </c>
      <c r="AK27">
        <f t="shared" si="28"/>
        <v>24.030632708636801</v>
      </c>
      <c r="AL27">
        <f t="shared" si="40"/>
        <v>-1699.3352150506562</v>
      </c>
      <c r="AN27">
        <f t="shared" si="9"/>
        <v>0</v>
      </c>
      <c r="AO27">
        <f t="shared" si="10"/>
        <v>0</v>
      </c>
      <c r="AP27">
        <f t="shared" si="11"/>
        <v>-0.42787779042747903</v>
      </c>
      <c r="AQ27">
        <f t="shared" si="12"/>
        <v>-196.94711048347222</v>
      </c>
      <c r="AR27">
        <f t="shared" si="13"/>
        <v>-197.3749882738997</v>
      </c>
      <c r="AS27">
        <f t="shared" si="14"/>
        <v>12.293561904714213</v>
      </c>
      <c r="AT27">
        <f t="shared" si="15"/>
        <v>2.5807774849729492</v>
      </c>
      <c r="AU27">
        <f t="shared" si="16"/>
        <v>-182.50064888421255</v>
      </c>
      <c r="AW27">
        <v>24</v>
      </c>
      <c r="AX27">
        <f>IF(Z27&gt;0, (R27*SUMPRODUCT(K27:$K$98, X27:$X$98)-K27*$AZ$3)/Z27, 0)</f>
        <v>717.92368143430167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0.113081</v>
      </c>
      <c r="Q28" s="5">
        <f t="shared" si="30"/>
        <v>12.5</v>
      </c>
      <c r="R28">
        <f t="shared" si="0"/>
        <v>50000</v>
      </c>
      <c r="S28">
        <f t="shared" si="1"/>
        <v>458.99824687083481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228.82457004796913</v>
      </c>
      <c r="AC28">
        <f t="shared" si="27"/>
        <v>128.29061365429425</v>
      </c>
      <c r="AE28">
        <f t="shared" si="2"/>
        <v>0</v>
      </c>
      <c r="AF28">
        <f t="shared" si="3"/>
        <v>0</v>
      </c>
      <c r="AG28">
        <f t="shared" si="4"/>
        <v>-3.4937664394390402</v>
      </c>
      <c r="AH28">
        <f t="shared" si="5"/>
        <v>-1802.1213030540159</v>
      </c>
      <c r="AI28">
        <f t="shared" si="39"/>
        <v>-1805.6150694934549</v>
      </c>
      <c r="AJ28">
        <f t="shared" si="7"/>
        <v>100.53395639367488</v>
      </c>
      <c r="AK28">
        <f t="shared" si="28"/>
        <v>16.01771990335784</v>
      </c>
      <c r="AL28">
        <f t="shared" si="40"/>
        <v>-1689.0633931964221</v>
      </c>
      <c r="AN28">
        <f t="shared" si="9"/>
        <v>0</v>
      </c>
      <c r="AO28">
        <f t="shared" si="10"/>
        <v>0</v>
      </c>
      <c r="AP28">
        <f t="shared" si="11"/>
        <v>-0.33501264652131646</v>
      </c>
      <c r="AQ28">
        <f t="shared" si="12"/>
        <v>-172.80303006903483</v>
      </c>
      <c r="AR28">
        <f t="shared" si="13"/>
        <v>-173.13804271555614</v>
      </c>
      <c r="AS28">
        <f t="shared" si="14"/>
        <v>9.6400682130633033</v>
      </c>
      <c r="AT28">
        <f t="shared" si="15"/>
        <v>1.5359179925383517</v>
      </c>
      <c r="AU28">
        <f t="shared" si="16"/>
        <v>-161.96205650995449</v>
      </c>
      <c r="AW28">
        <v>25</v>
      </c>
      <c r="AX28">
        <f>IF(Z28&gt;0, (R28*SUMPRODUCT(K28:$K$98, X28:$X$98)-K28*$AZ$3)/Z28, 0)</f>
        <v>458.99824687083481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0.12539</v>
      </c>
      <c r="Q29" s="5">
        <f t="shared" si="30"/>
        <v>12.5</v>
      </c>
      <c r="R29">
        <f t="shared" si="0"/>
        <v>50000</v>
      </c>
      <c r="S29">
        <f t="shared" si="1"/>
        <v>172.02193233150626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128.29061365429425</v>
      </c>
      <c r="AC29">
        <f t="shared" si="27"/>
        <v>41.570756879721444</v>
      </c>
      <c r="AE29">
        <f t="shared" si="2"/>
        <v>0</v>
      </c>
      <c r="AF29">
        <f t="shared" si="3"/>
        <v>0</v>
      </c>
      <c r="AG29">
        <f t="shared" si="4"/>
        <v>-3.0207454012033885</v>
      </c>
      <c r="AH29">
        <f t="shared" si="5"/>
        <v>-1752.3334953650451</v>
      </c>
      <c r="AI29">
        <f t="shared" si="39"/>
        <v>-1755.3542407662485</v>
      </c>
      <c r="AJ29">
        <f t="shared" si="7"/>
        <v>86.719856774572804</v>
      </c>
      <c r="AK29">
        <f t="shared" si="28"/>
        <v>8.980342955800598</v>
      </c>
      <c r="AL29">
        <f t="shared" si="40"/>
        <v>-1659.6540410358753</v>
      </c>
      <c r="AN29">
        <f t="shared" si="9"/>
        <v>0</v>
      </c>
      <c r="AO29">
        <f t="shared" si="10"/>
        <v>0</v>
      </c>
      <c r="AP29">
        <f t="shared" si="11"/>
        <v>-0.25862078956142448</v>
      </c>
      <c r="AQ29">
        <f t="shared" si="12"/>
        <v>-150.02584195467097</v>
      </c>
      <c r="AR29">
        <f t="shared" si="13"/>
        <v>-150.28446274423237</v>
      </c>
      <c r="AS29">
        <f t="shared" si="14"/>
        <v>7.4245111225722935</v>
      </c>
      <c r="AT29">
        <f t="shared" si="15"/>
        <v>0.76885108716421457</v>
      </c>
      <c r="AU29">
        <f t="shared" si="16"/>
        <v>-142.09110053449589</v>
      </c>
      <c r="AW29">
        <v>26</v>
      </c>
      <c r="AX29">
        <f>IF(Z29&gt;0, (R29*SUMPRODUCT(K29:$K$98, X29:$X$98)-K29*$AZ$3)/Z29, 0)</f>
        <v>172.02193233150626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0.13947699999999999</v>
      </c>
      <c r="Q30" s="5">
        <f t="shared" si="30"/>
        <v>12.5</v>
      </c>
      <c r="R30">
        <f t="shared" si="0"/>
        <v>50000</v>
      </c>
      <c r="S30">
        <f t="shared" si="1"/>
        <v>-153.71975531794121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41.570756879721444</v>
      </c>
      <c r="AC30">
        <f t="shared" si="27"/>
        <v>-31.595108919180007</v>
      </c>
      <c r="AE30">
        <f t="shared" si="2"/>
        <v>0</v>
      </c>
      <c r="AF30">
        <f t="shared" si="3"/>
        <v>0</v>
      </c>
      <c r="AG30">
        <f t="shared" si="4"/>
        <v>-2.5692134408677094</v>
      </c>
      <c r="AH30">
        <f t="shared" si="5"/>
        <v>-1685.2980252945799</v>
      </c>
      <c r="AI30">
        <f t="shared" si="39"/>
        <v>-1687.8672387354477</v>
      </c>
      <c r="AJ30">
        <f t="shared" si="7"/>
        <v>73.16586579890145</v>
      </c>
      <c r="AK30">
        <f t="shared" si="28"/>
        <v>2.9099529815805014</v>
      </c>
      <c r="AL30">
        <f t="shared" si="40"/>
        <v>-1611.7914199549657</v>
      </c>
      <c r="AN30">
        <f t="shared" si="9"/>
        <v>0</v>
      </c>
      <c r="AO30">
        <f t="shared" si="10"/>
        <v>0</v>
      </c>
      <c r="AP30">
        <f t="shared" si="11"/>
        <v>-0.19639547303584945</v>
      </c>
      <c r="AQ30">
        <f t="shared" si="12"/>
        <v>-128.82732809163855</v>
      </c>
      <c r="AR30">
        <f t="shared" si="13"/>
        <v>-129.02372356467441</v>
      </c>
      <c r="AS30">
        <f t="shared" si="14"/>
        <v>5.5929354078109164</v>
      </c>
      <c r="AT30">
        <f t="shared" si="15"/>
        <v>0.22244223980728042</v>
      </c>
      <c r="AU30">
        <f t="shared" si="16"/>
        <v>-123.20834591705621</v>
      </c>
      <c r="AW30">
        <v>27</v>
      </c>
      <c r="AX30">
        <f>IF(Z30&gt;0, (R30*SUMPRODUCT(K30:$K$98, X30:$X$98)-K30*$AZ$3)/Z30, 0)</f>
        <v>-153.71975531794121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0.15573300000000001</v>
      </c>
      <c r="Q31" s="5">
        <f t="shared" si="30"/>
        <v>12.5</v>
      </c>
      <c r="R31">
        <f t="shared" si="0"/>
        <v>50000</v>
      </c>
      <c r="S31">
        <f t="shared" si="1"/>
        <v>-535.34705645804343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-31.595108919180007</v>
      </c>
      <c r="AC31">
        <f t="shared" si="27"/>
        <v>-91.79745830030997</v>
      </c>
      <c r="AE31">
        <f t="shared" si="2"/>
        <v>0</v>
      </c>
      <c r="AF31">
        <f t="shared" si="3"/>
        <v>0</v>
      </c>
      <c r="AG31">
        <f t="shared" si="4"/>
        <v>-2.1434099896723815</v>
      </c>
      <c r="AH31">
        <f t="shared" si="5"/>
        <v>-1600.4452671466042</v>
      </c>
      <c r="AI31">
        <f t="shared" si="39"/>
        <v>-1602.5886771362766</v>
      </c>
      <c r="AJ31">
        <f t="shared" si="7"/>
        <v>60.202349381129963</v>
      </c>
      <c r="AK31">
        <f t="shared" si="28"/>
        <v>-2.2116576243426005</v>
      </c>
      <c r="AL31">
        <f t="shared" si="40"/>
        <v>-1544.5979853794893</v>
      </c>
      <c r="AN31">
        <f t="shared" si="9"/>
        <v>0</v>
      </c>
      <c r="AO31">
        <f t="shared" si="10"/>
        <v>0</v>
      </c>
      <c r="AP31">
        <f t="shared" si="11"/>
        <v>-0.14629130544928484</v>
      </c>
      <c r="AQ31">
        <f t="shared" si="12"/>
        <v>-109.23305786532838</v>
      </c>
      <c r="AR31">
        <f t="shared" si="13"/>
        <v>-109.37934917077766</v>
      </c>
      <c r="AS31">
        <f t="shared" si="14"/>
        <v>4.1089107191413259</v>
      </c>
      <c r="AT31">
        <f t="shared" si="15"/>
        <v>-0.15094932030311048</v>
      </c>
      <c r="AU31">
        <f t="shared" si="16"/>
        <v>-105.42138777193945</v>
      </c>
      <c r="AW31">
        <v>28</v>
      </c>
      <c r="AX31">
        <f>IF(Z31&gt;0, (R31*SUMPRODUCT(K31:$K$98, X31:$X$98)-K31*$AZ$3)/Z31, 0)</f>
        <v>-535.34705645804343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0.17447299999999999</v>
      </c>
      <c r="Q32" s="5">
        <f t="shared" si="30"/>
        <v>12.5</v>
      </c>
      <c r="R32">
        <f t="shared" si="0"/>
        <v>50000</v>
      </c>
      <c r="S32">
        <f t="shared" si="1"/>
        <v>-999.41015921872656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-91.79745830030997</v>
      </c>
      <c r="AC32">
        <f t="shared" si="27"/>
        <v>-139.75821374554147</v>
      </c>
      <c r="AE32">
        <f t="shared" si="2"/>
        <v>0</v>
      </c>
      <c r="AF32">
        <f t="shared" si="3"/>
        <v>0</v>
      </c>
      <c r="AG32">
        <f t="shared" si="4"/>
        <v>-1.7480087186475484</v>
      </c>
      <c r="AH32">
        <f t="shared" si="5"/>
        <v>-1495.8686845124375</v>
      </c>
      <c r="AI32">
        <f t="shared" si="39"/>
        <v>-1497.616693231085</v>
      </c>
      <c r="AJ32">
        <f t="shared" si="7"/>
        <v>47.960755445231499</v>
      </c>
      <c r="AK32">
        <f t="shared" si="28"/>
        <v>-6.4258220810216988</v>
      </c>
      <c r="AL32">
        <f t="shared" si="40"/>
        <v>-1456.0817598668752</v>
      </c>
      <c r="AN32">
        <f t="shared" si="9"/>
        <v>0</v>
      </c>
      <c r="AO32">
        <f t="shared" si="10"/>
        <v>0</v>
      </c>
      <c r="AP32">
        <f t="shared" si="11"/>
        <v>-0.10652188344565974</v>
      </c>
      <c r="AQ32">
        <f t="shared" si="12"/>
        <v>-91.156724770189527</v>
      </c>
      <c r="AR32">
        <f t="shared" si="13"/>
        <v>-91.263246653635179</v>
      </c>
      <c r="AS32">
        <f t="shared" si="14"/>
        <v>2.9226799311707801</v>
      </c>
      <c r="AT32">
        <f t="shared" si="15"/>
        <v>-0.39158309878839581</v>
      </c>
      <c r="AU32">
        <f t="shared" si="16"/>
        <v>-88.732149821252804</v>
      </c>
      <c r="AW32">
        <v>29</v>
      </c>
      <c r="AX32">
        <f>IF(Z32&gt;0, (R32*SUMPRODUCT(K32:$K$98, X32:$X$98)-K32*$AZ$3)/Z32, 0)</f>
        <v>-999.41015921872656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0.196798</v>
      </c>
      <c r="Q33" s="5">
        <f t="shared" si="30"/>
        <v>12.5</v>
      </c>
      <c r="R33">
        <f t="shared" si="0"/>
        <v>50000</v>
      </c>
      <c r="S33">
        <f t="shared" si="1"/>
        <v>-1588.5726117999359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-139.75821374554147</v>
      </c>
      <c r="AC33">
        <f t="shared" si="27"/>
        <v>-176.20752564064452</v>
      </c>
      <c r="AE33">
        <f t="shared" si="2"/>
        <v>0</v>
      </c>
      <c r="AF33">
        <f t="shared" si="3"/>
        <v>0</v>
      </c>
      <c r="AG33">
        <f t="shared" si="4"/>
        <v>-1.3865240116486726</v>
      </c>
      <c r="AH33">
        <f t="shared" si="5"/>
        <v>-1376.0184792496009</v>
      </c>
      <c r="AI33">
        <f t="shared" si="39"/>
        <v>-1377.4050032612495</v>
      </c>
      <c r="AJ33">
        <f t="shared" si="7"/>
        <v>36.449311895103051</v>
      </c>
      <c r="AK33">
        <f t="shared" si="28"/>
        <v>-9.7830749621879036</v>
      </c>
      <c r="AL33">
        <f t="shared" si="40"/>
        <v>-1350.7387663283341</v>
      </c>
      <c r="AN33">
        <f t="shared" si="9"/>
        <v>0</v>
      </c>
      <c r="AO33">
        <f t="shared" si="10"/>
        <v>0</v>
      </c>
      <c r="AP33">
        <f t="shared" si="11"/>
        <v>-7.5440509815057302E-2</v>
      </c>
      <c r="AQ33">
        <f t="shared" si="12"/>
        <v>-74.86890577978194</v>
      </c>
      <c r="AR33">
        <f t="shared" si="13"/>
        <v>-74.944346289596993</v>
      </c>
      <c r="AS33">
        <f t="shared" si="14"/>
        <v>1.9832001816578415</v>
      </c>
      <c r="AT33">
        <f t="shared" si="15"/>
        <v>-0.5322952624735271</v>
      </c>
      <c r="AU33">
        <f t="shared" si="16"/>
        <v>-73.493441370412668</v>
      </c>
      <c r="AW33">
        <v>30</v>
      </c>
      <c r="AX33">
        <f>IF(Z33&gt;0, (R33*SUMPRODUCT(K33:$K$98, X33:$X$98)-K33*$AZ$3)/Z33, 0)</f>
        <v>-1588.5726117999359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0.22254599999999999</v>
      </c>
      <c r="Q34" s="5">
        <f t="shared" si="30"/>
        <v>12.5</v>
      </c>
      <c r="R34">
        <f t="shared" si="0"/>
        <v>50000</v>
      </c>
      <c r="S34">
        <f t="shared" si="1"/>
        <v>-2375.6200265047514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-176.20752564064452</v>
      </c>
      <c r="AC34">
        <f t="shared" si="27"/>
        <v>-202.23052706767061</v>
      </c>
      <c r="AE34">
        <f t="shared" si="2"/>
        <v>0</v>
      </c>
      <c r="AF34">
        <f t="shared" si="3"/>
        <v>0</v>
      </c>
      <c r="AG34">
        <f t="shared" si="4"/>
        <v>-1.0640933988358203</v>
      </c>
      <c r="AH34">
        <f t="shared" si="5"/>
        <v>-1234.261490785462</v>
      </c>
      <c r="AI34">
        <f t="shared" si="39"/>
        <v>-1235.3255841842979</v>
      </c>
      <c r="AJ34">
        <f t="shared" si="7"/>
        <v>26.023001427026088</v>
      </c>
      <c r="AK34">
        <f t="shared" si="28"/>
        <v>-12.334526794845118</v>
      </c>
      <c r="AL34">
        <f t="shared" si="40"/>
        <v>-1221.637109552117</v>
      </c>
      <c r="AN34">
        <f t="shared" si="9"/>
        <v>0</v>
      </c>
      <c r="AO34">
        <f t="shared" si="10"/>
        <v>0</v>
      </c>
      <c r="AP34">
        <f t="shared" si="11"/>
        <v>-5.1693858053218737E-2</v>
      </c>
      <c r="AQ34">
        <f t="shared" si="12"/>
        <v>-59.960656061791937</v>
      </c>
      <c r="AR34">
        <f t="shared" si="13"/>
        <v>-60.012349919845164</v>
      </c>
      <c r="AS34">
        <f t="shared" si="14"/>
        <v>1.2642023184798945</v>
      </c>
      <c r="AT34">
        <f t="shared" si="15"/>
        <v>-0.59921363856212151</v>
      </c>
      <c r="AU34">
        <f t="shared" si="16"/>
        <v>-59.347361239927388</v>
      </c>
      <c r="AW34">
        <v>31</v>
      </c>
      <c r="AX34">
        <f>IF(Z34&gt;0, (R34*SUMPRODUCT(K34:$K$98, X34:$X$98)-K34*$AZ$3)/Z34, 0)</f>
        <v>-2375.6200265047514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0.252114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-3479.7574097979477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-202.23052706767061</v>
      </c>
      <c r="AC35">
        <f t="shared" si="27"/>
        <v>-218.5787685287878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-0.78517962169336819</v>
      </c>
      <c r="AH35">
        <f t="shared" ref="AH35:AH66" si="46">-X35*R35</f>
        <v>-1073.091372616376</v>
      </c>
      <c r="AI35">
        <f t="shared" si="39"/>
        <v>-1073.8765522380693</v>
      </c>
      <c r="AJ35">
        <f t="shared" ref="AJ35:AJ66" si="47">AB35-AC35</f>
        <v>16.348241461117198</v>
      </c>
      <c r="AK35">
        <f t="shared" si="28"/>
        <v>-14.156136894736944</v>
      </c>
      <c r="AL35">
        <f t="shared" si="40"/>
        <v>-1071.684447671689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-3.4057298342372644E-2</v>
      </c>
      <c r="AQ35">
        <f t="shared" ref="AQ35:AQ66" si="51">AH35*$K35</f>
        <v>-46.54551903296138</v>
      </c>
      <c r="AR35">
        <f t="shared" ref="AR35:AR66" si="52">AI35*$K35</f>
        <v>-46.579576331303748</v>
      </c>
      <c r="AS35">
        <f t="shared" ref="AS35:AS66" si="53">AJ35*$K35</f>
        <v>0.70910772698562141</v>
      </c>
      <c r="AT35">
        <f t="shared" ref="AT35:AT66" si="54">AK35*$K35</f>
        <v>-0.61402482219260179</v>
      </c>
      <c r="AU35">
        <f t="shared" ref="AU35:AU66" si="55">AL35*$K35</f>
        <v>-46.484493426510731</v>
      </c>
      <c r="AW35">
        <v>32</v>
      </c>
      <c r="AX35">
        <f>IF(Z35&gt;0, (R35*SUMPRODUCT(K35:$K$98, X35:$X$98)-K35*$AZ$3)/Z35, 0)</f>
        <v>-3479.7574097979477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0.286269</v>
      </c>
      <c r="Q36" s="5">
        <f t="shared" si="30"/>
        <v>12.5</v>
      </c>
      <c r="R36">
        <f t="shared" si="41"/>
        <v>50000</v>
      </c>
      <c r="S36">
        <f t="shared" si="42"/>
        <v>-5116.7877695681782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-218.5787685287878</v>
      </c>
      <c r="AC36">
        <f t="shared" si="27"/>
        <v>-226.18463166828951</v>
      </c>
      <c r="AE36">
        <f t="shared" si="43"/>
        <v>0</v>
      </c>
      <c r="AF36">
        <f t="shared" si="44"/>
        <v>0</v>
      </c>
      <c r="AG36">
        <f t="shared" si="45"/>
        <v>-0.5525552403538958</v>
      </c>
      <c r="AH36">
        <f t="shared" si="46"/>
        <v>-899.09034049015531</v>
      </c>
      <c r="AI36">
        <f t="shared" si="39"/>
        <v>-899.64289573050917</v>
      </c>
      <c r="AJ36">
        <f t="shared" si="47"/>
        <v>7.6058631395017073</v>
      </c>
      <c r="AK36">
        <f t="shared" ref="AK36:AK67" si="59">G36*SUM(AB36:AB36, AE36:AF36)</f>
        <v>-15.300513797015148</v>
      </c>
      <c r="AL36">
        <f t="shared" si="40"/>
        <v>-907.33754638802259</v>
      </c>
      <c r="AN36">
        <f t="shared" si="48"/>
        <v>0</v>
      </c>
      <c r="AO36">
        <f t="shared" si="49"/>
        <v>0</v>
      </c>
      <c r="AP36">
        <f t="shared" si="50"/>
        <v>-2.1399264839085934E-2</v>
      </c>
      <c r="AQ36">
        <f t="shared" si="51"/>
        <v>-34.819816925616692</v>
      </c>
      <c r="AR36">
        <f t="shared" si="52"/>
        <v>-34.841216190455775</v>
      </c>
      <c r="AS36">
        <f t="shared" si="53"/>
        <v>0.29455856675577918</v>
      </c>
      <c r="AT36">
        <f t="shared" si="54"/>
        <v>-0.59255568132285286</v>
      </c>
      <c r="AU36">
        <f t="shared" si="55"/>
        <v>-35.139213305022849</v>
      </c>
      <c r="AW36">
        <v>33</v>
      </c>
      <c r="AX36">
        <f>IF(Z36&gt;0, (R36*SUMPRODUCT(K36:$K$98, X36:$X$98)-K36*$AZ$3)/Z36, 0)</f>
        <v>-5116.7877695681782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41"/>
        <v>50000</v>
      </c>
      <c r="S37">
        <f t="shared" si="42"/>
        <v>-7689.9281534913771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-226.18463166828951</v>
      </c>
      <c r="AC37">
        <f t="shared" si="27"/>
        <v>-226.23689868903151</v>
      </c>
      <c r="AE37">
        <f t="shared" si="43"/>
        <v>0</v>
      </c>
      <c r="AF37">
        <f t="shared" si="44"/>
        <v>0</v>
      </c>
      <c r="AG37">
        <f t="shared" si="45"/>
        <v>-0.36774871977561252</v>
      </c>
      <c r="AH37">
        <f t="shared" si="46"/>
        <v>-717.12387269897727</v>
      </c>
      <c r="AI37">
        <f t="shared" si="39"/>
        <v>-717.49162141875286</v>
      </c>
      <c r="AJ37">
        <f t="shared" si="47"/>
        <v>5.226702074199352E-2</v>
      </c>
      <c r="AK37">
        <f t="shared" si="59"/>
        <v>-15.832924216780267</v>
      </c>
      <c r="AL37">
        <f t="shared" si="40"/>
        <v>-733.27227861479116</v>
      </c>
      <c r="AN37">
        <f t="shared" si="48"/>
        <v>0</v>
      </c>
      <c r="AO37">
        <f t="shared" si="49"/>
        <v>0</v>
      </c>
      <c r="AP37">
        <f t="shared" si="50"/>
        <v>-1.2716169213870471E-2</v>
      </c>
      <c r="AQ37">
        <f t="shared" si="51"/>
        <v>-24.797009539857651</v>
      </c>
      <c r="AR37">
        <f t="shared" si="52"/>
        <v>-24.809725709071522</v>
      </c>
      <c r="AS37">
        <f t="shared" si="53"/>
        <v>1.8073109281402946E-3</v>
      </c>
      <c r="AT37">
        <f t="shared" si="54"/>
        <v>-0.54747748303192623</v>
      </c>
      <c r="AU37">
        <f t="shared" si="55"/>
        <v>-25.355395881175308</v>
      </c>
      <c r="AW37">
        <v>34</v>
      </c>
      <c r="AX37">
        <f>IF(Z37&gt;0, (R37*SUMPRODUCT(K37:$K$98, X37:$X$98)-K37*$AZ$3)/Z37, 0)</f>
        <v>-7689.9281534913771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41"/>
        <v>50000</v>
      </c>
      <c r="S38">
        <f t="shared" si="42"/>
        <v>-12001.90309350702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-226.23689868903151</v>
      </c>
      <c r="AC38">
        <f t="shared" si="27"/>
        <v>-219.99145295667964</v>
      </c>
      <c r="AE38">
        <f t="shared" si="43"/>
        <v>0</v>
      </c>
      <c r="AF38">
        <f t="shared" si="44"/>
        <v>0</v>
      </c>
      <c r="AG38">
        <f t="shared" si="45"/>
        <v>-0.22912142687155806</v>
      </c>
      <c r="AH38">
        <f t="shared" si="46"/>
        <v>-539.79922282519328</v>
      </c>
      <c r="AI38">
        <f t="shared" si="39"/>
        <v>-540.02834425206481</v>
      </c>
      <c r="AJ38">
        <f t="shared" si="47"/>
        <v>-6.2454457323518682</v>
      </c>
      <c r="AK38">
        <f t="shared" si="59"/>
        <v>-15.836582908232208</v>
      </c>
      <c r="AL38">
        <f t="shared" si="40"/>
        <v>-562.11037289264891</v>
      </c>
      <c r="AN38">
        <f t="shared" si="48"/>
        <v>0</v>
      </c>
      <c r="AO38">
        <f t="shared" si="49"/>
        <v>0</v>
      </c>
      <c r="AP38">
        <f t="shared" si="50"/>
        <v>-7.0738005666709201E-3</v>
      </c>
      <c r="AQ38">
        <f t="shared" si="51"/>
        <v>-16.665538882358341</v>
      </c>
      <c r="AR38">
        <f t="shared" si="52"/>
        <v>-16.672612682925013</v>
      </c>
      <c r="AS38">
        <f t="shared" si="53"/>
        <v>-0.19281931927470586</v>
      </c>
      <c r="AT38">
        <f t="shared" si="54"/>
        <v>-0.48893213821151432</v>
      </c>
      <c r="AU38">
        <f t="shared" si="55"/>
        <v>-17.354364140411231</v>
      </c>
      <c r="AW38">
        <v>35</v>
      </c>
      <c r="AX38">
        <f>IF(Z38&gt;0, (R38*SUMPRODUCT(K38:$K$98, X38:$X$98)-K38*$AZ$3)/Z38, 0)</f>
        <v>-12001.90309350702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41"/>
        <v>50000</v>
      </c>
      <c r="S39">
        <f t="shared" si="42"/>
        <v>-19767.735863448361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-219.99145295667964</v>
      </c>
      <c r="AC39">
        <f t="shared" si="27"/>
        <v>-208.94051391742227</v>
      </c>
      <c r="AE39">
        <f t="shared" si="43"/>
        <v>0</v>
      </c>
      <c r="AF39">
        <f t="shared" si="44"/>
        <v>0</v>
      </c>
      <c r="AG39">
        <f t="shared" si="45"/>
        <v>-0.13212218344120336</v>
      </c>
      <c r="AH39">
        <f t="shared" si="46"/>
        <v>-378.83211664655659</v>
      </c>
      <c r="AI39">
        <f t="shared" si="39"/>
        <v>-378.96423882999778</v>
      </c>
      <c r="AJ39">
        <f t="shared" si="47"/>
        <v>-11.050939039257372</v>
      </c>
      <c r="AK39">
        <f t="shared" si="59"/>
        <v>-15.399401706967575</v>
      </c>
      <c r="AL39">
        <f t="shared" si="40"/>
        <v>-405.41457957622271</v>
      </c>
      <c r="AN39">
        <f t="shared" si="48"/>
        <v>0</v>
      </c>
      <c r="AO39">
        <f t="shared" si="49"/>
        <v>0</v>
      </c>
      <c r="AP39">
        <f t="shared" si="50"/>
        <v>-3.6420409601509696E-3</v>
      </c>
      <c r="AQ39">
        <f t="shared" si="51"/>
        <v>-10.442773877268301</v>
      </c>
      <c r="AR39">
        <f t="shared" si="52"/>
        <v>-10.446415918228453</v>
      </c>
      <c r="AS39">
        <f t="shared" si="53"/>
        <v>-0.30462691109716478</v>
      </c>
      <c r="AT39">
        <f t="shared" si="54"/>
        <v>-0.42449534451989712</v>
      </c>
      <c r="AU39">
        <f t="shared" si="55"/>
        <v>-11.175538173845514</v>
      </c>
      <c r="AW39">
        <v>36</v>
      </c>
      <c r="AX39">
        <f>IF(Z39&gt;0, (R39*SUMPRODUCT(K39:$K$98, X39:$X$98)-K39*$AZ$3)/Z39, 0)</f>
        <v>-19767.735863448361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41"/>
        <v>50000</v>
      </c>
      <c r="S40">
        <f t="shared" si="42"/>
        <v>-35031.542401665989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-208.94051391742227</v>
      </c>
      <c r="AC40">
        <f t="shared" si="27"/>
        <v>-194.63643250753375</v>
      </c>
      <c r="AE40">
        <f t="shared" si="43"/>
        <v>0</v>
      </c>
      <c r="AF40">
        <f t="shared" si="44"/>
        <v>0</v>
      </c>
      <c r="AG40">
        <f t="shared" si="45"/>
        <v>-6.9450422092418862E-2</v>
      </c>
      <c r="AH40">
        <f t="shared" si="46"/>
        <v>-245.4021580574898</v>
      </c>
      <c r="AI40">
        <f t="shared" si="39"/>
        <v>-245.47160847958222</v>
      </c>
      <c r="AJ40">
        <f t="shared" si="47"/>
        <v>-14.304081409888511</v>
      </c>
      <c r="AK40">
        <f t="shared" si="59"/>
        <v>-14.62583597421956</v>
      </c>
      <c r="AL40">
        <f t="shared" si="40"/>
        <v>-274.40152586369032</v>
      </c>
      <c r="AN40">
        <f t="shared" si="48"/>
        <v>0</v>
      </c>
      <c r="AO40">
        <f t="shared" si="49"/>
        <v>0</v>
      </c>
      <c r="AP40">
        <f t="shared" si="50"/>
        <v>-1.7093301400234262E-3</v>
      </c>
      <c r="AQ40">
        <f t="shared" si="51"/>
        <v>-6.0398956918686499</v>
      </c>
      <c r="AR40">
        <f t="shared" si="52"/>
        <v>-6.0416050220086737</v>
      </c>
      <c r="AS40">
        <f t="shared" si="53"/>
        <v>-0.35205541942905189</v>
      </c>
      <c r="AT40">
        <f t="shared" si="54"/>
        <v>-0.35997451852062107</v>
      </c>
      <c r="AU40">
        <f t="shared" si="55"/>
        <v>-6.7536349599583474</v>
      </c>
      <c r="AW40">
        <v>37</v>
      </c>
      <c r="AX40">
        <f>IF(Z40&gt;0, (R40*SUMPRODUCT(K40:$K$98, X40:$X$98)-K40*$AZ$3)/Z40, 0)</f>
        <v>-35031.542401665989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41"/>
        <v>50000</v>
      </c>
      <c r="S41">
        <f t="shared" si="42"/>
        <v>-68636.820073855473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-194.63643250753375</v>
      </c>
      <c r="AC41">
        <f t="shared" si="27"/>
        <v>-178.58092169301239</v>
      </c>
      <c r="AE41">
        <f t="shared" si="43"/>
        <v>0</v>
      </c>
      <c r="AF41">
        <f t="shared" si="44"/>
        <v>0</v>
      </c>
      <c r="AG41">
        <f t="shared" si="45"/>
        <v>-3.2522799260814646E-2</v>
      </c>
      <c r="AH41">
        <f t="shared" si="46"/>
        <v>-144.93247444272012</v>
      </c>
      <c r="AI41">
        <f t="shared" si="39"/>
        <v>-144.96499724198094</v>
      </c>
      <c r="AJ41">
        <f t="shared" si="47"/>
        <v>-16.055510814521369</v>
      </c>
      <c r="AK41">
        <f t="shared" si="59"/>
        <v>-13.624550275527364</v>
      </c>
      <c r="AL41">
        <f t="shared" si="40"/>
        <v>-174.64505833202966</v>
      </c>
      <c r="AN41">
        <f t="shared" si="48"/>
        <v>0</v>
      </c>
      <c r="AO41">
        <f t="shared" si="49"/>
        <v>0</v>
      </c>
      <c r="AP41">
        <f t="shared" si="50"/>
        <v>-7.1469535054579476E-4</v>
      </c>
      <c r="AQ41">
        <f t="shared" si="51"/>
        <v>-3.184921592899649</v>
      </c>
      <c r="AR41">
        <f t="shared" si="52"/>
        <v>-3.1856362882501945</v>
      </c>
      <c r="AS41">
        <f t="shared" si="53"/>
        <v>-0.35282322526282822</v>
      </c>
      <c r="AT41">
        <f t="shared" si="54"/>
        <v>-0.29940235639338159</v>
      </c>
      <c r="AU41">
        <f t="shared" si="55"/>
        <v>-3.8378618699064044</v>
      </c>
      <c r="AW41">
        <v>38</v>
      </c>
      <c r="AX41">
        <f>IF(Z41&gt;0, (R41*SUMPRODUCT(K41:$K$98, X41:$X$98)-K41*$AZ$3)/Z41, 0)</f>
        <v>-68636.820073855473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41"/>
        <v>50000</v>
      </c>
      <c r="S42">
        <f t="shared" si="42"/>
        <v>-154223.52055603889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-178.58092169301239</v>
      </c>
      <c r="AC42">
        <f t="shared" si="27"/>
        <v>-162.03780176234952</v>
      </c>
      <c r="AE42">
        <f t="shared" si="43"/>
        <v>0</v>
      </c>
      <c r="AF42">
        <f t="shared" si="44"/>
        <v>0</v>
      </c>
      <c r="AG42">
        <f t="shared" si="45"/>
        <v>-1.3133356797502169E-2</v>
      </c>
      <c r="AH42">
        <f t="shared" si="46"/>
        <v>-76.256857882817329</v>
      </c>
      <c r="AI42">
        <f t="shared" si="39"/>
        <v>-76.269991239614825</v>
      </c>
      <c r="AJ42">
        <f t="shared" si="47"/>
        <v>-16.543119930662868</v>
      </c>
      <c r="AK42">
        <f t="shared" si="59"/>
        <v>-12.500664518510868</v>
      </c>
      <c r="AL42">
        <f t="shared" si="40"/>
        <v>-105.31377568878857</v>
      </c>
      <c r="AN42">
        <f t="shared" si="48"/>
        <v>0</v>
      </c>
      <c r="AO42">
        <f t="shared" si="49"/>
        <v>0</v>
      </c>
      <c r="AP42">
        <f t="shared" si="50"/>
        <v>-2.5768596112268107E-4</v>
      </c>
      <c r="AQ42">
        <f t="shared" si="51"/>
        <v>-1.4962147163676216</v>
      </c>
      <c r="AR42">
        <f t="shared" si="52"/>
        <v>-1.4964724023287441</v>
      </c>
      <c r="AS42">
        <f t="shared" si="53"/>
        <v>-0.32458798044011172</v>
      </c>
      <c r="AT42">
        <f t="shared" si="54"/>
        <v>-0.24527208091516395</v>
      </c>
      <c r="AU42">
        <f t="shared" si="55"/>
        <v>-2.0663324636840201</v>
      </c>
      <c r="AW42">
        <v>39</v>
      </c>
      <c r="AX42">
        <f>IF(Z42&gt;0, (R42*SUMPRODUCT(K42:$K$98, X42:$X$98)-K42*$AZ$3)/Z42, 0)</f>
        <v>-154223.52055603889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41"/>
        <v>50000</v>
      </c>
      <c r="S43">
        <f t="shared" si="42"/>
        <v>-419440.76379312592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-162.03780176234952</v>
      </c>
      <c r="AC43">
        <f t="shared" si="27"/>
        <v>-145.91969368982205</v>
      </c>
      <c r="AE43">
        <f t="shared" si="43"/>
        <v>0</v>
      </c>
      <c r="AF43">
        <f t="shared" si="44"/>
        <v>0</v>
      </c>
      <c r="AG43">
        <f t="shared" si="45"/>
        <v>-4.3486383026481333E-3</v>
      </c>
      <c r="AH43">
        <f t="shared" si="46"/>
        <v>-34.613539707516061</v>
      </c>
      <c r="AI43">
        <f t="shared" si="39"/>
        <v>-34.617888345818706</v>
      </c>
      <c r="AJ43">
        <f t="shared" si="47"/>
        <v>-16.118108072527463</v>
      </c>
      <c r="AK43">
        <f t="shared" si="59"/>
        <v>-11.342646123364467</v>
      </c>
      <c r="AL43">
        <f t="shared" si="40"/>
        <v>-62.078642541710636</v>
      </c>
      <c r="AN43">
        <f t="shared" si="48"/>
        <v>0</v>
      </c>
      <c r="AO43">
        <f t="shared" si="49"/>
        <v>0</v>
      </c>
      <c r="AP43">
        <f t="shared" si="50"/>
        <v>-7.6181633331406627E-5</v>
      </c>
      <c r="AQ43">
        <f t="shared" si="51"/>
        <v>-0.60637740064385304</v>
      </c>
      <c r="AR43">
        <f t="shared" si="52"/>
        <v>-0.60645358227718438</v>
      </c>
      <c r="AS43">
        <f t="shared" si="53"/>
        <v>-0.28236512529210162</v>
      </c>
      <c r="AT43">
        <f t="shared" si="54"/>
        <v>-0.19870618061103223</v>
      </c>
      <c r="AU43">
        <f t="shared" si="55"/>
        <v>-1.0875248881803183</v>
      </c>
      <c r="AW43">
        <v>40</v>
      </c>
      <c r="AX43">
        <f>IF(Z43&gt;0, (R43*SUMPRODUCT(K43:$K$98, X43:$X$98)-K43*$AZ$3)/Z43, 0)</f>
        <v>-419440.76379312592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41"/>
        <v>50000</v>
      </c>
      <c r="S44">
        <f t="shared" si="42"/>
        <v>-1488581.0921743151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-145.91969368982205</v>
      </c>
      <c r="AC44">
        <f t="shared" si="27"/>
        <v>-130.79899717180956</v>
      </c>
      <c r="AE44">
        <f t="shared" si="43"/>
        <v>0</v>
      </c>
      <c r="AF44">
        <f t="shared" si="44"/>
        <v>0</v>
      </c>
      <c r="AG44">
        <f t="shared" si="45"/>
        <v>-1.0983529706530492E-3</v>
      </c>
      <c r="AH44">
        <f t="shared" si="46"/>
        <v>-12.82719579587441</v>
      </c>
      <c r="AI44">
        <f t="shared" si="39"/>
        <v>-12.828294148845062</v>
      </c>
      <c r="AJ44">
        <f t="shared" si="47"/>
        <v>-15.120696518012494</v>
      </c>
      <c r="AK44">
        <f t="shared" si="59"/>
        <v>-10.214378558287544</v>
      </c>
      <c r="AL44">
        <f t="shared" si="40"/>
        <v>-38.163369225145097</v>
      </c>
      <c r="AN44">
        <f t="shared" si="48"/>
        <v>0</v>
      </c>
      <c r="AO44">
        <f t="shared" si="49"/>
        <v>0</v>
      </c>
      <c r="AP44">
        <f t="shared" si="50"/>
        <v>-1.7179910586648828E-5</v>
      </c>
      <c r="AQ44">
        <f t="shared" si="51"/>
        <v>-0.20063684693230666</v>
      </c>
      <c r="AR44">
        <f t="shared" si="52"/>
        <v>-0.2006540268428933</v>
      </c>
      <c r="AS44">
        <f t="shared" si="53"/>
        <v>-0.23651068566132599</v>
      </c>
      <c r="AT44">
        <f t="shared" si="54"/>
        <v>-0.15976841235766526</v>
      </c>
      <c r="AU44">
        <f t="shared" si="55"/>
        <v>-0.59693312486188455</v>
      </c>
      <c r="AW44">
        <v>41</v>
      </c>
      <c r="AX44">
        <f>IF(Z44&gt;0, (R44*SUMPRODUCT(K44:$K$98, X44:$X$98)-K44*$AZ$3)/Z44, 0)</f>
        <v>-1488581.0921743151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41"/>
        <v>50000</v>
      </c>
      <c r="S45">
        <f t="shared" si="42"/>
        <v>-7806417.6998061398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-130.79899717180956</v>
      </c>
      <c r="AC45">
        <f t="shared" si="27"/>
        <v>-116.95760373422725</v>
      </c>
      <c r="AE45">
        <f t="shared" si="43"/>
        <v>0</v>
      </c>
      <c r="AF45">
        <f t="shared" si="44"/>
        <v>0</v>
      </c>
      <c r="AG45">
        <f t="shared" si="45"/>
        <v>-1.8727796832011004E-4</v>
      </c>
      <c r="AH45">
        <f t="shared" si="46"/>
        <v>-3.6003658905056346</v>
      </c>
      <c r="AI45">
        <f t="shared" si="39"/>
        <v>-3.6005531684739549</v>
      </c>
      <c r="AJ45">
        <f t="shared" si="47"/>
        <v>-13.841393437582312</v>
      </c>
      <c r="AK45">
        <f t="shared" si="59"/>
        <v>-9.1559298020266695</v>
      </c>
      <c r="AL45">
        <f t="shared" si="40"/>
        <v>-26.597876408082936</v>
      </c>
      <c r="AN45">
        <f t="shared" si="48"/>
        <v>0</v>
      </c>
      <c r="AO45">
        <f t="shared" si="49"/>
        <v>0</v>
      </c>
      <c r="AP45">
        <f t="shared" si="50"/>
        <v>-2.6154573163467117E-6</v>
      </c>
      <c r="AQ45">
        <f t="shared" si="51"/>
        <v>-5.0281426023121509E-2</v>
      </c>
      <c r="AR45">
        <f t="shared" si="52"/>
        <v>-5.0284041480437858E-2</v>
      </c>
      <c r="AS45">
        <f t="shared" si="53"/>
        <v>-0.19330396447317008</v>
      </c>
      <c r="AT45">
        <f t="shared" si="54"/>
        <v>-0.12786845032265395</v>
      </c>
      <c r="AU45">
        <f t="shared" si="55"/>
        <v>-0.37145645627626189</v>
      </c>
      <c r="AW45">
        <v>42</v>
      </c>
      <c r="AX45">
        <f>IF(Z45&gt;0, (R45*SUMPRODUCT(K45:$K$98, X45:$X$98)-K45*$AZ$3)/Z45, 0)</f>
        <v>-7806417.6998061398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41"/>
        <v>50000</v>
      </c>
      <c r="S46">
        <f t="shared" si="42"/>
        <v>-41496576.477458648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-116.95760373422725</v>
      </c>
      <c r="AC46">
        <f t="shared" si="27"/>
        <v>-104.4703581205052</v>
      </c>
      <c r="AE46">
        <f t="shared" si="43"/>
        <v>0</v>
      </c>
      <c r="AF46">
        <f t="shared" si="44"/>
        <v>0</v>
      </c>
      <c r="AG46">
        <f t="shared" si="45"/>
        <v>-3.1469571404659896E-5</v>
      </c>
      <c r="AH46">
        <f t="shared" si="46"/>
        <v>-0.6157424689289962</v>
      </c>
      <c r="AI46">
        <f t="shared" si="39"/>
        <v>-0.61577393850040085</v>
      </c>
      <c r="AJ46">
        <f t="shared" si="47"/>
        <v>-12.487245613722052</v>
      </c>
      <c r="AK46">
        <f t="shared" si="59"/>
        <v>-8.1870322613959079</v>
      </c>
      <c r="AL46">
        <f t="shared" si="40"/>
        <v>-21.290051813618362</v>
      </c>
      <c r="AN46">
        <f t="shared" si="48"/>
        <v>0</v>
      </c>
      <c r="AO46">
        <f t="shared" si="49"/>
        <v>0</v>
      </c>
      <c r="AP46">
        <f t="shared" si="50"/>
        <v>-3.9240429571325252E-7</v>
      </c>
      <c r="AQ46">
        <f t="shared" si="51"/>
        <v>-7.6778926142300067E-3</v>
      </c>
      <c r="AR46">
        <f t="shared" si="52"/>
        <v>-7.67828501852572E-3</v>
      </c>
      <c r="AS46">
        <f t="shared" si="53"/>
        <v>-0.15570751687216888</v>
      </c>
      <c r="AT46">
        <f t="shared" si="54"/>
        <v>-0.10208676143708219</v>
      </c>
      <c r="AU46">
        <f t="shared" si="55"/>
        <v>-0.2654725633277768</v>
      </c>
      <c r="AW46">
        <v>43</v>
      </c>
      <c r="AX46">
        <f>IF(Z46&gt;0, (R46*SUMPRODUCT(K46:$K$98, X46:$X$98)-K46*$AZ$3)/Z46, 0)</f>
        <v>-41496576.477458648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41"/>
        <v>50000</v>
      </c>
      <c r="S47">
        <f t="shared" si="42"/>
        <v>-224066029.47626916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-104.4703581205052</v>
      </c>
      <c r="AC47">
        <f t="shared" si="27"/>
        <v>-93.283815441918378</v>
      </c>
      <c r="AE47">
        <f t="shared" si="43"/>
        <v>0</v>
      </c>
      <c r="AF47">
        <f t="shared" si="44"/>
        <v>0</v>
      </c>
      <c r="AG47">
        <f t="shared" si="45"/>
        <v>-5.2040360412932473E-6</v>
      </c>
      <c r="AH47">
        <f t="shared" si="46"/>
        <v>-0.1038033585972802</v>
      </c>
      <c r="AI47">
        <f t="shared" si="39"/>
        <v>-0.10380856263332149</v>
      </c>
      <c r="AJ47">
        <f t="shared" si="47"/>
        <v>-11.186542678586818</v>
      </c>
      <c r="AK47">
        <f t="shared" si="59"/>
        <v>-7.3129250684353648</v>
      </c>
      <c r="AL47">
        <f t="shared" si="40"/>
        <v>-18.603276309655506</v>
      </c>
      <c r="AN47">
        <f t="shared" si="48"/>
        <v>0</v>
      </c>
      <c r="AO47">
        <f t="shared" si="49"/>
        <v>0</v>
      </c>
      <c r="AP47">
        <f t="shared" si="50"/>
        <v>-5.7938226586274329E-8</v>
      </c>
      <c r="AQ47">
        <f t="shared" si="51"/>
        <v>-1.1556765677839026E-3</v>
      </c>
      <c r="AR47">
        <f t="shared" si="52"/>
        <v>-1.1557345060104888E-3</v>
      </c>
      <c r="AS47">
        <f t="shared" si="53"/>
        <v>-0.12454341962395898</v>
      </c>
      <c r="AT47">
        <f t="shared" si="54"/>
        <v>-8.1417174335741402E-2</v>
      </c>
      <c r="AU47">
        <f t="shared" si="55"/>
        <v>-0.20711632846571087</v>
      </c>
      <c r="AW47">
        <v>44</v>
      </c>
      <c r="AX47">
        <f>IF(Z47&gt;0, (R47*SUMPRODUCT(K47:$K$98, X47:$X$98)-K47*$AZ$3)/Z47, 0)</f>
        <v>-224066029.47626916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41"/>
        <v>50000</v>
      </c>
      <c r="S48">
        <f t="shared" si="42"/>
        <v>-1231709670.7474115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-93.283815441918378</v>
      </c>
      <c r="AC48">
        <f t="shared" si="27"/>
        <v>-83.290131322770947</v>
      </c>
      <c r="AE48">
        <f t="shared" si="43"/>
        <v>0</v>
      </c>
      <c r="AF48">
        <f t="shared" si="44"/>
        <v>0</v>
      </c>
      <c r="AG48">
        <f t="shared" si="45"/>
        <v>-8.4526951948251947E-7</v>
      </c>
      <c r="AH48">
        <f t="shared" si="46"/>
        <v>-1.7226904645591179E-2</v>
      </c>
      <c r="AI48">
        <f t="shared" si="39"/>
        <v>-1.7227749915110661E-2</v>
      </c>
      <c r="AJ48">
        <f t="shared" si="47"/>
        <v>-9.9936841191474315</v>
      </c>
      <c r="AK48">
        <f t="shared" si="59"/>
        <v>-6.5298670809342871</v>
      </c>
      <c r="AL48">
        <f t="shared" si="40"/>
        <v>-16.540778949996831</v>
      </c>
      <c r="AN48">
        <f t="shared" si="48"/>
        <v>0</v>
      </c>
      <c r="AO48">
        <f t="shared" si="49"/>
        <v>0</v>
      </c>
      <c r="AP48">
        <f t="shared" si="50"/>
        <v>-8.4023755376823835E-9</v>
      </c>
      <c r="AQ48">
        <f t="shared" si="51"/>
        <v>-1.7124351327931181E-4</v>
      </c>
      <c r="AR48">
        <f t="shared" si="52"/>
        <v>-1.712519156548495E-4</v>
      </c>
      <c r="AS48">
        <f t="shared" si="53"/>
        <v>-9.9341908159017486E-2</v>
      </c>
      <c r="AT48">
        <f t="shared" si="54"/>
        <v>-6.4909941930414522E-2</v>
      </c>
      <c r="AU48">
        <f t="shared" si="55"/>
        <v>-0.16442310200508689</v>
      </c>
      <c r="AW48">
        <v>45</v>
      </c>
      <c r="AX48">
        <f>IF(Z48&gt;0, (R48*SUMPRODUCT(K48:$K$98, X48:$X$98)-K48*$AZ$3)/Z48, 0)</f>
        <v>-1231709670.7474115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41"/>
        <v>50000</v>
      </c>
      <c r="S49">
        <f t="shared" si="42"/>
        <v>-6909113560.8644886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-83.290131322770947</v>
      </c>
      <c r="AC49">
        <f t="shared" si="27"/>
        <v>-74.366338462967065</v>
      </c>
      <c r="AE49">
        <f t="shared" si="43"/>
        <v>0</v>
      </c>
      <c r="AF49">
        <f t="shared" si="44"/>
        <v>0</v>
      </c>
      <c r="AG49">
        <f t="shared" si="45"/>
        <v>-1.3454392124230428E-7</v>
      </c>
      <c r="AH49">
        <f t="shared" si="46"/>
        <v>-2.8090916121815599E-3</v>
      </c>
      <c r="AI49">
        <f t="shared" si="39"/>
        <v>-2.8092261561028023E-3</v>
      </c>
      <c r="AJ49">
        <f t="shared" si="47"/>
        <v>-8.923792859803882</v>
      </c>
      <c r="AK49">
        <f t="shared" si="59"/>
        <v>-5.8303091925939672</v>
      </c>
      <c r="AL49">
        <f t="shared" si="40"/>
        <v>-14.756911278553952</v>
      </c>
      <c r="AN49">
        <f t="shared" si="48"/>
        <v>0</v>
      </c>
      <c r="AO49">
        <f t="shared" si="49"/>
        <v>0</v>
      </c>
      <c r="AP49">
        <f t="shared" si="50"/>
        <v>-1.194133653034521E-9</v>
      </c>
      <c r="AQ49">
        <f t="shared" si="51"/>
        <v>-2.493186461038177E-5</v>
      </c>
      <c r="AR49">
        <f t="shared" si="52"/>
        <v>-2.4933058744034803E-5</v>
      </c>
      <c r="AS49">
        <f t="shared" si="53"/>
        <v>-7.9202399247825586E-2</v>
      </c>
      <c r="AT49">
        <f t="shared" si="54"/>
        <v>-5.1746436035074374E-2</v>
      </c>
      <c r="AU49">
        <f t="shared" si="55"/>
        <v>-0.13097376834164398</v>
      </c>
      <c r="AW49">
        <v>46</v>
      </c>
      <c r="AX49">
        <f>IF(Z49&gt;0, (R49*SUMPRODUCT(K49:$K$98, X49:$X$98)-K49*$AZ$3)/Z49, 0)</f>
        <v>-6909113560.8644886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41"/>
        <v>50000</v>
      </c>
      <c r="S50">
        <f t="shared" si="42"/>
        <v>-39558633033.81926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-74.366338462967065</v>
      </c>
      <c r="AC50">
        <f t="shared" si="27"/>
        <v>-66.3985383025842</v>
      </c>
      <c r="AE50">
        <f t="shared" si="43"/>
        <v>0</v>
      </c>
      <c r="AF50">
        <f t="shared" si="44"/>
        <v>0</v>
      </c>
      <c r="AG50">
        <f t="shared" si="45"/>
        <v>-2.098105179905329E-8</v>
      </c>
      <c r="AH50">
        <f t="shared" si="46"/>
        <v>-4.4886972092331184E-4</v>
      </c>
      <c r="AI50">
        <f t="shared" si="39"/>
        <v>-4.4889070197511087E-4</v>
      </c>
      <c r="AJ50">
        <f t="shared" si="47"/>
        <v>-7.9678001603828648</v>
      </c>
      <c r="AK50">
        <f t="shared" si="59"/>
        <v>-5.205643692407695</v>
      </c>
      <c r="AL50">
        <f t="shared" si="40"/>
        <v>-13.173892743492534</v>
      </c>
      <c r="AN50">
        <f t="shared" si="48"/>
        <v>0</v>
      </c>
      <c r="AO50">
        <f t="shared" si="49"/>
        <v>0</v>
      </c>
      <c r="AP50">
        <f t="shared" si="50"/>
        <v>-1.6626394853849813E-10</v>
      </c>
      <c r="AQ50">
        <f t="shared" si="51"/>
        <v>-3.5570596219323497E-6</v>
      </c>
      <c r="AR50">
        <f t="shared" si="52"/>
        <v>-3.5572258858808878E-6</v>
      </c>
      <c r="AS50">
        <f t="shared" si="53"/>
        <v>-6.314068181704359E-2</v>
      </c>
      <c r="AT50">
        <f t="shared" si="54"/>
        <v>-4.1252025078327301E-2</v>
      </c>
      <c r="AU50">
        <f t="shared" si="55"/>
        <v>-0.10439626412125676</v>
      </c>
      <c r="AW50">
        <v>47</v>
      </c>
      <c r="AX50">
        <f>IF(Z50&gt;0, (R50*SUMPRODUCT(K50:$K$98, X50:$X$98)-K50*$AZ$3)/Z50, 0)</f>
        <v>-39558633033.81926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41"/>
        <v>50000</v>
      </c>
      <c r="S51">
        <f t="shared" si="42"/>
        <v>-231679538839.43317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-66.3985383025842</v>
      </c>
      <c r="AC51">
        <f t="shared" si="27"/>
        <v>-59.284412312994313</v>
      </c>
      <c r="AE51">
        <f t="shared" si="43"/>
        <v>0</v>
      </c>
      <c r="AF51">
        <f t="shared" si="44"/>
        <v>0</v>
      </c>
      <c r="AG51">
        <f t="shared" si="45"/>
        <v>-3.1986214994411803E-9</v>
      </c>
      <c r="AH51">
        <f t="shared" si="46"/>
        <v>-7.0290479126486308E-5</v>
      </c>
      <c r="AI51">
        <f t="shared" si="39"/>
        <v>-7.0293677747985744E-5</v>
      </c>
      <c r="AJ51">
        <f t="shared" si="47"/>
        <v>-7.114125989589887</v>
      </c>
      <c r="AK51">
        <f t="shared" si="59"/>
        <v>-4.6478976811808943</v>
      </c>
      <c r="AL51">
        <f t="shared" si="40"/>
        <v>-11.762093964448528</v>
      </c>
      <c r="AN51">
        <f t="shared" si="48"/>
        <v>0</v>
      </c>
      <c r="AO51">
        <f t="shared" si="49"/>
        <v>0</v>
      </c>
      <c r="AP51">
        <f t="shared" si="50"/>
        <v>-2.2631621101280791E-11</v>
      </c>
      <c r="AQ51">
        <f t="shared" si="51"/>
        <v>-4.9733533364170945E-7</v>
      </c>
      <c r="AR51">
        <f t="shared" si="52"/>
        <v>-4.9735796526281069E-7</v>
      </c>
      <c r="AS51">
        <f t="shared" si="53"/>
        <v>-5.0335497304479768E-2</v>
      </c>
      <c r="AT51">
        <f t="shared" si="54"/>
        <v>-3.2885872634941291E-2</v>
      </c>
      <c r="AU51">
        <f t="shared" si="55"/>
        <v>-8.3221867297386315E-2</v>
      </c>
      <c r="AW51">
        <v>48</v>
      </c>
      <c r="AX51">
        <f>IF(Z51&gt;0, (R51*SUMPRODUCT(K51:$K$98, X51:$X$98)-K51*$AZ$3)/Z51, 0)</f>
        <v>-231679538839.43317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41"/>
        <v>50000</v>
      </c>
      <c r="S52">
        <f t="shared" si="42"/>
        <v>-1390195392401.4067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-59.284412312994313</v>
      </c>
      <c r="AC52">
        <f t="shared" si="27"/>
        <v>-52.932511429392576</v>
      </c>
      <c r="AE52">
        <f t="shared" si="43"/>
        <v>0</v>
      </c>
      <c r="AF52">
        <f t="shared" si="44"/>
        <v>0</v>
      </c>
      <c r="AG52">
        <f t="shared" si="45"/>
        <v>-4.7594488982190479E-10</v>
      </c>
      <c r="AH52">
        <f t="shared" si="46"/>
        <v>-1.0762761578499455E-5</v>
      </c>
      <c r="AI52">
        <f t="shared" si="39"/>
        <v>-1.0763237523389278E-5</v>
      </c>
      <c r="AJ52">
        <f t="shared" si="47"/>
        <v>-6.3519008836017363</v>
      </c>
      <c r="AK52">
        <f t="shared" si="59"/>
        <v>-4.1499088619096023</v>
      </c>
      <c r="AL52">
        <f t="shared" si="40"/>
        <v>-10.501820508748862</v>
      </c>
      <c r="AN52">
        <f t="shared" si="48"/>
        <v>0</v>
      </c>
      <c r="AO52">
        <f t="shared" si="49"/>
        <v>0</v>
      </c>
      <c r="AP52">
        <f t="shared" si="50"/>
        <v>-3.0067094118909655E-12</v>
      </c>
      <c r="AQ52">
        <f t="shared" si="51"/>
        <v>-6.7992108389107506E-8</v>
      </c>
      <c r="AR52">
        <f t="shared" si="52"/>
        <v>-6.7995115098519396E-8</v>
      </c>
      <c r="AS52">
        <f t="shared" si="53"/>
        <v>-4.0127167196333038E-2</v>
      </c>
      <c r="AT52">
        <f t="shared" si="54"/>
        <v>-2.621641769966759E-2</v>
      </c>
      <c r="AU52">
        <f t="shared" si="55"/>
        <v>-6.6343652891115726E-2</v>
      </c>
      <c r="AW52">
        <v>49</v>
      </c>
      <c r="AX52">
        <f>IF(Z52&gt;0, (R52*SUMPRODUCT(K52:$K$98, X52:$X$98)-K52*$AZ$3)/Z52, 0)</f>
        <v>-1390195392401.4067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41"/>
        <v>50000</v>
      </c>
      <c r="S53">
        <f t="shared" si="42"/>
        <v>-8559169596769.9492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-52.932511429392576</v>
      </c>
      <c r="AC53">
        <f t="shared" si="27"/>
        <v>-47.261170978690863</v>
      </c>
      <c r="AE53">
        <f t="shared" si="43"/>
        <v>0</v>
      </c>
      <c r="AF53">
        <f t="shared" si="44"/>
        <v>0</v>
      </c>
      <c r="AG53">
        <f t="shared" si="45"/>
        <v>-6.9021256157440555E-11</v>
      </c>
      <c r="AH53">
        <f t="shared" si="46"/>
        <v>-1.6086567390649808E-6</v>
      </c>
      <c r="AI53">
        <f t="shared" si="39"/>
        <v>-1.6087257603211381E-6</v>
      </c>
      <c r="AJ53">
        <f t="shared" si="47"/>
        <v>-5.6713404507017131</v>
      </c>
      <c r="AK53">
        <f t="shared" si="59"/>
        <v>-3.7052758000574806</v>
      </c>
      <c r="AL53">
        <f t="shared" si="40"/>
        <v>-9.3766178594849539</v>
      </c>
      <c r="AN53">
        <f t="shared" si="48"/>
        <v>0</v>
      </c>
      <c r="AO53">
        <f t="shared" si="49"/>
        <v>0</v>
      </c>
      <c r="AP53">
        <f t="shared" si="50"/>
        <v>-3.8931364471549438E-13</v>
      </c>
      <c r="AQ53">
        <f t="shared" si="51"/>
        <v>-9.0736108417525079E-9</v>
      </c>
      <c r="AR53">
        <f t="shared" si="52"/>
        <v>-9.0740001553972227E-9</v>
      </c>
      <c r="AS53">
        <f t="shared" si="53"/>
        <v>-3.1989134133529988E-2</v>
      </c>
      <c r="AT53">
        <f t="shared" si="54"/>
        <v>-2.0899567853503817E-2</v>
      </c>
      <c r="AU53">
        <f t="shared" si="55"/>
        <v>-5.2888711061033961E-2</v>
      </c>
      <c r="AW53">
        <v>50</v>
      </c>
      <c r="AX53">
        <f>IF(Z53&gt;0, (R53*SUMPRODUCT(K53:$K$98, X53:$X$98)-K53*$AZ$3)/Z53, 0)</f>
        <v>-8559169596769.9492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41"/>
        <v>50000</v>
      </c>
      <c r="S54">
        <f t="shared" si="42"/>
        <v>-54212357049653.648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-47.261170978690863</v>
      </c>
      <c r="AC54">
        <f t="shared" si="27"/>
        <v>-42.197474096073577</v>
      </c>
      <c r="AE54">
        <f t="shared" si="43"/>
        <v>0</v>
      </c>
      <c r="AF54">
        <f t="shared" si="44"/>
        <v>0</v>
      </c>
      <c r="AG54">
        <f t="shared" si="45"/>
        <v>-9.7296715159941488E-12</v>
      </c>
      <c r="AH54">
        <f t="shared" si="46"/>
        <v>-2.3440548831948797E-7</v>
      </c>
      <c r="AI54">
        <f t="shared" si="39"/>
        <v>-2.3441521799100398E-7</v>
      </c>
      <c r="AJ54">
        <f t="shared" si="47"/>
        <v>-5.0636968826172861</v>
      </c>
      <c r="AK54">
        <f t="shared" si="59"/>
        <v>-3.3082819685083606</v>
      </c>
      <c r="AL54">
        <f t="shared" si="40"/>
        <v>-8.3719790855408647</v>
      </c>
      <c r="AN54">
        <f t="shared" si="48"/>
        <v>0</v>
      </c>
      <c r="AO54">
        <f t="shared" si="49"/>
        <v>0</v>
      </c>
      <c r="AP54">
        <f t="shared" si="50"/>
        <v>-4.9000094974053262E-14</v>
      </c>
      <c r="AQ54">
        <f t="shared" si="51"/>
        <v>-1.180501435347856E-9</v>
      </c>
      <c r="AR54">
        <f t="shared" si="52"/>
        <v>-1.1805504354428301E-9</v>
      </c>
      <c r="AS54">
        <f t="shared" si="53"/>
        <v>-2.5501542139443147E-2</v>
      </c>
      <c r="AT54">
        <f t="shared" si="54"/>
        <v>-1.6661007557282784E-2</v>
      </c>
      <c r="AU54">
        <f t="shared" si="55"/>
        <v>-4.2162550877276363E-2</v>
      </c>
      <c r="AW54">
        <v>51</v>
      </c>
      <c r="AX54">
        <f>IF(Z54&gt;0, (R54*SUMPRODUCT(K54:$K$98, X54:$X$98)-K54*$AZ$3)/Z54, 0)</f>
        <v>-54212357049653.648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41"/>
        <v>50000</v>
      </c>
      <c r="S55">
        <f t="shared" si="42"/>
        <v>-353834699742394.25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-42.197474096073577</v>
      </c>
      <c r="AC55">
        <f t="shared" si="27"/>
        <v>-37.67631615824434</v>
      </c>
      <c r="AE55">
        <f t="shared" si="43"/>
        <v>0</v>
      </c>
      <c r="AF55">
        <f t="shared" si="44"/>
        <v>0</v>
      </c>
      <c r="AG55">
        <f t="shared" si="45"/>
        <v>-1.3309999056647849E-12</v>
      </c>
      <c r="AH55">
        <f t="shared" si="46"/>
        <v>-3.3205499580677689E-8</v>
      </c>
      <c r="AI55">
        <f t="shared" si="39"/>
        <v>-3.3206830580583354E-8</v>
      </c>
      <c r="AJ55">
        <f t="shared" si="47"/>
        <v>-4.521157937829237</v>
      </c>
      <c r="AK55">
        <f t="shared" si="59"/>
        <v>-2.9538231867251508</v>
      </c>
      <c r="AL55">
        <f t="shared" si="40"/>
        <v>-7.474981157761218</v>
      </c>
      <c r="AN55">
        <f t="shared" si="48"/>
        <v>0</v>
      </c>
      <c r="AO55">
        <f t="shared" si="49"/>
        <v>0</v>
      </c>
      <c r="AP55">
        <f t="shared" si="50"/>
        <v>-5.9849254564852531E-15</v>
      </c>
      <c r="AQ55">
        <f t="shared" si="51"/>
        <v>-1.4931063397517586E-10</v>
      </c>
      <c r="AR55">
        <f t="shared" si="52"/>
        <v>-1.4931661890063234E-10</v>
      </c>
      <c r="AS55">
        <f t="shared" si="53"/>
        <v>-2.0329673292793896E-2</v>
      </c>
      <c r="AT55">
        <f t="shared" si="54"/>
        <v>-1.3282053221001575E-2</v>
      </c>
      <c r="AU55">
        <f t="shared" si="55"/>
        <v>-3.3611726663112088E-2</v>
      </c>
      <c r="AW55">
        <v>52</v>
      </c>
      <c r="AX55">
        <f>IF(Z55&gt;0, (R55*SUMPRODUCT(K55:$K$98, X55:$X$98)-K55*$AZ$3)/Z55, 0)</f>
        <v>-353834699742394.25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41"/>
        <v>50000</v>
      </c>
      <c r="S56">
        <f t="shared" si="42"/>
        <v>-2386434976022749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-37.67631615824434</v>
      </c>
      <c r="AC56">
        <f t="shared" si="27"/>
        <v>-33.639567998563535</v>
      </c>
      <c r="AE56">
        <f t="shared" si="43"/>
        <v>0</v>
      </c>
      <c r="AF56">
        <f t="shared" si="44"/>
        <v>0</v>
      </c>
      <c r="AG56">
        <f t="shared" si="45"/>
        <v>-1.7620199343660463E-13</v>
      </c>
      <c r="AH56">
        <f t="shared" si="46"/>
        <v>-4.5659516526861297E-9</v>
      </c>
      <c r="AI56">
        <f t="shared" si="39"/>
        <v>-4.5661278546795662E-9</v>
      </c>
      <c r="AJ56">
        <f t="shared" si="47"/>
        <v>-4.0367481596808048</v>
      </c>
      <c r="AK56">
        <f t="shared" si="59"/>
        <v>-2.6373421310771041</v>
      </c>
      <c r="AL56">
        <f t="shared" si="40"/>
        <v>-6.6740902953240369</v>
      </c>
      <c r="AN56">
        <f t="shared" si="48"/>
        <v>0</v>
      </c>
      <c r="AO56">
        <f t="shared" si="49"/>
        <v>0</v>
      </c>
      <c r="AP56">
        <f t="shared" si="50"/>
        <v>-7.0741378041771595E-16</v>
      </c>
      <c r="AQ56">
        <f t="shared" si="51"/>
        <v>-1.8331331313759141E-11</v>
      </c>
      <c r="AR56">
        <f t="shared" si="52"/>
        <v>-1.8332038727539557E-11</v>
      </c>
      <c r="AS56">
        <f t="shared" si="53"/>
        <v>-1.6206691085259968E-2</v>
      </c>
      <c r="AT56">
        <f t="shared" si="54"/>
        <v>-1.0588371509380358E-2</v>
      </c>
      <c r="AU56">
        <f t="shared" si="55"/>
        <v>-2.6795062612972365E-2</v>
      </c>
      <c r="AW56">
        <v>53</v>
      </c>
      <c r="AX56">
        <f>IF(Z56&gt;0, (R56*SUMPRODUCT(K56:$K$98, X56:$X$98)-K56*$AZ$3)/Z56, 0)</f>
        <v>-2386434976022749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41"/>
        <v>50000</v>
      </c>
      <c r="S57">
        <f t="shared" si="42"/>
        <v>-1.6684310854662578E+16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-33.639567998563535</v>
      </c>
      <c r="AC57">
        <f t="shared" si="27"/>
        <v>-30.035328570162115</v>
      </c>
      <c r="AE57">
        <f t="shared" si="43"/>
        <v>0</v>
      </c>
      <c r="AF57">
        <f t="shared" si="44"/>
        <v>0</v>
      </c>
      <c r="AG57">
        <f t="shared" si="45"/>
        <v>-2.250267394305387E-14</v>
      </c>
      <c r="AH57">
        <f t="shared" si="46"/>
        <v>-6.0774919823673884E-10</v>
      </c>
      <c r="AI57">
        <f t="shared" si="39"/>
        <v>-6.077717009106819E-10</v>
      </c>
      <c r="AJ57">
        <f t="shared" si="47"/>
        <v>-3.6042394284014208</v>
      </c>
      <c r="AK57">
        <f t="shared" si="59"/>
        <v>-2.3547697598994479</v>
      </c>
      <c r="AL57">
        <f t="shared" si="40"/>
        <v>-5.9590091889086398</v>
      </c>
      <c r="AN57">
        <f t="shared" si="48"/>
        <v>0</v>
      </c>
      <c r="AO57">
        <f t="shared" si="49"/>
        <v>0</v>
      </c>
      <c r="AP57">
        <f t="shared" si="50"/>
        <v>-8.0663823321503159E-17</v>
      </c>
      <c r="AQ57">
        <f t="shared" si="51"/>
        <v>-2.1785577160480542E-12</v>
      </c>
      <c r="AR57">
        <f t="shared" si="52"/>
        <v>-2.1786383798713756E-12</v>
      </c>
      <c r="AS57">
        <f t="shared" si="53"/>
        <v>-1.2919874908942136E-2</v>
      </c>
      <c r="AT57">
        <f t="shared" si="54"/>
        <v>-8.4409849405465715E-3</v>
      </c>
      <c r="AU57">
        <f t="shared" si="55"/>
        <v>-2.1360859851667347E-2</v>
      </c>
      <c r="AW57">
        <v>54</v>
      </c>
      <c r="AX57">
        <f>IF(Z57&gt;0, (R57*SUMPRODUCT(K57:$K$98, X57:$X$98)-K57*$AZ$3)/Z57, 0)</f>
        <v>-1.6684310854662578E+16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41"/>
        <v>50000</v>
      </c>
      <c r="S58">
        <f t="shared" si="42"/>
        <v>-1.2116105372615414E+17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-30.035328570162115</v>
      </c>
      <c r="AC58">
        <f t="shared" si="27"/>
        <v>-26.817257651932369</v>
      </c>
      <c r="AE58">
        <f t="shared" si="43"/>
        <v>0</v>
      </c>
      <c r="AF58">
        <f t="shared" si="44"/>
        <v>0</v>
      </c>
      <c r="AG58">
        <f t="shared" si="45"/>
        <v>-2.7666953227957446E-15</v>
      </c>
      <c r="AH58">
        <f t="shared" si="46"/>
        <v>-7.8043807523310338E-11</v>
      </c>
      <c r="AI58">
        <f t="shared" si="39"/>
        <v>-7.8046574218633133E-11</v>
      </c>
      <c r="AJ58">
        <f t="shared" si="47"/>
        <v>-3.2180709182297456</v>
      </c>
      <c r="AK58">
        <f t="shared" si="59"/>
        <v>-2.1024729999113481</v>
      </c>
      <c r="AL58">
        <f t="shared" si="40"/>
        <v>-5.3205439182191405</v>
      </c>
      <c r="AN58">
        <f t="shared" si="48"/>
        <v>0</v>
      </c>
      <c r="AO58">
        <f t="shared" si="49"/>
        <v>0</v>
      </c>
      <c r="AP58">
        <f t="shared" si="50"/>
        <v>-8.8549882396830947E-18</v>
      </c>
      <c r="AQ58">
        <f t="shared" si="51"/>
        <v>-2.4978427949943942E-13</v>
      </c>
      <c r="AR58">
        <f t="shared" si="52"/>
        <v>-2.4979313448767911E-13</v>
      </c>
      <c r="AS58">
        <f t="shared" si="53"/>
        <v>-1.0299645176179139E-2</v>
      </c>
      <c r="AT58">
        <f t="shared" si="54"/>
        <v>-6.7291015151076973E-3</v>
      </c>
      <c r="AU58">
        <f t="shared" si="55"/>
        <v>-1.7028746691536631E-2</v>
      </c>
      <c r="AW58">
        <v>55</v>
      </c>
      <c r="AX58">
        <f>IF(Z58&gt;0, (R58*SUMPRODUCT(K58:$K$98, X58:$X$98)-K58*$AZ$3)/Z58, 0)</f>
        <v>-1.2116105372615414E+17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41"/>
        <v>50000</v>
      </c>
      <c r="S59">
        <f t="shared" si="42"/>
        <v>-9.1696760899029466E+17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-26.817257651932369</v>
      </c>
      <c r="AC59">
        <f t="shared" si="27"/>
        <v>-23.943980046368402</v>
      </c>
      <c r="AE59">
        <f t="shared" si="43"/>
        <v>0</v>
      </c>
      <c r="AF59">
        <f t="shared" si="44"/>
        <v>0</v>
      </c>
      <c r="AG59">
        <f t="shared" si="45"/>
        <v>-3.2640166091490903E-16</v>
      </c>
      <c r="AH59">
        <f t="shared" si="46"/>
        <v>-9.650506834611512E-12</v>
      </c>
      <c r="AI59">
        <f t="shared" si="39"/>
        <v>-9.6508332362724271E-12</v>
      </c>
      <c r="AJ59">
        <f t="shared" si="47"/>
        <v>-2.8732776055639668</v>
      </c>
      <c r="AK59">
        <f t="shared" si="59"/>
        <v>-1.8772080356352661</v>
      </c>
      <c r="AL59">
        <f t="shared" si="40"/>
        <v>-4.7504856412088836</v>
      </c>
      <c r="AN59">
        <f t="shared" si="48"/>
        <v>0</v>
      </c>
      <c r="AO59">
        <f t="shared" si="49"/>
        <v>0</v>
      </c>
      <c r="AP59">
        <f t="shared" si="50"/>
        <v>-9.3274083453865773E-19</v>
      </c>
      <c r="AQ59">
        <f t="shared" si="51"/>
        <v>-2.7577745080724878E-14</v>
      </c>
      <c r="AR59">
        <f t="shared" si="52"/>
        <v>-2.7578677821559416E-14</v>
      </c>
      <c r="AS59">
        <f t="shared" si="53"/>
        <v>-8.2108140754027503E-3</v>
      </c>
      <c r="AT59">
        <f t="shared" si="54"/>
        <v>-5.3643985292635334E-3</v>
      </c>
      <c r="AU59">
        <f t="shared" si="55"/>
        <v>-1.3575212604693861E-2</v>
      </c>
      <c r="AW59">
        <v>56</v>
      </c>
      <c r="AX59">
        <f>IF(Z59&gt;0, (R59*SUMPRODUCT(K59:$K$98, X59:$X$98)-K59*$AZ$3)/Z59, 0)</f>
        <v>-9.1696760899029466E+17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41"/>
        <v>50000</v>
      </c>
      <c r="S60">
        <f t="shared" si="42"/>
        <v>-7.2474119934650931E+18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-23.943980046368402</v>
      </c>
      <c r="AC60">
        <f t="shared" si="27"/>
        <v>-21.378553612828956</v>
      </c>
      <c r="AE60">
        <f t="shared" si="43"/>
        <v>0</v>
      </c>
      <c r="AF60">
        <f t="shared" si="44"/>
        <v>0</v>
      </c>
      <c r="AG60">
        <f t="shared" si="45"/>
        <v>-3.6872737523590746E-17</v>
      </c>
      <c r="AH60">
        <f t="shared" si="46"/>
        <v>-1.1450596271286768E-12</v>
      </c>
      <c r="AI60">
        <f t="shared" si="39"/>
        <v>-1.1450964998662003E-12</v>
      </c>
      <c r="AJ60">
        <f t="shared" si="47"/>
        <v>-2.5654264335394465</v>
      </c>
      <c r="AK60">
        <f t="shared" si="59"/>
        <v>-1.6760786032457884</v>
      </c>
      <c r="AL60">
        <f t="shared" si="40"/>
        <v>-4.2415050367863802</v>
      </c>
      <c r="AN60">
        <f t="shared" si="48"/>
        <v>0</v>
      </c>
      <c r="AO60">
        <f t="shared" si="49"/>
        <v>0</v>
      </c>
      <c r="AP60">
        <f t="shared" si="50"/>
        <v>-9.40797141983734E-20</v>
      </c>
      <c r="AQ60">
        <f t="shared" si="51"/>
        <v>-2.9215862367539029E-15</v>
      </c>
      <c r="AR60">
        <f t="shared" si="52"/>
        <v>-2.9216803164681014E-15</v>
      </c>
      <c r="AS60">
        <f t="shared" si="53"/>
        <v>-6.5456107106213E-3</v>
      </c>
      <c r="AT60">
        <f t="shared" si="54"/>
        <v>-4.2764656642726249E-3</v>
      </c>
      <c r="AU60">
        <f t="shared" si="55"/>
        <v>-1.0822076374896848E-2</v>
      </c>
      <c r="AW60">
        <v>57</v>
      </c>
      <c r="AX60">
        <f>IF(Z60&gt;0, (R60*SUMPRODUCT(K60:$K$98, X60:$X$98)-K60*$AZ$3)/Z60, 0)</f>
        <v>-7.2474119934650931E+18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41"/>
        <v>50000</v>
      </c>
      <c r="S61">
        <f t="shared" si="42"/>
        <v>-5.9892787125624783E+19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-21.378553612828956</v>
      </c>
      <c r="AC61">
        <f t="shared" si="27"/>
        <v>-19.087994297168713</v>
      </c>
      <c r="AE61">
        <f t="shared" si="43"/>
        <v>0</v>
      </c>
      <c r="AF61">
        <f t="shared" si="44"/>
        <v>0</v>
      </c>
      <c r="AG61">
        <f t="shared" si="45"/>
        <v>-3.9837840275181536E-18</v>
      </c>
      <c r="AH61">
        <f t="shared" si="46"/>
        <v>-1.3008090448334674E-13</v>
      </c>
      <c r="AI61">
        <f t="shared" si="39"/>
        <v>-1.3008488826737426E-13</v>
      </c>
      <c r="AJ61">
        <f t="shared" si="47"/>
        <v>-2.2905593156602428</v>
      </c>
      <c r="AK61">
        <f t="shared" si="59"/>
        <v>-1.4964987528980271</v>
      </c>
      <c r="AL61">
        <f t="shared" si="40"/>
        <v>-3.7870580685583999</v>
      </c>
      <c r="AN61">
        <f t="shared" si="48"/>
        <v>0</v>
      </c>
      <c r="AO61">
        <f t="shared" si="49"/>
        <v>0</v>
      </c>
      <c r="AP61">
        <f t="shared" si="50"/>
        <v>-9.0754542299802239E-21</v>
      </c>
      <c r="AQ61">
        <f t="shared" si="51"/>
        <v>-2.9633717256718503E-16</v>
      </c>
      <c r="AR61">
        <f t="shared" si="52"/>
        <v>-2.9634624802141503E-16</v>
      </c>
      <c r="AS61">
        <f t="shared" si="53"/>
        <v>-5.2181207833397365E-3</v>
      </c>
      <c r="AT61">
        <f t="shared" si="54"/>
        <v>-3.4091722451152985E-3</v>
      </c>
      <c r="AU61">
        <f t="shared" si="55"/>
        <v>-8.6272930284553313E-3</v>
      </c>
      <c r="AW61">
        <v>58</v>
      </c>
      <c r="AX61">
        <f>IF(Z61&gt;0, (R61*SUMPRODUCT(K61:$K$98, X61:$X$98)-K61*$AZ$3)/Z61, 0)</f>
        <v>-5.9892787125624783E+19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41"/>
        <v>50000</v>
      </c>
      <c r="S62">
        <f t="shared" si="42"/>
        <v>-5.1919301786110624E+20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-19.087994297168713</v>
      </c>
      <c r="AC62">
        <f t="shared" si="27"/>
        <v>-17.042852051043493</v>
      </c>
      <c r="AE62">
        <f t="shared" si="43"/>
        <v>0</v>
      </c>
      <c r="AF62">
        <f t="shared" si="44"/>
        <v>0</v>
      </c>
      <c r="AG62">
        <f t="shared" si="45"/>
        <v>-4.1032071562841133E-19</v>
      </c>
      <c r="AH62">
        <f t="shared" si="46"/>
        <v>-1.4134501886458243E-14</v>
      </c>
      <c r="AI62">
        <f t="shared" si="39"/>
        <v>-1.4134912207173871E-14</v>
      </c>
      <c r="AJ62">
        <f t="shared" si="47"/>
        <v>-2.04514224612522</v>
      </c>
      <c r="AK62">
        <f t="shared" si="59"/>
        <v>-1.33615960080181</v>
      </c>
      <c r="AL62">
        <f t="shared" si="40"/>
        <v>-3.3813018469270442</v>
      </c>
      <c r="AN62">
        <f t="shared" si="48"/>
        <v>0</v>
      </c>
      <c r="AO62">
        <f t="shared" si="49"/>
        <v>0</v>
      </c>
      <c r="AP62">
        <f t="shared" si="50"/>
        <v>-8.345992798949242E-22</v>
      </c>
      <c r="AQ62">
        <f t="shared" si="51"/>
        <v>-2.8749816050707519E-17</v>
      </c>
      <c r="AR62">
        <f t="shared" si="52"/>
        <v>-2.8750650649987414E-17</v>
      </c>
      <c r="AS62">
        <f t="shared" si="53"/>
        <v>-4.1598539408001789E-3</v>
      </c>
      <c r="AT62">
        <f t="shared" si="54"/>
        <v>-2.7177712413227828E-3</v>
      </c>
      <c r="AU62">
        <f t="shared" si="55"/>
        <v>-6.8776251821229904E-3</v>
      </c>
      <c r="AW62">
        <v>59</v>
      </c>
      <c r="AX62">
        <f>IF(Z62&gt;0, (R62*SUMPRODUCT(K62:$K$98, X62:$X$98)-K62*$AZ$3)/Z62, 0)</f>
        <v>-5.1919301786110624E+20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41"/>
        <v>50000</v>
      </c>
      <c r="S63">
        <f t="shared" si="42"/>
        <v>-4.7367476395471568E+21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-17.042852051043493</v>
      </c>
      <c r="AC63">
        <f t="shared" si="27"/>
        <v>-15.216832188431688</v>
      </c>
      <c r="AE63">
        <f t="shared" si="43"/>
        <v>0</v>
      </c>
      <c r="AF63">
        <f t="shared" si="44"/>
        <v>0</v>
      </c>
      <c r="AG63">
        <f t="shared" si="45"/>
        <v>-4.015633021428615E-20</v>
      </c>
      <c r="AH63">
        <f t="shared" si="46"/>
        <v>-1.4642447130313643E-15</v>
      </c>
      <c r="AI63">
        <f t="shared" si="39"/>
        <v>-1.4642848693615785E-15</v>
      </c>
      <c r="AJ63">
        <f t="shared" si="47"/>
        <v>-1.8260198626118047</v>
      </c>
      <c r="AK63">
        <f t="shared" si="59"/>
        <v>-1.1929996435730446</v>
      </c>
      <c r="AL63">
        <f t="shared" si="40"/>
        <v>-3.0190195061848506</v>
      </c>
      <c r="AN63">
        <f t="shared" si="48"/>
        <v>0</v>
      </c>
      <c r="AO63">
        <f t="shared" si="49"/>
        <v>0</v>
      </c>
      <c r="AP63">
        <f t="shared" si="50"/>
        <v>-7.2927370772680237E-23</v>
      </c>
      <c r="AQ63">
        <f t="shared" si="51"/>
        <v>-2.6591951136806179E-18</v>
      </c>
      <c r="AR63">
        <f t="shared" si="52"/>
        <v>-2.6592680410513905E-18</v>
      </c>
      <c r="AS63">
        <f t="shared" si="53"/>
        <v>-3.3162100931123893E-3</v>
      </c>
      <c r="AT63">
        <f t="shared" si="54"/>
        <v>-2.1665905941667587E-3</v>
      </c>
      <c r="AU63">
        <f t="shared" si="55"/>
        <v>-5.4828006872791506E-3</v>
      </c>
      <c r="AW63">
        <v>60</v>
      </c>
      <c r="AX63">
        <f>IF(Z63&gt;0, (R63*SUMPRODUCT(K63:$K$98, X63:$X$98)-K63*$AZ$3)/Z63, 0)</f>
        <v>-4.7367476395471568E+21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41"/>
        <v>50000</v>
      </c>
      <c r="S64">
        <f t="shared" si="42"/>
        <v>-4.5633410589760443E+22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-15.216832188431688</v>
      </c>
      <c r="AC64">
        <f t="shared" si="27"/>
        <v>-13.586457311099721</v>
      </c>
      <c r="AE64">
        <f t="shared" si="43"/>
        <v>0</v>
      </c>
      <c r="AF64">
        <f t="shared" si="44"/>
        <v>0</v>
      </c>
      <c r="AG64">
        <f t="shared" si="45"/>
        <v>-3.721631019769852E-21</v>
      </c>
      <c r="AH64">
        <f t="shared" si="46"/>
        <v>-1.4413254356949376E-16</v>
      </c>
      <c r="AI64">
        <f t="shared" si="39"/>
        <v>-1.4413626520051352E-16</v>
      </c>
      <c r="AJ64">
        <f t="shared" si="47"/>
        <v>-1.6303748773319668</v>
      </c>
      <c r="AK64">
        <f t="shared" si="59"/>
        <v>-1.0651782531902183</v>
      </c>
      <c r="AL64">
        <f t="shared" si="40"/>
        <v>-2.6955531305221854</v>
      </c>
      <c r="AN64">
        <f t="shared" si="48"/>
        <v>0</v>
      </c>
      <c r="AO64">
        <f t="shared" si="49"/>
        <v>0</v>
      </c>
      <c r="AP64">
        <f t="shared" si="50"/>
        <v>-6.0346464281317622E-24</v>
      </c>
      <c r="AQ64">
        <f t="shared" si="51"/>
        <v>-2.3371176094802094E-19</v>
      </c>
      <c r="AR64">
        <f t="shared" si="52"/>
        <v>-2.3371779559444909E-19</v>
      </c>
      <c r="AS64">
        <f t="shared" si="53"/>
        <v>-2.643662382902093E-3</v>
      </c>
      <c r="AT64">
        <f t="shared" si="54"/>
        <v>-1.7271927568293674E-3</v>
      </c>
      <c r="AU64">
        <f t="shared" si="55"/>
        <v>-4.3708551397314607E-3</v>
      </c>
      <c r="AW64">
        <v>61</v>
      </c>
      <c r="AX64">
        <f>IF(Z64&gt;0, (R64*SUMPRODUCT(K64:$K$98, X64:$X$98)-K64*$AZ$3)/Z64, 0)</f>
        <v>-4.5633410589760443E+22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41"/>
        <v>50000</v>
      </c>
      <c r="S65">
        <f t="shared" si="42"/>
        <v>-4.6581189633351204E+23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-13.586457311099721</v>
      </c>
      <c r="AC65">
        <f t="shared" si="27"/>
        <v>-12.130765456339036</v>
      </c>
      <c r="AE65">
        <f t="shared" si="43"/>
        <v>0</v>
      </c>
      <c r="AF65">
        <f t="shared" si="44"/>
        <v>0</v>
      </c>
      <c r="AG65">
        <f t="shared" si="45"/>
        <v>-3.2552747020370347E-22</v>
      </c>
      <c r="AH65">
        <f t="shared" si="46"/>
        <v>-1.3435548957473801E-17</v>
      </c>
      <c r="AI65">
        <f t="shared" si="39"/>
        <v>-1.3435874484944005E-17</v>
      </c>
      <c r="AJ65">
        <f t="shared" si="47"/>
        <v>-1.4556918547606852</v>
      </c>
      <c r="AK65">
        <f t="shared" si="59"/>
        <v>-0.95105201177698062</v>
      </c>
      <c r="AL65">
        <f t="shared" si="40"/>
        <v>-2.4067438665376657</v>
      </c>
      <c r="AN65">
        <f t="shared" si="48"/>
        <v>0</v>
      </c>
      <c r="AO65">
        <f t="shared" si="49"/>
        <v>0</v>
      </c>
      <c r="AP65">
        <f t="shared" si="50"/>
        <v>-4.7128990500020981E-25</v>
      </c>
      <c r="AQ65">
        <f t="shared" si="51"/>
        <v>-1.9451625965179319E-20</v>
      </c>
      <c r="AR65">
        <f t="shared" si="52"/>
        <v>-1.9452097255084318E-20</v>
      </c>
      <c r="AS65">
        <f t="shared" si="53"/>
        <v>-2.1075114659614906E-3</v>
      </c>
      <c r="AT65">
        <f t="shared" si="54"/>
        <v>-1.3769074910948398E-3</v>
      </c>
      <c r="AU65">
        <f t="shared" si="55"/>
        <v>-3.48441895705633E-3</v>
      </c>
      <c r="AW65">
        <v>62</v>
      </c>
      <c r="AX65">
        <f>IF(Z65&gt;0, (R65*SUMPRODUCT(K65:$K$98, X65:$X$98)-K65*$AZ$3)/Z65, 0)</f>
        <v>-4.6581189633351204E+23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41"/>
        <v>50000</v>
      </c>
      <c r="S66">
        <f t="shared" si="42"/>
        <v>-5.0576942478446118E+24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-12.130765456339036</v>
      </c>
      <c r="AC66">
        <f t="shared" si="27"/>
        <v>-10.831040586016996</v>
      </c>
      <c r="AE66">
        <f t="shared" si="43"/>
        <v>0</v>
      </c>
      <c r="AF66">
        <f t="shared" si="44"/>
        <v>0</v>
      </c>
      <c r="AG66">
        <f t="shared" si="45"/>
        <v>-2.6768721217758357E-23</v>
      </c>
      <c r="AH66">
        <f t="shared" si="46"/>
        <v>-1.1820138971356324E-18</v>
      </c>
      <c r="AI66">
        <f t="shared" si="39"/>
        <v>-1.1820406658568502E-18</v>
      </c>
      <c r="AJ66">
        <f t="shared" si="47"/>
        <v>-1.2997248703220396</v>
      </c>
      <c r="AK66">
        <f t="shared" si="59"/>
        <v>-0.84915358194373258</v>
      </c>
      <c r="AL66">
        <f t="shared" si="40"/>
        <v>-2.1488784522657722</v>
      </c>
      <c r="AN66">
        <f t="shared" si="48"/>
        <v>0</v>
      </c>
      <c r="AO66">
        <f t="shared" si="49"/>
        <v>0</v>
      </c>
      <c r="AP66">
        <f t="shared" si="50"/>
        <v>-3.4602708665306181E-26</v>
      </c>
      <c r="AQ66">
        <f t="shared" si="51"/>
        <v>-1.5279356151609456E-21</v>
      </c>
      <c r="AR66">
        <f t="shared" si="52"/>
        <v>-1.527970217869611E-21</v>
      </c>
      <c r="AS66">
        <f t="shared" si="53"/>
        <v>-1.680095237533075E-3</v>
      </c>
      <c r="AT66">
        <f t="shared" si="54"/>
        <v>-1.0976622218549423E-3</v>
      </c>
      <c r="AU66">
        <f t="shared" si="55"/>
        <v>-2.7777574593880173E-3</v>
      </c>
      <c r="AW66">
        <v>63</v>
      </c>
      <c r="AX66">
        <f>IF(Z66&gt;0, (R66*SUMPRODUCT(K66:$K$98, X66:$X$98)-K66*$AZ$3)/Z66, 0)</f>
        <v>-5.0576942478446118E+24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-5.8679193192332058E+25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-10.831040586016996</v>
      </c>
      <c r="AC67">
        <f t="shared" si="27"/>
        <v>-9.6705719518008877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-2.0600513200871247E-24</v>
      </c>
      <c r="AH67">
        <f t="shared" ref="AH67:AH79" si="66">-X67*R67</f>
        <v>-9.776393074197459E-20</v>
      </c>
      <c r="AI67">
        <f t="shared" si="39"/>
        <v>-9.7765990793294673E-20</v>
      </c>
      <c r="AJ67">
        <f t="shared" ref="AJ67:AJ79" si="67">AB67-AC67</f>
        <v>-1.1604686342161088</v>
      </c>
      <c r="AK67">
        <f t="shared" si="59"/>
        <v>-0.75817284102118987</v>
      </c>
      <c r="AL67">
        <f t="shared" si="40"/>
        <v>-1.9186414752372987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-2.377620236475874E-27</v>
      </c>
      <c r="AQ67">
        <f t="shared" ref="AQ67:AQ79" si="71">AH67*$K67</f>
        <v>-1.1283481040642905E-22</v>
      </c>
      <c r="AR67">
        <f t="shared" ref="AR67:AR79" si="72">AI67*$K67</f>
        <v>-1.1283718802666552E-22</v>
      </c>
      <c r="AS67">
        <f t="shared" ref="AS67:AS79" si="73">AJ67*$K67</f>
        <v>-1.3393616370639967E-3</v>
      </c>
      <c r="AT67">
        <f t="shared" ref="AT67:AT79" si="74">AK67*$K67</f>
        <v>-8.7504960288180983E-4</v>
      </c>
      <c r="AU67">
        <f t="shared" ref="AU67:AU79" si="75">AL67*$K67</f>
        <v>-2.2144112399458066E-3</v>
      </c>
      <c r="AW67">
        <v>64</v>
      </c>
      <c r="AX67">
        <f>IF(Z67&gt;0, (R67*SUMPRODUCT(K67:$K$98, X67:$X$98)-K67*$AZ$3)/Z67, 0)</f>
        <v>-5.8679193192332058E+25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1"/>
        <v>50000</v>
      </c>
      <c r="S68">
        <f t="shared" si="62"/>
        <v>-7.3096144616571906E+26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-9.6705719518008877</v>
      </c>
      <c r="AC68">
        <f t="shared" ref="AC68:AC79" si="79">S68*Z68</f>
        <v>-8.6344392426793632</v>
      </c>
      <c r="AE68">
        <f t="shared" si="63"/>
        <v>0</v>
      </c>
      <c r="AF68">
        <f t="shared" si="64"/>
        <v>0</v>
      </c>
      <c r="AG68">
        <f t="shared" si="65"/>
        <v>-1.4765551740060271E-25</v>
      </c>
      <c r="AH68">
        <f t="shared" si="66"/>
        <v>-7.5671811579426037E-21</v>
      </c>
      <c r="AI68">
        <f t="shared" si="39"/>
        <v>-7.5673288134600035E-21</v>
      </c>
      <c r="AJ68">
        <f t="shared" si="67"/>
        <v>-1.0361327091215244</v>
      </c>
      <c r="AK68">
        <f t="shared" ref="AK68:AK79" si="80">G68*SUM(AB68:AB68, AE68:AF68)</f>
        <v>-0.67694003662606217</v>
      </c>
      <c r="AL68">
        <f t="shared" si="40"/>
        <v>-1.7130727457475867</v>
      </c>
      <c r="AN68">
        <f t="shared" si="68"/>
        <v>0</v>
      </c>
      <c r="AO68">
        <f t="shared" si="69"/>
        <v>0</v>
      </c>
      <c r="AP68">
        <f t="shared" si="70"/>
        <v>-1.5215846062728745E-28</v>
      </c>
      <c r="AQ68">
        <f t="shared" si="71"/>
        <v>-7.7979519936019755E-24</v>
      </c>
      <c r="AR68">
        <f t="shared" si="72"/>
        <v>-7.7981041520626019E-24</v>
      </c>
      <c r="AS68">
        <f t="shared" si="73"/>
        <v>-1.0677308968941287E-3</v>
      </c>
      <c r="AT68">
        <f t="shared" si="74"/>
        <v>-6.9758418597083021E-4</v>
      </c>
      <c r="AU68">
        <f t="shared" si="75"/>
        <v>-1.765315082864959E-3</v>
      </c>
      <c r="AW68">
        <v>65</v>
      </c>
      <c r="AX68">
        <f>IF(Z68&gt;0, (R68*SUMPRODUCT(K68:$K$98, X68:$X$98)-K68*$AZ$3)/Z68, 0)</f>
        <v>-7.3096144616571906E+26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0.92358270799999997</v>
      </c>
      <c r="Q69" s="5">
        <f t="shared" ref="Q69:Q79" si="81">$C$8</f>
        <v>12.5</v>
      </c>
      <c r="R69">
        <f t="shared" si="61"/>
        <v>50000</v>
      </c>
      <c r="S69">
        <f t="shared" si="62"/>
        <v>-9.8264191253423632E+27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-8.6344392426793632</v>
      </c>
      <c r="AC69">
        <f t="shared" si="79"/>
        <v>-7.709320752392288</v>
      </c>
      <c r="AE69">
        <f t="shared" si="63"/>
        <v>0</v>
      </c>
      <c r="AF69">
        <f t="shared" si="64"/>
        <v>0</v>
      </c>
      <c r="AG69">
        <f t="shared" si="65"/>
        <v>-9.8068796146069215E-27</v>
      </c>
      <c r="AH69">
        <f t="shared" si="66"/>
        <v>-5.4548833044795904E-22</v>
      </c>
      <c r="AI69">
        <f t="shared" si="39"/>
        <v>-5.4549813732757363E-22</v>
      </c>
      <c r="AJ69">
        <f t="shared" si="67"/>
        <v>-0.92511849028707527</v>
      </c>
      <c r="AK69">
        <f t="shared" si="80"/>
        <v>-0.60441074698755548</v>
      </c>
      <c r="AL69">
        <f t="shared" si="40"/>
        <v>-1.5295292372746307</v>
      </c>
      <c r="AN69">
        <f t="shared" si="68"/>
        <v>0</v>
      </c>
      <c r="AO69">
        <f t="shared" si="69"/>
        <v>0</v>
      </c>
      <c r="AP69">
        <f t="shared" si="70"/>
        <v>-9.0231722408509499E-30</v>
      </c>
      <c r="AQ69">
        <f t="shared" si="71"/>
        <v>-5.018961539687911E-25</v>
      </c>
      <c r="AR69">
        <f t="shared" si="72"/>
        <v>-5.0190517714103186E-25</v>
      </c>
      <c r="AS69">
        <f t="shared" si="73"/>
        <v>-8.5118853387605904E-4</v>
      </c>
      <c r="AT69">
        <f t="shared" si="74"/>
        <v>-5.5610984213235826E-4</v>
      </c>
      <c r="AU69">
        <f t="shared" si="75"/>
        <v>-1.4072983760084173E-3</v>
      </c>
      <c r="AW69">
        <v>66</v>
      </c>
      <c r="AX69">
        <f>IF(Z69&gt;0, (R69*SUMPRODUCT(K69:$K$98, X69:$X$98)-K69*$AZ$3)/Z69, 0)</f>
        <v>-9.8264191253423632E+27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0.92968762000000005</v>
      </c>
      <c r="Q70" s="5">
        <f t="shared" si="81"/>
        <v>12.5</v>
      </c>
      <c r="R70">
        <f t="shared" si="61"/>
        <v>50000</v>
      </c>
      <c r="S70">
        <f t="shared" si="62"/>
        <v>-1.4546911438033073E+29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-7.709320752392288</v>
      </c>
      <c r="AC70">
        <f t="shared" si="79"/>
        <v>-6.8833221003502567</v>
      </c>
      <c r="AE70">
        <f t="shared" si="63"/>
        <v>0</v>
      </c>
      <c r="AF70">
        <f t="shared" si="64"/>
        <v>0</v>
      </c>
      <c r="AG70">
        <f t="shared" si="65"/>
        <v>-5.9147624993042589E-28</v>
      </c>
      <c r="AH70">
        <f t="shared" si="66"/>
        <v>-3.6469338274121703E-23</v>
      </c>
      <c r="AI70">
        <f t="shared" ref="AI70:AI79" si="88">SUM(AE70:AH70)</f>
        <v>-3.6469929750371634E-23</v>
      </c>
      <c r="AJ70">
        <f t="shared" si="67"/>
        <v>-0.82599865204203127</v>
      </c>
      <c r="AK70">
        <f t="shared" si="80"/>
        <v>-0.5396524526674602</v>
      </c>
      <c r="AL70">
        <f t="shared" ref="AL70:AL79" si="89">SUM(AI70:AK70)</f>
        <v>-1.3656511047094915</v>
      </c>
      <c r="AN70">
        <f t="shared" si="68"/>
        <v>0</v>
      </c>
      <c r="AO70">
        <f t="shared" si="69"/>
        <v>0</v>
      </c>
      <c r="AP70">
        <f t="shared" si="70"/>
        <v>-4.8590088660326222E-31</v>
      </c>
      <c r="AQ70">
        <f t="shared" si="71"/>
        <v>-2.9959755448024235E-26</v>
      </c>
      <c r="AR70">
        <f t="shared" si="72"/>
        <v>-2.9960241348910835E-26</v>
      </c>
      <c r="AS70">
        <f t="shared" si="73"/>
        <v>-6.7856228784762341E-4</v>
      </c>
      <c r="AT70">
        <f t="shared" si="74"/>
        <v>-4.4332736139378039E-4</v>
      </c>
      <c r="AU70">
        <f t="shared" si="75"/>
        <v>-1.1218896492414037E-3</v>
      </c>
      <c r="AW70">
        <v>67</v>
      </c>
      <c r="AX70">
        <f>IF(Z70&gt;0, (R70*SUMPRODUCT(K70:$K$98, X70:$X$98)-K70*$AZ$3)/Z70, 0)</f>
        <v>-1.4546911438033073E+29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0.93575936900000001</v>
      </c>
      <c r="Q71" s="5">
        <f t="shared" si="81"/>
        <v>12.5</v>
      </c>
      <c r="R71">
        <f t="shared" si="61"/>
        <v>50000</v>
      </c>
      <c r="S71">
        <f t="shared" si="62"/>
        <v>-2.3945727666697131E+30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-6.8833221003502567</v>
      </c>
      <c r="AC71">
        <f t="shared" si="79"/>
        <v>-6.1458233038841579</v>
      </c>
      <c r="AE71">
        <f t="shared" si="63"/>
        <v>0</v>
      </c>
      <c r="AF71">
        <f t="shared" si="64"/>
        <v>0</v>
      </c>
      <c r="AG71">
        <f t="shared" si="65"/>
        <v>-3.2082045017740006E-29</v>
      </c>
      <c r="AH71">
        <f t="shared" si="66"/>
        <v>-2.2139177696535264E-24</v>
      </c>
      <c r="AI71">
        <f t="shared" si="88"/>
        <v>-2.213949851698544E-24</v>
      </c>
      <c r="AJ71">
        <f t="shared" si="67"/>
        <v>-0.73749879646609884</v>
      </c>
      <c r="AK71">
        <f t="shared" si="80"/>
        <v>-0.481832547024518</v>
      </c>
      <c r="AL71">
        <f t="shared" si="89"/>
        <v>-1.2193313434906168</v>
      </c>
      <c r="AN71">
        <f t="shared" si="68"/>
        <v>0</v>
      </c>
      <c r="AO71">
        <f t="shared" si="69"/>
        <v>0</v>
      </c>
      <c r="AP71">
        <f t="shared" si="70"/>
        <v>-2.353175954716106E-32</v>
      </c>
      <c r="AQ71">
        <f t="shared" si="71"/>
        <v>-1.623879668015747E-27</v>
      </c>
      <c r="AR71">
        <f t="shared" si="72"/>
        <v>-1.6239031997752942E-27</v>
      </c>
      <c r="AS71">
        <f t="shared" si="73"/>
        <v>-5.4094570140913816E-4</v>
      </c>
      <c r="AT71">
        <f t="shared" si="74"/>
        <v>-3.534178582539703E-4</v>
      </c>
      <c r="AU71">
        <f t="shared" si="75"/>
        <v>-8.9436355966310841E-4</v>
      </c>
      <c r="AW71">
        <v>68</v>
      </c>
      <c r="AX71">
        <f>IF(Z71&gt;0, (R71*SUMPRODUCT(K71:$K$98, X71:$X$98)-K71*$AZ$3)/Z71, 0)</f>
        <v>-2.3945727666697131E+30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0.94179042899999998</v>
      </c>
      <c r="Q72" s="5">
        <f t="shared" si="81"/>
        <v>12.5</v>
      </c>
      <c r="R72">
        <f t="shared" si="61"/>
        <v>50000</v>
      </c>
      <c r="S72">
        <f t="shared" si="62"/>
        <v>-4.4348276793673264E+31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-6.1458233038841579</v>
      </c>
      <c r="AC72">
        <f t="shared" si="79"/>
        <v>-5.4873422356108552</v>
      </c>
      <c r="AE72">
        <f t="shared" si="63"/>
        <v>0</v>
      </c>
      <c r="AF72">
        <f t="shared" si="64"/>
        <v>0</v>
      </c>
      <c r="AG72">
        <f t="shared" si="65"/>
        <v>-1.5466616271079331E-30</v>
      </c>
      <c r="AH72">
        <f t="shared" si="66"/>
        <v>-1.2085825176181871E-25</v>
      </c>
      <c r="AI72">
        <f t="shared" si="88"/>
        <v>-1.2085979842344581E-25</v>
      </c>
      <c r="AJ72">
        <f t="shared" si="67"/>
        <v>-0.65848106827330266</v>
      </c>
      <c r="AK72">
        <f t="shared" si="80"/>
        <v>-0.4302076312718911</v>
      </c>
      <c r="AL72">
        <f t="shared" si="89"/>
        <v>-1.0886886995451936</v>
      </c>
      <c r="AN72">
        <f t="shared" si="68"/>
        <v>0</v>
      </c>
      <c r="AO72">
        <f t="shared" si="69"/>
        <v>0</v>
      </c>
      <c r="AP72">
        <f t="shared" si="70"/>
        <v>-1.012907172003383E-33</v>
      </c>
      <c r="AQ72">
        <f t="shared" si="71"/>
        <v>-7.9149949710877368E-29</v>
      </c>
      <c r="AR72">
        <f t="shared" si="72"/>
        <v>-7.9150962618049366E-29</v>
      </c>
      <c r="AS72">
        <f t="shared" si="73"/>
        <v>-4.3123860125090737E-4</v>
      </c>
      <c r="AT72">
        <f t="shared" si="74"/>
        <v>-2.817425528172595E-4</v>
      </c>
      <c r="AU72">
        <f t="shared" si="75"/>
        <v>-7.1298115406816676E-4</v>
      </c>
      <c r="AW72">
        <v>69</v>
      </c>
      <c r="AX72">
        <f>IF(Z72&gt;0, (R72*SUMPRODUCT(K72:$K$98, X72:$X$98)-K72*$AZ$3)/Z72, 0)</f>
        <v>-4.4348276793673264E+31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0.94777327099999997</v>
      </c>
      <c r="Q73" s="5">
        <f t="shared" si="81"/>
        <v>12.5</v>
      </c>
      <c r="R73">
        <f t="shared" si="61"/>
        <v>50000</v>
      </c>
      <c r="S73">
        <f t="shared" si="62"/>
        <v>-9.3771591232266064E+32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-5.4873422356108552</v>
      </c>
      <c r="AC73">
        <f t="shared" si="79"/>
        <v>-4.8994127103668337</v>
      </c>
      <c r="AE73">
        <f t="shared" si="63"/>
        <v>0</v>
      </c>
      <c r="AF73">
        <f t="shared" si="64"/>
        <v>0</v>
      </c>
      <c r="AG73">
        <f t="shared" si="65"/>
        <v>-6.5310461382585879E-32</v>
      </c>
      <c r="AH73">
        <f t="shared" si="66"/>
        <v>-5.8635381978170718E-27</v>
      </c>
      <c r="AI73">
        <f t="shared" si="88"/>
        <v>-5.8636035082784546E-27</v>
      </c>
      <c r="AJ73">
        <f t="shared" si="67"/>
        <v>-0.58792952524402153</v>
      </c>
      <c r="AK73">
        <f t="shared" si="80"/>
        <v>-0.38411395649275992</v>
      </c>
      <c r="AL73">
        <f t="shared" si="89"/>
        <v>-0.97204348173678146</v>
      </c>
      <c r="AN73">
        <f t="shared" si="68"/>
        <v>0</v>
      </c>
      <c r="AO73">
        <f t="shared" si="69"/>
        <v>0</v>
      </c>
      <c r="AP73">
        <f t="shared" si="70"/>
        <v>-3.8189068441377968E-35</v>
      </c>
      <c r="AQ73">
        <f t="shared" si="71"/>
        <v>-3.4285940843893066E-30</v>
      </c>
      <c r="AR73">
        <f t="shared" si="72"/>
        <v>-3.4286322734577476E-30</v>
      </c>
      <c r="AS73">
        <f t="shared" si="73"/>
        <v>-3.4378077268088988E-4</v>
      </c>
      <c r="AT73">
        <f t="shared" si="74"/>
        <v>-2.2460343815151426E-4</v>
      </c>
      <c r="AU73">
        <f t="shared" si="75"/>
        <v>-5.6838421083240417E-4</v>
      </c>
      <c r="AW73">
        <v>70</v>
      </c>
      <c r="AX73">
        <f>IF(Z73&gt;0, (R73*SUMPRODUCT(K73:$K$98, X73:$X$98)-K73*$AZ$3)/Z73, 0)</f>
        <v>-9.3771591232266064E+32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0.95370057100000005</v>
      </c>
      <c r="Q74" s="5">
        <f t="shared" si="81"/>
        <v>12.5</v>
      </c>
      <c r="R74">
        <f t="shared" si="61"/>
        <v>50000</v>
      </c>
      <c r="S74">
        <f t="shared" si="62"/>
        <v>-2.306500056207748E+34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-4.8994127103668337</v>
      </c>
      <c r="AC74">
        <f t="shared" si="79"/>
        <v>-4.3744756342561013</v>
      </c>
      <c r="AE74">
        <f t="shared" si="63"/>
        <v>0</v>
      </c>
      <c r="AF74">
        <f t="shared" si="64"/>
        <v>0</v>
      </c>
      <c r="AG74">
        <f t="shared" si="65"/>
        <v>-2.3707324559144132E-33</v>
      </c>
      <c r="AH74">
        <f t="shared" si="66"/>
        <v>-2.4914649725138244E-28</v>
      </c>
      <c r="AI74">
        <f t="shared" si="88"/>
        <v>-2.4914886798383834E-28</v>
      </c>
      <c r="AJ74">
        <f t="shared" si="67"/>
        <v>-0.52493707611073237</v>
      </c>
      <c r="AK74">
        <f t="shared" si="80"/>
        <v>-0.3429588897256784</v>
      </c>
      <c r="AL74">
        <f t="shared" si="89"/>
        <v>-0.86789596583641071</v>
      </c>
      <c r="AN74">
        <f t="shared" si="68"/>
        <v>0</v>
      </c>
      <c r="AO74">
        <f t="shared" si="69"/>
        <v>0</v>
      </c>
      <c r="AP74">
        <f t="shared" si="70"/>
        <v>-1.2377155164856583E-36</v>
      </c>
      <c r="AQ74">
        <f t="shared" si="71"/>
        <v>-1.3007477278035804E-31</v>
      </c>
      <c r="AR74">
        <f t="shared" si="72"/>
        <v>-1.3007601049587452E-31</v>
      </c>
      <c r="AS74">
        <f t="shared" si="73"/>
        <v>-2.740599272009639E-4</v>
      </c>
      <c r="AT74">
        <f t="shared" si="74"/>
        <v>-1.7905248577129639E-4</v>
      </c>
      <c r="AU74">
        <f t="shared" si="75"/>
        <v>-4.5311241297226026E-4</v>
      </c>
      <c r="AW74">
        <v>71</v>
      </c>
      <c r="AX74">
        <f>IF(Z74&gt;0, (R74*SUMPRODUCT(K74:$K$98, X74:$X$98)-K74*$AZ$3)/Z74, 0)</f>
        <v>-2.306500056207748E+34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0.95959776100000005</v>
      </c>
      <c r="Q75" s="5">
        <f t="shared" si="81"/>
        <v>12.5</v>
      </c>
      <c r="R75">
        <f t="shared" si="61"/>
        <v>50000</v>
      </c>
      <c r="S75">
        <f t="shared" si="62"/>
        <v>-6.7737611370843099E+35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-4.3744756342561013</v>
      </c>
      <c r="AC75">
        <f t="shared" si="79"/>
        <v>-3.9057818163000908</v>
      </c>
      <c r="AE75">
        <f t="shared" si="63"/>
        <v>0</v>
      </c>
      <c r="AF75">
        <f t="shared" si="64"/>
        <v>0</v>
      </c>
      <c r="AG75">
        <f t="shared" si="65"/>
        <v>-7.2075574729766951E-35</v>
      </c>
      <c r="AH75">
        <f t="shared" si="66"/>
        <v>-9.099798226502009E-30</v>
      </c>
      <c r="AI75">
        <f t="shared" si="88"/>
        <v>-9.0998703020767391E-30</v>
      </c>
      <c r="AJ75">
        <f t="shared" si="67"/>
        <v>-0.46869381795601051</v>
      </c>
      <c r="AK75">
        <f t="shared" si="80"/>
        <v>-0.3062132943979271</v>
      </c>
      <c r="AL75">
        <f t="shared" si="89"/>
        <v>-0.77490711235393761</v>
      </c>
      <c r="AN75">
        <f t="shared" si="68"/>
        <v>0</v>
      </c>
      <c r="AO75">
        <f t="shared" si="69"/>
        <v>0</v>
      </c>
      <c r="AP75">
        <f t="shared" si="70"/>
        <v>-3.3597609773397701E-38</v>
      </c>
      <c r="AQ75">
        <f t="shared" si="71"/>
        <v>-4.241817994194987E-33</v>
      </c>
      <c r="AR75">
        <f t="shared" si="72"/>
        <v>-4.241851591804761E-33</v>
      </c>
      <c r="AS75">
        <f t="shared" si="73"/>
        <v>-2.1847889604668653E-4</v>
      </c>
      <c r="AT75">
        <f t="shared" si="74"/>
        <v>-1.4273954541716864E-4</v>
      </c>
      <c r="AU75">
        <f t="shared" si="75"/>
        <v>-3.6121844146385517E-4</v>
      </c>
      <c r="AW75">
        <v>72</v>
      </c>
      <c r="AX75">
        <f>IF(Z75&gt;0, (R75*SUMPRODUCT(K75:$K$98, X75:$X$98)-K75*$AZ$3)/Z75, 0)</f>
        <v>-6.7737611370843099E+35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0.96549474700000004</v>
      </c>
      <c r="Q76" s="5">
        <f t="shared" si="81"/>
        <v>12.5</v>
      </c>
      <c r="R76">
        <f t="shared" si="61"/>
        <v>50000</v>
      </c>
      <c r="S76">
        <f t="shared" si="62"/>
        <v>-2.4680426744640684E+37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-3.9057818163000908</v>
      </c>
      <c r="AC76">
        <f t="shared" si="79"/>
        <v>-3.4873051931250805</v>
      </c>
      <c r="AE76">
        <f t="shared" si="63"/>
        <v>0</v>
      </c>
      <c r="AF76">
        <f t="shared" si="64"/>
        <v>0</v>
      </c>
      <c r="AG76">
        <f t="shared" si="65"/>
        <v>-1.766230193873341E-36</v>
      </c>
      <c r="AH76">
        <f t="shared" si="66"/>
        <v>-2.7835435515438378E-31</v>
      </c>
      <c r="AI76">
        <f t="shared" si="88"/>
        <v>-2.7835612138457766E-31</v>
      </c>
      <c r="AJ76">
        <f t="shared" si="67"/>
        <v>-0.41847662317501033</v>
      </c>
      <c r="AK76">
        <f t="shared" si="80"/>
        <v>-0.27340472714100639</v>
      </c>
      <c r="AL76">
        <f t="shared" si="89"/>
        <v>-0.69188135031601672</v>
      </c>
      <c r="AN76">
        <f t="shared" si="68"/>
        <v>0</v>
      </c>
      <c r="AO76">
        <f t="shared" si="69"/>
        <v>0</v>
      </c>
      <c r="AP76">
        <f t="shared" si="70"/>
        <v>-7.3510529258248316E-40</v>
      </c>
      <c r="AQ76">
        <f t="shared" si="71"/>
        <v>-1.1585112767132622E-34</v>
      </c>
      <c r="AR76">
        <f t="shared" si="72"/>
        <v>-1.1585186277661881E-34</v>
      </c>
      <c r="AS76">
        <f t="shared" si="73"/>
        <v>-1.7417003830252475E-4</v>
      </c>
      <c r="AT76">
        <f t="shared" si="74"/>
        <v>-1.1379109169098268E-4</v>
      </c>
      <c r="AU76">
        <f t="shared" si="75"/>
        <v>-2.8796112999350743E-4</v>
      </c>
      <c r="AW76">
        <v>73</v>
      </c>
      <c r="AX76">
        <f>IF(Z76&gt;0, (R76*SUMPRODUCT(K76:$K$98, X76:$X$98)-K76*$AZ$3)/Z76, 0)</f>
        <v>-2.4680426744640684E+37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0.97139193700000004</v>
      </c>
      <c r="Q77" s="5">
        <f t="shared" si="81"/>
        <v>12.5</v>
      </c>
      <c r="R77">
        <f t="shared" si="61"/>
        <v>50000</v>
      </c>
      <c r="S77">
        <f t="shared" si="62"/>
        <v>-1.1842229525832412E+39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-3.4873051931250805</v>
      </c>
      <c r="AC77">
        <f t="shared" si="79"/>
        <v>-3.1136653510045362</v>
      </c>
      <c r="AE77">
        <f t="shared" si="63"/>
        <v>0</v>
      </c>
      <c r="AF77">
        <f t="shared" si="64"/>
        <v>0</v>
      </c>
      <c r="AG77">
        <f t="shared" si="65"/>
        <v>-3.2866122720097239E-38</v>
      </c>
      <c r="AH77">
        <f t="shared" si="66"/>
        <v>-6.8628070768580419E-33</v>
      </c>
      <c r="AI77">
        <f t="shared" si="88"/>
        <v>-6.8628399429807619E-33</v>
      </c>
      <c r="AJ77">
        <f t="shared" si="67"/>
        <v>-0.37363984212054424</v>
      </c>
      <c r="AK77">
        <f t="shared" si="80"/>
        <v>-0.24411136351875565</v>
      </c>
      <c r="AL77">
        <f t="shared" si="89"/>
        <v>-0.61775120563929986</v>
      </c>
      <c r="AN77">
        <f t="shared" si="68"/>
        <v>0</v>
      </c>
      <c r="AO77">
        <f t="shared" si="69"/>
        <v>0</v>
      </c>
      <c r="AP77">
        <f t="shared" si="70"/>
        <v>-1.2213290710721637E-41</v>
      </c>
      <c r="AQ77">
        <f t="shared" si="71"/>
        <v>-2.5502691216451785E-36</v>
      </c>
      <c r="AR77">
        <f t="shared" si="72"/>
        <v>-2.5502813349358894E-36</v>
      </c>
      <c r="AS77">
        <f t="shared" si="73"/>
        <v>-1.3884728818759916E-4</v>
      </c>
      <c r="AT77">
        <f t="shared" si="74"/>
        <v>-9.0713561615898152E-5</v>
      </c>
      <c r="AU77">
        <f t="shared" si="75"/>
        <v>-2.2956084980349731E-4</v>
      </c>
      <c r="AW77">
        <v>74</v>
      </c>
      <c r="AX77">
        <f>IF(Z77&gt;0, (R77*SUMPRODUCT(K77:$K$98, X77:$X$98)-K77*$AZ$3)/Z77, 0)</f>
        <v>-1.1842229525832412E+39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0.97728912599999995</v>
      </c>
      <c r="Q78" s="5">
        <f t="shared" si="81"/>
        <v>12.5</v>
      </c>
      <c r="R78">
        <f t="shared" si="61"/>
        <v>50000</v>
      </c>
      <c r="S78">
        <f t="shared" si="62"/>
        <v>-8.318404556203725E+40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-3.1136653510045362</v>
      </c>
      <c r="AC78">
        <f t="shared" si="79"/>
        <v>-2.7800583491111928</v>
      </c>
      <c r="AE78">
        <f t="shared" si="63"/>
        <v>0</v>
      </c>
      <c r="AF78">
        <f t="shared" si="64"/>
        <v>0</v>
      </c>
      <c r="AG78">
        <f t="shared" si="65"/>
        <v>-4.1775714476369634E-40</v>
      </c>
      <c r="AH78">
        <f t="shared" si="66"/>
        <v>-1.2847881739253028E-34</v>
      </c>
      <c r="AI78">
        <f t="shared" si="88"/>
        <v>-1.2847923514967506E-34</v>
      </c>
      <c r="AJ78">
        <f t="shared" si="67"/>
        <v>-0.33360700189334347</v>
      </c>
      <c r="AK78">
        <f t="shared" si="80"/>
        <v>-0.21795657457031756</v>
      </c>
      <c r="AL78">
        <f t="shared" si="89"/>
        <v>-0.55156357646366105</v>
      </c>
      <c r="AN78">
        <f t="shared" si="68"/>
        <v>0</v>
      </c>
      <c r="AO78">
        <f t="shared" si="69"/>
        <v>0</v>
      </c>
      <c r="AP78">
        <f t="shared" si="70"/>
        <v>-1.3860857084763777E-43</v>
      </c>
      <c r="AQ78">
        <f t="shared" si="71"/>
        <v>-4.2628272158089521E-38</v>
      </c>
      <c r="AR78">
        <f t="shared" si="72"/>
        <v>-4.262841076666037E-38</v>
      </c>
      <c r="AS78">
        <f t="shared" si="73"/>
        <v>-1.106882080577163E-4</v>
      </c>
      <c r="AT78">
        <f t="shared" si="74"/>
        <v>-7.2316295931041259E-5</v>
      </c>
      <c r="AU78">
        <f t="shared" si="75"/>
        <v>-1.8300450398875756E-4</v>
      </c>
      <c r="AW78">
        <v>75</v>
      </c>
      <c r="AX78">
        <f>IF(Z78&gt;0, (R78*SUMPRODUCT(K78:$K$98, X78:$X$98)-K78*$AZ$3)/Z78, 0)</f>
        <v>-8.318404556203725E+40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-2.7800583491111928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-2.7800583491111928</v>
      </c>
      <c r="AK79">
        <f t="shared" si="80"/>
        <v>-0.19460408443778351</v>
      </c>
      <c r="AL79">
        <f t="shared" si="89"/>
        <v>-2.9746624335489762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-4.9503061017013491E-40</v>
      </c>
      <c r="AR79">
        <f t="shared" si="72"/>
        <v>-4.9503061017013491E-40</v>
      </c>
      <c r="AS79">
        <f t="shared" si="73"/>
        <v>-8.2357297661991196E-4</v>
      </c>
      <c r="AT79">
        <f t="shared" si="74"/>
        <v>-5.7650108363393845E-5</v>
      </c>
      <c r="AU79">
        <f t="shared" si="75"/>
        <v>-8.8122308498330586E-4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10225.559842142644</v>
      </c>
      <c r="AO81" s="6">
        <f t="shared" ref="AO81:AU81" si="90">SUM(AO3:AO79)</f>
        <v>-1022.5559842142644</v>
      </c>
      <c r="AP81" s="6">
        <f t="shared" si="90"/>
        <v>-202.31489921290344</v>
      </c>
      <c r="AQ81" s="6">
        <f t="shared" si="90"/>
        <v>-8378.9135916984287</v>
      </c>
      <c r="AR81" s="6">
        <f t="shared" si="90"/>
        <v>621.7753670170481</v>
      </c>
      <c r="AS81" s="6">
        <f t="shared" si="90"/>
        <v>-1101.6387050074329</v>
      </c>
      <c r="AT81" s="6">
        <f t="shared" si="90"/>
        <v>479.86333799038454</v>
      </c>
      <c r="AU81" s="6">
        <f t="shared" si="90"/>
        <v>1.2824238199149463E-12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20723.094249036847</v>
      </c>
      <c r="K3">
        <v>1</v>
      </c>
      <c r="L3" s="2">
        <v>0</v>
      </c>
      <c r="O3">
        <f>$C$3</f>
        <v>20723.094249036847</v>
      </c>
      <c r="P3" s="2">
        <f>O3*C5</f>
        <v>2072.3094249036849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20723.094249036847</v>
      </c>
      <c r="AF3">
        <f t="shared" ref="AF3:AF34" si="3">-$Z3*P3</f>
        <v>-2072.3094249036849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18550.784824133163</v>
      </c>
      <c r="AJ3">
        <f t="shared" ref="AJ3:AJ34" si="7">AB3-AC3</f>
        <v>0</v>
      </c>
      <c r="AL3">
        <f t="shared" ref="AL3:AL23" si="8">SUM(AI3:AK3)</f>
        <v>18550.784824133163</v>
      </c>
      <c r="AN3">
        <f t="shared" ref="AN3:AN34" si="9">AE3*$K3</f>
        <v>20723.094249036847</v>
      </c>
      <c r="AO3">
        <f t="shared" ref="AO3:AO34" si="10">AF3*$K3</f>
        <v>-2072.3094249036849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18550.784824133163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18550.784824133163</v>
      </c>
      <c r="AW3">
        <v>0</v>
      </c>
      <c r="AX3">
        <f>IF(Z3&gt;0, (R3*SUMPRODUCT(K3:$K$98, X3:$X$98)-K3*$AZ$3)/Z3, 0)</f>
        <v>0</v>
      </c>
      <c r="AZ3">
        <f>C6*ABS(SUMPRODUCT(X4:X69, K4:K69))/1</f>
        <v>18839.70792960596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958.35676306948267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927.83501687924581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-927.83501687924581</v>
      </c>
      <c r="AK4">
        <f t="shared" ref="AK4:AK35" si="27">G4*SUM(AB4:AB4, AE4:AF4)</f>
        <v>0</v>
      </c>
      <c r="AL4">
        <f t="shared" si="8"/>
        <v>-2020.2350168792457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-1038.6004943905684</v>
      </c>
      <c r="AR4">
        <f t="shared" si="13"/>
        <v>-1038.6004943905684</v>
      </c>
      <c r="AS4">
        <f t="shared" si="14"/>
        <v>-882.14015675912322</v>
      </c>
      <c r="AT4">
        <f t="shared" si="15"/>
        <v>0</v>
      </c>
      <c r="AU4">
        <f t="shared" si="16"/>
        <v>-1920.7406511496915</v>
      </c>
      <c r="AW4">
        <v>1</v>
      </c>
      <c r="AX4">
        <f>IF(Z4&gt;0, (R4*SUMPRODUCT(K4:$K$98, X4:$X$98)-K4*$AZ$3)/Z4, 0)</f>
        <v>958.35676306948267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</v>
      </c>
      <c r="S5">
        <f t="shared" si="1"/>
        <v>865.853994079279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927.83501687924581</v>
      </c>
      <c r="AC5">
        <f>S5*Z5</f>
        <v>808.53280972756693</v>
      </c>
      <c r="AE5">
        <f t="shared" si="2"/>
        <v>0</v>
      </c>
      <c r="AF5">
        <f t="shared" si="3"/>
        <v>0</v>
      </c>
      <c r="AG5">
        <f t="shared" si="4"/>
        <v>-11.6724761804</v>
      </c>
      <c r="AH5">
        <f t="shared" si="5"/>
        <v>-1233.6192784</v>
      </c>
      <c r="AI5">
        <f t="shared" si="6"/>
        <v>-1245.2917545804</v>
      </c>
      <c r="AJ5">
        <f t="shared" si="7"/>
        <v>119.30220715167889</v>
      </c>
      <c r="AK5">
        <f t="shared" si="27"/>
        <v>3.8041235692049082</v>
      </c>
      <c r="AL5">
        <f t="shared" si="8"/>
        <v>-1122.1854238595163</v>
      </c>
      <c r="AN5">
        <f t="shared" si="9"/>
        <v>0</v>
      </c>
      <c r="AO5">
        <f t="shared" si="10"/>
        <v>0</v>
      </c>
      <c r="AP5">
        <f t="shared" si="11"/>
        <v>-10.528051883860842</v>
      </c>
      <c r="AQ5">
        <f t="shared" si="12"/>
        <v>-1112.6694599501084</v>
      </c>
      <c r="AR5">
        <f t="shared" si="13"/>
        <v>-1123.1975118339692</v>
      </c>
      <c r="AS5">
        <f t="shared" si="14"/>
        <v>107.60525935885416</v>
      </c>
      <c r="AT5">
        <f t="shared" si="15"/>
        <v>3.4311494570841528</v>
      </c>
      <c r="AU5">
        <f t="shared" si="16"/>
        <v>-1012.161103018031</v>
      </c>
      <c r="AW5">
        <v>2</v>
      </c>
      <c r="AX5">
        <f>IF(Z5&gt;0, (R5*SUMPRODUCT(K5:$K$98, X5:$X$98)-K5*$AZ$3)/Z5, 0)</f>
        <v>865.853994079279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</v>
      </c>
      <c r="S6">
        <f t="shared" si="1"/>
        <v>684.10808829719849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808.53280972756693</v>
      </c>
      <c r="AC6">
        <f t="shared" ref="AC6:AC67" si="30">S6*Z6</f>
        <v>613.72921971914184</v>
      </c>
      <c r="AE6">
        <f t="shared" si="2"/>
        <v>0</v>
      </c>
      <c r="AF6">
        <f t="shared" si="3"/>
        <v>0</v>
      </c>
      <c r="AG6">
        <f t="shared" si="4"/>
        <v>-11.214039678414791</v>
      </c>
      <c r="AH6">
        <f t="shared" si="5"/>
        <v>-1366.8469607248401</v>
      </c>
      <c r="AI6">
        <f t="shared" si="6"/>
        <v>-1378.0610004032549</v>
      </c>
      <c r="AJ6">
        <f t="shared" si="7"/>
        <v>194.80359000842509</v>
      </c>
      <c r="AK6">
        <f t="shared" si="27"/>
        <v>5.7405829490657254</v>
      </c>
      <c r="AL6">
        <f t="shared" si="8"/>
        <v>-1177.516827445764</v>
      </c>
      <c r="AN6">
        <f t="shared" si="9"/>
        <v>0</v>
      </c>
      <c r="AO6">
        <f t="shared" si="10"/>
        <v>0</v>
      </c>
      <c r="AP6">
        <f t="shared" si="11"/>
        <v>-9.5682174308222585</v>
      </c>
      <c r="AQ6">
        <f t="shared" si="12"/>
        <v>-1166.2424326933165</v>
      </c>
      <c r="AR6">
        <f t="shared" si="13"/>
        <v>-1175.8106501241386</v>
      </c>
      <c r="AS6">
        <f t="shared" si="14"/>
        <v>166.2133503141705</v>
      </c>
      <c r="AT6">
        <f t="shared" si="15"/>
        <v>4.8980695103172831</v>
      </c>
      <c r="AU6">
        <f t="shared" si="16"/>
        <v>-1004.6992302996508</v>
      </c>
      <c r="AW6">
        <v>3</v>
      </c>
      <c r="AX6">
        <f>IF(Z6&gt;0, (R6*SUMPRODUCT(K6:$K$98, X6:$X$98)-K6*$AZ$3)/Z6, 0)</f>
        <v>684.10808829719849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50000</v>
      </c>
      <c r="S7">
        <f t="shared" si="1"/>
        <v>479.51791172672239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613.72921971914184</v>
      </c>
      <c r="AC7">
        <f t="shared" si="30"/>
        <v>411.54621417740236</v>
      </c>
      <c r="AE7">
        <f t="shared" si="2"/>
        <v>0</v>
      </c>
      <c r="AF7">
        <f t="shared" si="3"/>
        <v>0</v>
      </c>
      <c r="AG7">
        <f t="shared" si="4"/>
        <v>-10.7281241251094</v>
      </c>
      <c r="AH7">
        <f t="shared" si="5"/>
        <v>-1495.1006260849736</v>
      </c>
      <c r="AI7">
        <f t="shared" si="6"/>
        <v>-1505.8287502100829</v>
      </c>
      <c r="AJ7">
        <f t="shared" si="7"/>
        <v>202.18300554173948</v>
      </c>
      <c r="AK7">
        <f t="shared" si="27"/>
        <v>8.4694632321241574</v>
      </c>
      <c r="AL7">
        <f t="shared" si="8"/>
        <v>-1295.1762814362194</v>
      </c>
      <c r="AN7">
        <f t="shared" si="9"/>
        <v>0</v>
      </c>
      <c r="AO7">
        <f t="shared" si="10"/>
        <v>0</v>
      </c>
      <c r="AP7">
        <f t="shared" si="11"/>
        <v>-8.6046409111931723</v>
      </c>
      <c r="AQ7">
        <f t="shared" si="12"/>
        <v>-1199.1662161561821</v>
      </c>
      <c r="AR7">
        <f t="shared" si="13"/>
        <v>-1207.7708570673753</v>
      </c>
      <c r="AS7">
        <f t="shared" si="14"/>
        <v>162.16368684256875</v>
      </c>
      <c r="AT7">
        <f t="shared" si="15"/>
        <v>6.7930505811740627</v>
      </c>
      <c r="AU7">
        <f t="shared" si="16"/>
        <v>-1038.8141196436325</v>
      </c>
      <c r="AW7">
        <v>4</v>
      </c>
      <c r="AX7">
        <f>IF(Z7&gt;0, (R7*SUMPRODUCT(K7:$K$98, X7:$X$98)-K7*$AZ$3)/Z7, 0)</f>
        <v>479.51791172672239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</v>
      </c>
      <c r="S8">
        <f t="shared" si="1"/>
        <v>271.66674690715251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411.54621417740236</v>
      </c>
      <c r="AC8">
        <f t="shared" si="30"/>
        <v>222.01278256120528</v>
      </c>
      <c r="AE8">
        <f t="shared" si="2"/>
        <v>0</v>
      </c>
      <c r="AF8">
        <f t="shared" si="3"/>
        <v>0</v>
      </c>
      <c r="AG8">
        <f t="shared" si="4"/>
        <v>-10.215309063805044</v>
      </c>
      <c r="AH8">
        <f t="shared" si="5"/>
        <v>-1622.1352802130416</v>
      </c>
      <c r="AI8">
        <f t="shared" si="6"/>
        <v>-1632.3505892768467</v>
      </c>
      <c r="AJ8">
        <f t="shared" si="7"/>
        <v>189.53343161619708</v>
      </c>
      <c r="AK8">
        <f t="shared" si="27"/>
        <v>8.8893982262318918</v>
      </c>
      <c r="AL8">
        <f t="shared" si="8"/>
        <v>-1433.9277594344178</v>
      </c>
      <c r="AN8">
        <f t="shared" si="9"/>
        <v>0</v>
      </c>
      <c r="AO8">
        <f t="shared" si="10"/>
        <v>0</v>
      </c>
      <c r="AP8">
        <f t="shared" si="11"/>
        <v>-7.6458850979817345</v>
      </c>
      <c r="AQ8">
        <f t="shared" si="12"/>
        <v>-1214.1247894140092</v>
      </c>
      <c r="AR8">
        <f t="shared" si="13"/>
        <v>-1221.770674511991</v>
      </c>
      <c r="AS8">
        <f t="shared" si="14"/>
        <v>141.86069469970937</v>
      </c>
      <c r="AT8">
        <f t="shared" si="15"/>
        <v>6.6534763660547451</v>
      </c>
      <c r="AU8">
        <f t="shared" si="16"/>
        <v>-1073.256503446227</v>
      </c>
      <c r="AW8">
        <v>5</v>
      </c>
      <c r="AX8">
        <f>IF(Z8&gt;0, (R8*SUMPRODUCT(K8:$K$98, X8:$X$98)-K8*$AZ$3)/Z8, 0)</f>
        <v>271.66674690715251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</v>
      </c>
      <c r="S9">
        <f t="shared" si="1"/>
        <v>-53.436528929001945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222.01278256120528</v>
      </c>
      <c r="AC9">
        <f t="shared" si="30"/>
        <v>-41.348697964722305</v>
      </c>
      <c r="AE9">
        <f t="shared" si="2"/>
        <v>0</v>
      </c>
      <c r="AF9">
        <f t="shared" si="3"/>
        <v>0</v>
      </c>
      <c r="AG9">
        <f t="shared" si="4"/>
        <v>-9.6723858176819348</v>
      </c>
      <c r="AH9">
        <f t="shared" si="5"/>
        <v>-1763.0806219402402</v>
      </c>
      <c r="AI9">
        <f t="shared" si="6"/>
        <v>-1772.7530077579222</v>
      </c>
      <c r="AJ9">
        <f t="shared" si="7"/>
        <v>263.36148052592762</v>
      </c>
      <c r="AK9">
        <f t="shared" si="27"/>
        <v>4.9508850511148781</v>
      </c>
      <c r="AL9">
        <f t="shared" si="8"/>
        <v>-1504.4406421808796</v>
      </c>
      <c r="AN9">
        <f t="shared" si="9"/>
        <v>0</v>
      </c>
      <c r="AO9">
        <f t="shared" si="10"/>
        <v>0</v>
      </c>
      <c r="AP9">
        <f t="shared" si="11"/>
        <v>-6.7513956885145969</v>
      </c>
      <c r="AQ9">
        <f t="shared" si="12"/>
        <v>-1230.643104383907</v>
      </c>
      <c r="AR9">
        <f t="shared" si="13"/>
        <v>-1237.3945000724216</v>
      </c>
      <c r="AS9">
        <f t="shared" si="14"/>
        <v>183.82822993817408</v>
      </c>
      <c r="AT9">
        <f t="shared" si="15"/>
        <v>3.4557537942008003</v>
      </c>
      <c r="AU9">
        <f t="shared" si="16"/>
        <v>-1050.1105163400468</v>
      </c>
      <c r="AW9">
        <v>6</v>
      </c>
      <c r="AX9">
        <f>IF(Z9&gt;0, (R9*SUMPRODUCT(K9:$K$98, X9:$X$98)-K9*$AZ$3)/Z9, 0)</f>
        <v>-53.436528929001945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</v>
      </c>
      <c r="S10">
        <f t="shared" si="1"/>
        <v>-816.6236553495205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-41.348697964722305</v>
      </c>
      <c r="AC10">
        <f t="shared" si="30"/>
        <v>-594.70948170111296</v>
      </c>
      <c r="AE10">
        <f t="shared" si="2"/>
        <v>0</v>
      </c>
      <c r="AF10">
        <f t="shared" si="3"/>
        <v>0</v>
      </c>
      <c r="AG10">
        <f t="shared" si="4"/>
        <v>-9.1031755846971709</v>
      </c>
      <c r="AH10">
        <f t="shared" si="5"/>
        <v>-1889.9454992317794</v>
      </c>
      <c r="AI10">
        <f t="shared" si="6"/>
        <v>-1899.0486748164767</v>
      </c>
      <c r="AJ10">
        <f t="shared" si="7"/>
        <v>553.36078373639066</v>
      </c>
      <c r="AK10">
        <f t="shared" si="27"/>
        <v>-0.1777994012483059</v>
      </c>
      <c r="AL10">
        <f t="shared" si="8"/>
        <v>-1345.8656904813342</v>
      </c>
      <c r="AN10">
        <f t="shared" si="9"/>
        <v>0</v>
      </c>
      <c r="AO10">
        <f t="shared" si="10"/>
        <v>0</v>
      </c>
      <c r="AP10">
        <f t="shared" si="11"/>
        <v>-6.0268261440208679</v>
      </c>
      <c r="AQ10">
        <f t="shared" si="12"/>
        <v>-1251.2526908403663</v>
      </c>
      <c r="AR10">
        <f t="shared" si="13"/>
        <v>-1257.2795169843871</v>
      </c>
      <c r="AS10">
        <f t="shared" si="14"/>
        <v>366.35668591350145</v>
      </c>
      <c r="AT10">
        <f t="shared" si="15"/>
        <v>-0.11771343635685717</v>
      </c>
      <c r="AU10">
        <f t="shared" si="16"/>
        <v>-891.04054450724243</v>
      </c>
      <c r="AW10">
        <v>7</v>
      </c>
      <c r="AX10">
        <f>IF(Z10&gt;0, (R10*SUMPRODUCT(K10:$K$98, X10:$X$98)-K10*$AZ$3)/Z10, 0)</f>
        <v>-816.6236553495205</v>
      </c>
    </row>
    <row r="11" spans="1:52" x14ac:dyDescent="0.3">
      <c r="A11" t="s">
        <v>33</v>
      </c>
      <c r="C11" s="25">
        <f>AU71</f>
        <v>3.2553508499955086E-12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</v>
      </c>
      <c r="S11">
        <f t="shared" si="1"/>
        <v>-1811.2542265049281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-594.70948170111296</v>
      </c>
      <c r="AC11">
        <f t="shared" si="30"/>
        <v>-1233.9373539993921</v>
      </c>
      <c r="AE11">
        <f t="shared" si="2"/>
        <v>0</v>
      </c>
      <c r="AF11">
        <f t="shared" si="3"/>
        <v>0</v>
      </c>
      <c r="AG11">
        <f t="shared" si="4"/>
        <v>-8.5157658705678312</v>
      </c>
      <c r="AH11">
        <f t="shared" si="5"/>
        <v>-1985.5118331294696</v>
      </c>
      <c r="AI11">
        <f t="shared" si="6"/>
        <v>-1994.0275990000373</v>
      </c>
      <c r="AJ11">
        <f t="shared" si="7"/>
        <v>639.22787229827918</v>
      </c>
      <c r="AK11">
        <f t="shared" si="27"/>
        <v>-0.95153517072178073</v>
      </c>
      <c r="AL11">
        <f t="shared" si="8"/>
        <v>-1355.75126187248</v>
      </c>
      <c r="AN11">
        <f t="shared" si="9"/>
        <v>0</v>
      </c>
      <c r="AO11">
        <f t="shared" si="10"/>
        <v>0</v>
      </c>
      <c r="AP11">
        <f t="shared" si="11"/>
        <v>-5.3612848103836903</v>
      </c>
      <c r="AQ11">
        <f t="shared" si="12"/>
        <v>-1250.0219702592999</v>
      </c>
      <c r="AR11">
        <f t="shared" si="13"/>
        <v>-1255.3832550696834</v>
      </c>
      <c r="AS11">
        <f t="shared" si="14"/>
        <v>402.43974930914015</v>
      </c>
      <c r="AT11">
        <f t="shared" si="15"/>
        <v>-0.59905957196030446</v>
      </c>
      <c r="AU11">
        <f t="shared" si="16"/>
        <v>-853.54256533250361</v>
      </c>
      <c r="AW11">
        <v>8</v>
      </c>
      <c r="AX11">
        <f>IF(Z11&gt;0, (R11*SUMPRODUCT(K11:$K$98, X11:$X$98)-K11*$AZ$3)/Z11, 0)</f>
        <v>-1811.2542265049281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</v>
      </c>
      <c r="S12">
        <f t="shared" si="1"/>
        <v>-2681.7357916311457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-1233.9373539993921</v>
      </c>
      <c r="AC12">
        <f t="shared" si="30"/>
        <v>-1697.6594430260502</v>
      </c>
      <c r="AE12">
        <f t="shared" si="2"/>
        <v>0</v>
      </c>
      <c r="AF12">
        <f t="shared" si="3"/>
        <v>0</v>
      </c>
      <c r="AG12">
        <f t="shared" si="4"/>
        <v>-7.9130625410783919</v>
      </c>
      <c r="AH12">
        <f t="shared" si="5"/>
        <v>-2070.18268313504</v>
      </c>
      <c r="AI12">
        <f t="shared" si="6"/>
        <v>-2078.0957456761184</v>
      </c>
      <c r="AJ12">
        <f t="shared" si="7"/>
        <v>463.72208902665807</v>
      </c>
      <c r="AK12">
        <f t="shared" si="27"/>
        <v>-25.912684433987238</v>
      </c>
      <c r="AL12">
        <f t="shared" si="8"/>
        <v>-1640.2863410834475</v>
      </c>
      <c r="AN12">
        <f t="shared" si="9"/>
        <v>0</v>
      </c>
      <c r="AO12">
        <f t="shared" si="10"/>
        <v>0</v>
      </c>
      <c r="AP12">
        <f t="shared" si="11"/>
        <v>-4.6515778505404146</v>
      </c>
      <c r="AQ12">
        <f t="shared" si="12"/>
        <v>-1216.9265521982029</v>
      </c>
      <c r="AR12">
        <f t="shared" si="13"/>
        <v>-1221.5781300487433</v>
      </c>
      <c r="AS12">
        <f t="shared" si="14"/>
        <v>272.59223428667252</v>
      </c>
      <c r="AT12">
        <f t="shared" si="15"/>
        <v>-15.232391799692756</v>
      </c>
      <c r="AU12">
        <f t="shared" si="16"/>
        <v>-964.21828756176365</v>
      </c>
      <c r="AW12">
        <v>9</v>
      </c>
      <c r="AX12">
        <f>IF(Z12&gt;0, (R12*SUMPRODUCT(K12:$K$98, X12:$X$98)-K12*$AZ$3)/Z12, 0)</f>
        <v>-2681.7357916311457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</v>
      </c>
      <c r="S13">
        <f t="shared" si="1"/>
        <v>-2958.7572088963043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-1697.6594430260502</v>
      </c>
      <c r="AC13">
        <f t="shared" si="30"/>
        <v>-1728.0167579516519</v>
      </c>
      <c r="AE13">
        <f t="shared" si="2"/>
        <v>0</v>
      </c>
      <c r="AF13">
        <f t="shared" si="3"/>
        <v>0</v>
      </c>
      <c r="AG13">
        <f t="shared" si="4"/>
        <v>-7.300433239148103</v>
      </c>
      <c r="AH13">
        <f t="shared" si="5"/>
        <v>-2133.9947060780205</v>
      </c>
      <c r="AI13">
        <f t="shared" si="6"/>
        <v>-2141.2951393171684</v>
      </c>
      <c r="AJ13">
        <f t="shared" si="7"/>
        <v>30.357314925601713</v>
      </c>
      <c r="AK13">
        <f t="shared" si="27"/>
        <v>-118.83616101182352</v>
      </c>
      <c r="AL13">
        <f t="shared" si="8"/>
        <v>-2229.7739854033903</v>
      </c>
      <c r="AN13">
        <f t="shared" si="9"/>
        <v>0</v>
      </c>
      <c r="AO13">
        <f t="shared" si="10"/>
        <v>0</v>
      </c>
      <c r="AP13">
        <f t="shared" si="11"/>
        <v>-3.8316541904924781</v>
      </c>
      <c r="AQ13">
        <f t="shared" si="12"/>
        <v>-1120.0334952979811</v>
      </c>
      <c r="AR13">
        <f t="shared" si="13"/>
        <v>-1123.8651494884734</v>
      </c>
      <c r="AS13">
        <f t="shared" si="14"/>
        <v>15.93312740989534</v>
      </c>
      <c r="AT13">
        <f t="shared" si="15"/>
        <v>-62.37151404676451</v>
      </c>
      <c r="AU13">
        <f t="shared" si="16"/>
        <v>-1170.3035361253426</v>
      </c>
      <c r="AW13">
        <v>10</v>
      </c>
      <c r="AX13">
        <f>IF(Z13&gt;0, (R13*SUMPRODUCT(K13:$K$98, X13:$X$98)-K13*$AZ$3)/Z13, 0)</f>
        <v>-2958.7572088963043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</v>
      </c>
      <c r="S14">
        <f t="shared" si="1"/>
        <v>-3346.3425671336254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-1728.0167579516519</v>
      </c>
      <c r="AC14">
        <f t="shared" si="30"/>
        <v>-1788.6134342562445</v>
      </c>
      <c r="AE14">
        <f t="shared" si="2"/>
        <v>0</v>
      </c>
      <c r="AF14">
        <f t="shared" si="3"/>
        <v>0</v>
      </c>
      <c r="AG14">
        <f t="shared" si="4"/>
        <v>-6.6812250926700401</v>
      </c>
      <c r="AH14">
        <f t="shared" si="5"/>
        <v>-2184.8152563463309</v>
      </c>
      <c r="AI14">
        <f t="shared" si="6"/>
        <v>-2191.4964814390009</v>
      </c>
      <c r="AJ14">
        <f t="shared" si="7"/>
        <v>60.59667630459262</v>
      </c>
      <c r="AK14">
        <f t="shared" si="27"/>
        <v>-120.96117305661565</v>
      </c>
      <c r="AL14">
        <f t="shared" si="8"/>
        <v>-2251.8609781910241</v>
      </c>
      <c r="AN14">
        <f t="shared" si="9"/>
        <v>0</v>
      </c>
      <c r="AO14">
        <f t="shared" si="10"/>
        <v>0</v>
      </c>
      <c r="AP14">
        <f t="shared" si="11"/>
        <v>-3.1309472726457921</v>
      </c>
      <c r="AQ14">
        <f t="shared" si="12"/>
        <v>-1023.8453686580935</v>
      </c>
      <c r="AR14">
        <f t="shared" si="13"/>
        <v>-1026.9763159307392</v>
      </c>
      <c r="AS14">
        <f t="shared" si="14"/>
        <v>28.396737989775428</v>
      </c>
      <c r="AT14">
        <f t="shared" si="15"/>
        <v>-56.684672290586775</v>
      </c>
      <c r="AU14">
        <f t="shared" si="16"/>
        <v>-1055.2642502315507</v>
      </c>
      <c r="AW14">
        <v>11</v>
      </c>
      <c r="AX14">
        <f>IF(Z14&gt;0, (R14*SUMPRODUCT(K14:$K$98, X14:$X$98)-K14*$AZ$3)/Z14, 0)</f>
        <v>-3346.3425671336254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</v>
      </c>
      <c r="S15">
        <f t="shared" si="1"/>
        <v>-3851.6818924054623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-1788.6134342562445</v>
      </c>
      <c r="AC15">
        <f t="shared" si="30"/>
        <v>-1866.5330716702356</v>
      </c>
      <c r="AE15">
        <f t="shared" si="2"/>
        <v>0</v>
      </c>
      <c r="AF15">
        <f t="shared" si="3"/>
        <v>0</v>
      </c>
      <c r="AG15">
        <f t="shared" si="4"/>
        <v>-6.0575260490441991</v>
      </c>
      <c r="AH15">
        <f t="shared" si="5"/>
        <v>-2227.5471707965617</v>
      </c>
      <c r="AI15">
        <f t="shared" si="6"/>
        <v>-2233.6046968456058</v>
      </c>
      <c r="AJ15">
        <f t="shared" si="7"/>
        <v>77.91963741399104</v>
      </c>
      <c r="AK15">
        <f t="shared" si="27"/>
        <v>-125.20294039793713</v>
      </c>
      <c r="AL15">
        <f t="shared" si="8"/>
        <v>-2280.887999829552</v>
      </c>
      <c r="AN15">
        <f t="shared" si="9"/>
        <v>0</v>
      </c>
      <c r="AO15">
        <f t="shared" si="10"/>
        <v>0</v>
      </c>
      <c r="AP15">
        <f t="shared" si="11"/>
        <v>-2.5345269766044951</v>
      </c>
      <c r="AQ15">
        <f t="shared" si="12"/>
        <v>-932.02709329392621</v>
      </c>
      <c r="AR15">
        <f t="shared" si="13"/>
        <v>-934.56162027053074</v>
      </c>
      <c r="AS15">
        <f t="shared" si="14"/>
        <v>32.602323363374154</v>
      </c>
      <c r="AT15">
        <f t="shared" si="15"/>
        <v>-52.386110669527717</v>
      </c>
      <c r="AU15">
        <f t="shared" si="16"/>
        <v>-954.34540757668435</v>
      </c>
      <c r="AW15">
        <v>12</v>
      </c>
      <c r="AX15">
        <f>IF(Z15&gt;0, (R15*SUMPRODUCT(K15:$K$98, X15:$X$98)-K15*$AZ$3)/Z15, 0)</f>
        <v>-3851.6818924054623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</v>
      </c>
      <c r="S16">
        <f t="shared" si="1"/>
        <v>-4492.5053491962844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-1866.5330716702356</v>
      </c>
      <c r="AC16">
        <f t="shared" si="30"/>
        <v>-1953.9836192105022</v>
      </c>
      <c r="AE16">
        <f t="shared" si="2"/>
        <v>0</v>
      </c>
      <c r="AF16">
        <f t="shared" si="3"/>
        <v>0</v>
      </c>
      <c r="AG16">
        <f t="shared" si="4"/>
        <v>-5.4367871246944439</v>
      </c>
      <c r="AH16">
        <f t="shared" si="5"/>
        <v>-2240.654655437253</v>
      </c>
      <c r="AI16">
        <f t="shared" si="6"/>
        <v>-2246.0914425619476</v>
      </c>
      <c r="AJ16">
        <f t="shared" si="7"/>
        <v>87.450547540266598</v>
      </c>
      <c r="AK16">
        <f t="shared" si="27"/>
        <v>-130.6573150169165</v>
      </c>
      <c r="AL16">
        <f t="shared" si="8"/>
        <v>-2289.2982100385975</v>
      </c>
      <c r="AN16">
        <f t="shared" si="9"/>
        <v>0</v>
      </c>
      <c r="AO16">
        <f t="shared" si="10"/>
        <v>0</v>
      </c>
      <c r="AP16">
        <f t="shared" si="11"/>
        <v>-2.03107487428922</v>
      </c>
      <c r="AQ16">
        <f t="shared" si="12"/>
        <v>-837.06374155187166</v>
      </c>
      <c r="AR16">
        <f t="shared" si="13"/>
        <v>-839.09481642616095</v>
      </c>
      <c r="AS16">
        <f t="shared" si="14"/>
        <v>32.669774588949508</v>
      </c>
      <c r="AT16">
        <f t="shared" si="15"/>
        <v>-48.810958308003485</v>
      </c>
      <c r="AU16">
        <f t="shared" si="16"/>
        <v>-855.23600014521492</v>
      </c>
      <c r="AW16">
        <v>13</v>
      </c>
      <c r="AX16">
        <f>IF(Z16&gt;0, (R16*SUMPRODUCT(K16:$K$98, X16:$X$98)-K16*$AZ$3)/Z16, 0)</f>
        <v>-4492.5053491962844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</v>
      </c>
      <c r="S17">
        <f t="shared" si="1"/>
        <v>-5274.9478521830742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-1953.9836192105022</v>
      </c>
      <c r="AC17">
        <f t="shared" si="30"/>
        <v>-2036.9611591966059</v>
      </c>
      <c r="AE17">
        <f t="shared" si="2"/>
        <v>0</v>
      </c>
      <c r="AF17">
        <f t="shared" si="3"/>
        <v>0</v>
      </c>
      <c r="AG17">
        <f t="shared" si="4"/>
        <v>-4.8269698968530923</v>
      </c>
      <c r="AH17">
        <f t="shared" si="5"/>
        <v>-2221.7974263776318</v>
      </c>
      <c r="AI17">
        <f t="shared" si="6"/>
        <v>-2226.6243962744848</v>
      </c>
      <c r="AJ17">
        <f t="shared" si="7"/>
        <v>82.977539986103693</v>
      </c>
      <c r="AK17">
        <f t="shared" si="27"/>
        <v>-136.77885334473515</v>
      </c>
      <c r="AL17">
        <f t="shared" si="8"/>
        <v>-2280.4257096331162</v>
      </c>
      <c r="AN17">
        <f t="shared" si="9"/>
        <v>0</v>
      </c>
      <c r="AO17">
        <f t="shared" si="10"/>
        <v>0</v>
      </c>
      <c r="AP17">
        <f t="shared" si="11"/>
        <v>-1.6100530009058656</v>
      </c>
      <c r="AQ17">
        <f t="shared" si="12"/>
        <v>-741.08844475627916</v>
      </c>
      <c r="AR17">
        <f t="shared" si="13"/>
        <v>-742.6984977571849</v>
      </c>
      <c r="AS17">
        <f t="shared" si="14"/>
        <v>27.677453996452538</v>
      </c>
      <c r="AT17">
        <f t="shared" si="15"/>
        <v>-45.623073686812454</v>
      </c>
      <c r="AU17">
        <f t="shared" si="16"/>
        <v>-760.64411744754477</v>
      </c>
      <c r="AW17">
        <v>14</v>
      </c>
      <c r="AX17">
        <f>IF(Z17&gt;0, (R17*SUMPRODUCT(K17:$K$98, X17:$X$98)-K17*$AZ$3)/Z17, 0)</f>
        <v>-5274.9478521830742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</v>
      </c>
      <c r="S18">
        <f t="shared" si="1"/>
        <v>-6215.5302488124244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-2036.9611591966059</v>
      </c>
      <c r="AC18">
        <f t="shared" si="30"/>
        <v>-2104.7583525548785</v>
      </c>
      <c r="AE18">
        <f t="shared" si="2"/>
        <v>0</v>
      </c>
      <c r="AF18">
        <f t="shared" si="3"/>
        <v>0</v>
      </c>
      <c r="AG18">
        <f t="shared" si="4"/>
        <v>-4.2328616149785168</v>
      </c>
      <c r="AH18">
        <f t="shared" si="5"/>
        <v>-2183.354331624178</v>
      </c>
      <c r="AI18">
        <f t="shared" si="6"/>
        <v>-2187.5871932391565</v>
      </c>
      <c r="AJ18">
        <f t="shared" si="7"/>
        <v>67.79719335827258</v>
      </c>
      <c r="AK18">
        <f t="shared" si="27"/>
        <v>-142.58728114376243</v>
      </c>
      <c r="AL18">
        <f t="shared" si="8"/>
        <v>-2262.3772810246464</v>
      </c>
      <c r="AN18">
        <f t="shared" si="9"/>
        <v>0</v>
      </c>
      <c r="AO18">
        <f t="shared" si="10"/>
        <v>0</v>
      </c>
      <c r="AP18">
        <f t="shared" si="11"/>
        <v>-1.260612560269081</v>
      </c>
      <c r="AQ18">
        <f t="shared" si="12"/>
        <v>-650.23715498370063</v>
      </c>
      <c r="AR18">
        <f t="shared" si="13"/>
        <v>-651.49776754396976</v>
      </c>
      <c r="AS18">
        <f t="shared" si="14"/>
        <v>20.191067243020111</v>
      </c>
      <c r="AT18">
        <f t="shared" si="15"/>
        <v>-42.464728095146548</v>
      </c>
      <c r="AU18">
        <f t="shared" si="16"/>
        <v>-673.77142839609621</v>
      </c>
      <c r="AW18">
        <v>15</v>
      </c>
      <c r="AX18">
        <f>IF(Z18&gt;0, (R18*SUMPRODUCT(K18:$K$98, X18:$X$98)-K18*$AZ$3)/Z18, 0)</f>
        <v>-6215.5302488124244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50000</v>
      </c>
      <c r="S19">
        <f t="shared" si="1"/>
        <v>-7356.4731096468386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-2104.7583525548785</v>
      </c>
      <c r="AC19">
        <f t="shared" si="30"/>
        <v>-2153.8426045046454</v>
      </c>
      <c r="AE19">
        <f t="shared" si="2"/>
        <v>0</v>
      </c>
      <c r="AF19">
        <f t="shared" si="3"/>
        <v>0</v>
      </c>
      <c r="AG19">
        <f t="shared" si="4"/>
        <v>-3.6597744809265755</v>
      </c>
      <c r="AH19">
        <f t="shared" si="5"/>
        <v>-2123.0340716086248</v>
      </c>
      <c r="AI19">
        <f t="shared" si="6"/>
        <v>-2126.6938460895512</v>
      </c>
      <c r="AJ19">
        <f t="shared" si="7"/>
        <v>49.084251949766895</v>
      </c>
      <c r="AK19">
        <f t="shared" si="27"/>
        <v>-147.33308467884152</v>
      </c>
      <c r="AL19">
        <f t="shared" si="8"/>
        <v>-2224.9426788186261</v>
      </c>
      <c r="AN19">
        <f t="shared" si="9"/>
        <v>0</v>
      </c>
      <c r="AO19">
        <f t="shared" si="10"/>
        <v>0</v>
      </c>
      <c r="AP19">
        <f t="shared" si="11"/>
        <v>-0.9731591301198661</v>
      </c>
      <c r="AQ19">
        <f t="shared" si="12"/>
        <v>-564.5293176147859</v>
      </c>
      <c r="AR19">
        <f t="shared" si="13"/>
        <v>-565.50247674490572</v>
      </c>
      <c r="AS19">
        <f t="shared" si="14"/>
        <v>13.051839171774862</v>
      </c>
      <c r="AT19">
        <f t="shared" si="15"/>
        <v>-39.176877501926739</v>
      </c>
      <c r="AU19">
        <f t="shared" si="16"/>
        <v>-591.62751507505766</v>
      </c>
      <c r="AW19">
        <v>16</v>
      </c>
      <c r="AX19">
        <f>IF(Z19&gt;0, (R19*SUMPRODUCT(K19:$K$98, X19:$X$98)-K19*$AZ$3)/Z19, 0)</f>
        <v>-7356.4731096468386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</v>
      </c>
      <c r="S20">
        <f t="shared" si="1"/>
        <v>-8760.933351834552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-2153.8426045046454</v>
      </c>
      <c r="AC20">
        <f t="shared" si="30"/>
        <v>-2181.6282586962748</v>
      </c>
      <c r="AE20">
        <f t="shared" si="2"/>
        <v>0</v>
      </c>
      <c r="AF20">
        <f t="shared" si="3"/>
        <v>0</v>
      </c>
      <c r="AG20">
        <f t="shared" si="4"/>
        <v>-3.1127223708411136</v>
      </c>
      <c r="AH20">
        <f t="shared" si="5"/>
        <v>-2041.8174611047834</v>
      </c>
      <c r="AI20">
        <f t="shared" si="6"/>
        <v>-2044.9301834756245</v>
      </c>
      <c r="AJ20">
        <f t="shared" si="7"/>
        <v>27.785654191629419</v>
      </c>
      <c r="AK20">
        <f t="shared" si="27"/>
        <v>-150.76898231532519</v>
      </c>
      <c r="AL20">
        <f t="shared" si="8"/>
        <v>-2167.9135115993204</v>
      </c>
      <c r="AN20">
        <f t="shared" si="9"/>
        <v>0</v>
      </c>
      <c r="AO20">
        <f t="shared" si="10"/>
        <v>0</v>
      </c>
      <c r="AP20">
        <f t="shared" si="11"/>
        <v>-0.73901269895262389</v>
      </c>
      <c r="AQ20">
        <f t="shared" si="12"/>
        <v>-484.76184282760187</v>
      </c>
      <c r="AR20">
        <f t="shared" si="13"/>
        <v>-485.50085552655452</v>
      </c>
      <c r="AS20">
        <f t="shared" si="14"/>
        <v>6.5967821250861194</v>
      </c>
      <c r="AT20">
        <f t="shared" si="15"/>
        <v>-35.795094860670517</v>
      </c>
      <c r="AU20">
        <f t="shared" si="16"/>
        <v>-514.69916826213887</v>
      </c>
      <c r="AW20">
        <v>17</v>
      </c>
      <c r="AX20">
        <f>IF(Z20&gt;0, (R20*SUMPRODUCT(K20:$K$98, X20:$X$98)-K20*$AZ$3)/Z20, 0)</f>
        <v>-8760.933351834552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</v>
      </c>
      <c r="S21">
        <f t="shared" si="1"/>
        <v>-10527.955990682831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-2181.6282586962748</v>
      </c>
      <c r="AC21">
        <f t="shared" si="30"/>
        <v>-2187.1546877532014</v>
      </c>
      <c r="AE21">
        <f t="shared" si="2"/>
        <v>0</v>
      </c>
      <c r="AF21">
        <f t="shared" si="3"/>
        <v>0</v>
      </c>
      <c r="AG21">
        <f t="shared" si="4"/>
        <v>-2.5968415541545036</v>
      </c>
      <c r="AH21">
        <f t="shared" si="5"/>
        <v>-1939.0143719127968</v>
      </c>
      <c r="AI21">
        <f t="shared" si="6"/>
        <v>-1941.6112134669513</v>
      </c>
      <c r="AJ21">
        <f t="shared" si="7"/>
        <v>5.526429056926645</v>
      </c>
      <c r="AK21">
        <f t="shared" si="27"/>
        <v>-152.71397810873924</v>
      </c>
      <c r="AL21">
        <f t="shared" si="8"/>
        <v>-2088.7987625187639</v>
      </c>
      <c r="AN21">
        <f t="shared" si="9"/>
        <v>0</v>
      </c>
      <c r="AO21">
        <f t="shared" si="10"/>
        <v>0</v>
      </c>
      <c r="AP21">
        <f t="shared" si="11"/>
        <v>-0.55047670296170426</v>
      </c>
      <c r="AQ21">
        <f t="shared" si="12"/>
        <v>-411.03094516424642</v>
      </c>
      <c r="AR21">
        <f t="shared" si="13"/>
        <v>-411.58142186720812</v>
      </c>
      <c r="AS21">
        <f t="shared" si="14"/>
        <v>1.171488665352642</v>
      </c>
      <c r="AT21">
        <f t="shared" si="15"/>
        <v>-32.372205008416557</v>
      </c>
      <c r="AU21">
        <f t="shared" si="16"/>
        <v>-442.78213821027202</v>
      </c>
      <c r="AW21">
        <v>18</v>
      </c>
      <c r="AX21">
        <f>IF(Z21&gt;0, (R21*SUMPRODUCT(K21:$K$98, X21:$X$98)-K21*$AZ$3)/Z21, 0)</f>
        <v>-10527.955990682831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</v>
      </c>
      <c r="S22">
        <f t="shared" si="1"/>
        <v>-12809.88884257553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-2187.1546877532014</v>
      </c>
      <c r="AC22">
        <f t="shared" si="30"/>
        <v>-2170.2968706222027</v>
      </c>
      <c r="AE22">
        <f t="shared" si="2"/>
        <v>0</v>
      </c>
      <c r="AF22">
        <f t="shared" si="3"/>
        <v>0</v>
      </c>
      <c r="AG22">
        <f t="shared" si="4"/>
        <v>-2.1177944021349595</v>
      </c>
      <c r="AH22">
        <f t="shared" si="5"/>
        <v>-1812.3149459119948</v>
      </c>
      <c r="AI22">
        <f t="shared" si="6"/>
        <v>-1814.4327403141297</v>
      </c>
      <c r="AJ22">
        <f t="shared" si="7"/>
        <v>-16.857817130998683</v>
      </c>
      <c r="AK22">
        <f t="shared" si="27"/>
        <v>-153.10082814272411</v>
      </c>
      <c r="AL22">
        <f t="shared" si="8"/>
        <v>-1984.3913855878525</v>
      </c>
      <c r="AN22">
        <f t="shared" si="9"/>
        <v>0</v>
      </c>
      <c r="AO22">
        <f t="shared" si="10"/>
        <v>0</v>
      </c>
      <c r="AP22">
        <f t="shared" si="11"/>
        <v>-0.40082911976450863</v>
      </c>
      <c r="AQ22">
        <f t="shared" si="12"/>
        <v>-343.01186355656222</v>
      </c>
      <c r="AR22">
        <f t="shared" si="13"/>
        <v>-343.41269267632669</v>
      </c>
      <c r="AS22">
        <f t="shared" si="14"/>
        <v>-3.190632667154746</v>
      </c>
      <c r="AT22">
        <f t="shared" si="15"/>
        <v>-28.976972513385036</v>
      </c>
      <c r="AU22">
        <f t="shared" si="16"/>
        <v>-375.58029785686648</v>
      </c>
      <c r="AW22">
        <v>19</v>
      </c>
      <c r="AX22">
        <f>IF(Z22&gt;0, (R22*SUMPRODUCT(K22:$K$98, X22:$X$98)-K22*$AZ$3)/Z22, 0)</f>
        <v>-12809.88884257553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</v>
      </c>
      <c r="S23">
        <f t="shared" si="1"/>
        <v>-15859.150094107905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-2170.2968706222027</v>
      </c>
      <c r="AC23">
        <f t="shared" si="30"/>
        <v>-2131.2651964151519</v>
      </c>
      <c r="AE23">
        <f t="shared" si="2"/>
        <v>0</v>
      </c>
      <c r="AF23">
        <f t="shared" si="3"/>
        <v>0</v>
      </c>
      <c r="AG23">
        <f t="shared" si="4"/>
        <v>-1.6798387553622542</v>
      </c>
      <c r="AH23">
        <f t="shared" si="5"/>
        <v>-1667.1108110054231</v>
      </c>
      <c r="AI23">
        <f t="shared" si="6"/>
        <v>-1668.7906497607853</v>
      </c>
      <c r="AJ23">
        <f t="shared" si="7"/>
        <v>-39.031674207050855</v>
      </c>
      <c r="AK23">
        <f t="shared" si="27"/>
        <v>-151.92078094355421</v>
      </c>
      <c r="AL23">
        <f t="shared" si="8"/>
        <v>-1859.7431049113904</v>
      </c>
      <c r="AN23">
        <f t="shared" si="9"/>
        <v>0</v>
      </c>
      <c r="AO23">
        <f t="shared" si="10"/>
        <v>0</v>
      </c>
      <c r="AP23">
        <f t="shared" si="11"/>
        <v>-0.28387362451379267</v>
      </c>
      <c r="AQ23">
        <f t="shared" si="12"/>
        <v>-281.72274682648492</v>
      </c>
      <c r="AR23">
        <f t="shared" si="13"/>
        <v>-282.0066204509987</v>
      </c>
      <c r="AS23">
        <f t="shared" si="14"/>
        <v>-6.5959085612402388</v>
      </c>
      <c r="AT23">
        <f t="shared" si="15"/>
        <v>-25.672882345253754</v>
      </c>
      <c r="AU23">
        <f t="shared" si="16"/>
        <v>-314.27541135749266</v>
      </c>
      <c r="AW23">
        <v>20</v>
      </c>
      <c r="AX23">
        <f>IF(Z23&gt;0, (R23*SUMPRODUCT(K23:$K$98, X23:$X$98)-K23*$AZ$3)/Z23, 0)</f>
        <v>-15859.150094107905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</v>
      </c>
      <c r="S24">
        <f t="shared" si="1"/>
        <v>-20088.807918835053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-2131.2651964151519</v>
      </c>
      <c r="AC24">
        <f t="shared" si="30"/>
        <v>-2071.877641666983</v>
      </c>
      <c r="AE24">
        <f t="shared" si="2"/>
        <v>0</v>
      </c>
      <c r="AF24">
        <f t="shared" si="3"/>
        <v>0</v>
      </c>
      <c r="AG24">
        <f t="shared" si="4"/>
        <v>-1.2891989721577835</v>
      </c>
      <c r="AH24">
        <f t="shared" si="5"/>
        <v>-1495.3655826033928</v>
      </c>
      <c r="AI24">
        <f t="shared" ref="AI24:AI69" si="39">SUM(AE24:AH24)</f>
        <v>-1496.6547815755505</v>
      </c>
      <c r="AJ24">
        <f t="shared" si="7"/>
        <v>-59.387554748168895</v>
      </c>
      <c r="AK24">
        <f t="shared" si="27"/>
        <v>-149.18856374906065</v>
      </c>
      <c r="AL24">
        <f t="shared" ref="AL24:AL69" si="40">SUM(AI24:AK24)</f>
        <v>-1705.2309000727801</v>
      </c>
      <c r="AN24">
        <f t="shared" si="9"/>
        <v>0</v>
      </c>
      <c r="AO24">
        <f t="shared" si="10"/>
        <v>0</v>
      </c>
      <c r="AP24">
        <f t="shared" si="11"/>
        <v>-0.1945178112746502</v>
      </c>
      <c r="AQ24">
        <f t="shared" si="12"/>
        <v>-225.62478443230893</v>
      </c>
      <c r="AR24">
        <f t="shared" si="13"/>
        <v>-225.81930224358356</v>
      </c>
      <c r="AS24">
        <f t="shared" si="14"/>
        <v>-8.9605541239552338</v>
      </c>
      <c r="AT24">
        <f t="shared" si="15"/>
        <v>-22.509972094613335</v>
      </c>
      <c r="AU24">
        <f t="shared" si="16"/>
        <v>-257.28982846215212</v>
      </c>
      <c r="AW24">
        <v>21</v>
      </c>
      <c r="AX24">
        <f>IF(Z24&gt;0, (R24*SUMPRODUCT(K24:$K$98, X24:$X$98)-K24*$AZ$3)/Z24, 0)</f>
        <v>-20088.807918835053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</v>
      </c>
      <c r="S25">
        <f t="shared" si="1"/>
        <v>-26187.554313342571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-2071.877641666983</v>
      </c>
      <c r="AC25">
        <f t="shared" si="30"/>
        <v>-1992.9396568362088</v>
      </c>
      <c r="AE25">
        <f t="shared" si="2"/>
        <v>0</v>
      </c>
      <c r="AF25">
        <f t="shared" si="3"/>
        <v>0</v>
      </c>
      <c r="AG25">
        <f t="shared" si="4"/>
        <v>-0.95128187276961806</v>
      </c>
      <c r="AH25">
        <f t="shared" si="5"/>
        <v>-1300.1004386663496</v>
      </c>
      <c r="AI25">
        <f t="shared" si="39"/>
        <v>-1301.0517205391193</v>
      </c>
      <c r="AJ25">
        <f t="shared" si="7"/>
        <v>-78.937984830774212</v>
      </c>
      <c r="AK25">
        <f t="shared" si="27"/>
        <v>-145.03143491668882</v>
      </c>
      <c r="AL25">
        <f t="shared" si="40"/>
        <v>-1525.0211402865823</v>
      </c>
      <c r="AN25">
        <f t="shared" si="9"/>
        <v>0</v>
      </c>
      <c r="AO25">
        <f t="shared" si="10"/>
        <v>0</v>
      </c>
      <c r="AP25">
        <f t="shared" si="11"/>
        <v>-0.12815354436625584</v>
      </c>
      <c r="AQ25">
        <f t="shared" si="12"/>
        <v>-175.14522668463272</v>
      </c>
      <c r="AR25">
        <f t="shared" si="13"/>
        <v>-175.27338022899897</v>
      </c>
      <c r="AS25">
        <f t="shared" si="14"/>
        <v>-10.634263966095142</v>
      </c>
      <c r="AT25">
        <f t="shared" si="15"/>
        <v>-19.538154737443278</v>
      </c>
      <c r="AU25">
        <f t="shared" si="16"/>
        <v>-205.4457989325374</v>
      </c>
      <c r="AW25">
        <v>22</v>
      </c>
      <c r="AX25">
        <f>IF(Z25&gt;0, (R25*SUMPRODUCT(K25:$K$98, X25:$X$98)-K25*$AZ$3)/Z25, 0)</f>
        <v>-26187.554313342571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</v>
      </c>
      <c r="S26">
        <f t="shared" si="1"/>
        <v>-35405.251129577438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-1992.9396568362088</v>
      </c>
      <c r="AC26">
        <f t="shared" si="30"/>
        <v>-1896.1538395359457</v>
      </c>
      <c r="AE26">
        <f t="shared" si="2"/>
        <v>0</v>
      </c>
      <c r="AF26">
        <f t="shared" si="3"/>
        <v>0</v>
      </c>
      <c r="AG26">
        <f t="shared" si="4"/>
        <v>-0.66944654360603606</v>
      </c>
      <c r="AH26">
        <f t="shared" si="5"/>
        <v>-1089.290041743543</v>
      </c>
      <c r="AI26">
        <f t="shared" si="39"/>
        <v>-1089.959488287149</v>
      </c>
      <c r="AJ26">
        <f t="shared" si="7"/>
        <v>-96.785817300263034</v>
      </c>
      <c r="AK26">
        <f t="shared" si="27"/>
        <v>-139.50577597853461</v>
      </c>
      <c r="AL26">
        <f t="shared" si="40"/>
        <v>-1326.2510815659466</v>
      </c>
      <c r="AN26">
        <f t="shared" si="9"/>
        <v>0</v>
      </c>
      <c r="AO26">
        <f t="shared" si="10"/>
        <v>0</v>
      </c>
      <c r="AP26">
        <f t="shared" si="11"/>
        <v>-8.0522876723579967E-2</v>
      </c>
      <c r="AQ26">
        <f t="shared" si="12"/>
        <v>-131.02281068637029</v>
      </c>
      <c r="AR26">
        <f t="shared" si="13"/>
        <v>-131.10333356309388</v>
      </c>
      <c r="AS26">
        <f t="shared" si="14"/>
        <v>-11.641665058243113</v>
      </c>
      <c r="AT26">
        <f t="shared" si="15"/>
        <v>-16.780139517693407</v>
      </c>
      <c r="AU26">
        <f t="shared" si="16"/>
        <v>-159.52513813903039</v>
      </c>
      <c r="AW26">
        <v>23</v>
      </c>
      <c r="AX26">
        <f>IF(Z26&gt;0, (R26*SUMPRODUCT(K26:$K$98, X26:$X$98)-K26*$AZ$3)/Z26, 0)</f>
        <v>-35405.251129577438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</v>
      </c>
      <c r="S27">
        <f t="shared" si="1"/>
        <v>-50061.775751257039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-1896.1538395359457</v>
      </c>
      <c r="AC27">
        <f t="shared" si="30"/>
        <v>-1784.3810752358017</v>
      </c>
      <c r="AE27">
        <f t="shared" si="2"/>
        <v>0</v>
      </c>
      <c r="AF27">
        <f t="shared" si="3"/>
        <v>0</v>
      </c>
      <c r="AG27">
        <f t="shared" si="4"/>
        <v>-0.44554479152464849</v>
      </c>
      <c r="AH27">
        <f t="shared" si="5"/>
        <v>-868.82914658130903</v>
      </c>
      <c r="AI27">
        <f t="shared" si="39"/>
        <v>-869.27469137283367</v>
      </c>
      <c r="AJ27">
        <f t="shared" si="7"/>
        <v>-111.77276430014399</v>
      </c>
      <c r="AK27">
        <f t="shared" si="27"/>
        <v>-132.73076876751622</v>
      </c>
      <c r="AL27">
        <f t="shared" si="40"/>
        <v>-1113.7782244404939</v>
      </c>
      <c r="AN27">
        <f t="shared" si="9"/>
        <v>0</v>
      </c>
      <c r="AO27">
        <f t="shared" si="10"/>
        <v>0</v>
      </c>
      <c r="AP27">
        <f t="shared" si="11"/>
        <v>-4.7849425375325771E-2</v>
      </c>
      <c r="AQ27">
        <f t="shared" si="12"/>
        <v>-93.308184057068971</v>
      </c>
      <c r="AR27">
        <f t="shared" si="13"/>
        <v>-93.356033482444289</v>
      </c>
      <c r="AS27">
        <f t="shared" si="14"/>
        <v>-12.003871768025682</v>
      </c>
      <c r="AT27">
        <f t="shared" si="15"/>
        <v>-14.254663360371776</v>
      </c>
      <c r="AU27">
        <f t="shared" si="16"/>
        <v>-119.61456861084176</v>
      </c>
      <c r="AW27">
        <v>24</v>
      </c>
      <c r="AX27">
        <f>IF(Z27&gt;0, (R27*SUMPRODUCT(K27:$K$98, X27:$X$98)-K27*$AZ$3)/Z27, 0)</f>
        <v>-50061.775751257039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</v>
      </c>
      <c r="S28">
        <f t="shared" si="1"/>
        <v>-74791.036389617089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-1784.3810752358017</v>
      </c>
      <c r="AC28">
        <f t="shared" si="30"/>
        <v>-1660.9074959120542</v>
      </c>
      <c r="AE28">
        <f t="shared" si="2"/>
        <v>0</v>
      </c>
      <c r="AF28">
        <f t="shared" si="3"/>
        <v>0</v>
      </c>
      <c r="AG28">
        <f t="shared" si="4"/>
        <v>-0.2775913358219339</v>
      </c>
      <c r="AH28">
        <f t="shared" si="5"/>
        <v>-653.99203114987233</v>
      </c>
      <c r="AI28">
        <f t="shared" si="39"/>
        <v>-654.2696224856943</v>
      </c>
      <c r="AJ28">
        <f t="shared" si="7"/>
        <v>-123.47357932374757</v>
      </c>
      <c r="AK28">
        <f t="shared" si="27"/>
        <v>-124.90667526650613</v>
      </c>
      <c r="AL28">
        <f t="shared" si="40"/>
        <v>-902.64987707594798</v>
      </c>
      <c r="AN28">
        <f t="shared" si="9"/>
        <v>0</v>
      </c>
      <c r="AO28">
        <f t="shared" si="10"/>
        <v>0</v>
      </c>
      <c r="AP28">
        <f t="shared" si="11"/>
        <v>-2.6617866327671619E-2</v>
      </c>
      <c r="AQ28">
        <f t="shared" si="12"/>
        <v>-62.710431552072492</v>
      </c>
      <c r="AR28">
        <f t="shared" si="13"/>
        <v>-62.737049418400169</v>
      </c>
      <c r="AS28">
        <f t="shared" si="14"/>
        <v>-11.839718338856668</v>
      </c>
      <c r="AT28">
        <f t="shared" si="15"/>
        <v>-11.977136014830336</v>
      </c>
      <c r="AU28">
        <f t="shared" si="16"/>
        <v>-86.553903772087168</v>
      </c>
      <c r="AW28">
        <v>25</v>
      </c>
      <c r="AX28">
        <f>IF(Z28&gt;0, (R28*SUMPRODUCT(K28:$K$98, X28:$X$98)-K28*$AZ$3)/Z28, 0)</f>
        <v>-74791.036389617089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</v>
      </c>
      <c r="S29">
        <f t="shared" si="1"/>
        <v>-119482.23022011004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-1660.9074959120542</v>
      </c>
      <c r="AC29">
        <f t="shared" si="30"/>
        <v>-1530.0627815883977</v>
      </c>
      <c r="AE29">
        <f t="shared" si="2"/>
        <v>0</v>
      </c>
      <c r="AF29">
        <f t="shared" si="3"/>
        <v>0</v>
      </c>
      <c r="AG29">
        <f t="shared" si="4"/>
        <v>-0.16007221102771071</v>
      </c>
      <c r="AH29">
        <f t="shared" si="5"/>
        <v>-458.97284574401544</v>
      </c>
      <c r="AI29">
        <f t="shared" si="39"/>
        <v>-459.13291795504318</v>
      </c>
      <c r="AJ29">
        <f t="shared" si="7"/>
        <v>-130.84471432365649</v>
      </c>
      <c r="AK29">
        <f t="shared" si="27"/>
        <v>-116.26352471384381</v>
      </c>
      <c r="AL29">
        <f t="shared" si="40"/>
        <v>-706.24115699254355</v>
      </c>
      <c r="AN29">
        <f t="shared" si="9"/>
        <v>0</v>
      </c>
      <c r="AO29">
        <f t="shared" si="10"/>
        <v>0</v>
      </c>
      <c r="AP29">
        <f t="shared" si="11"/>
        <v>-1.3704564968082906E-2</v>
      </c>
      <c r="AQ29">
        <f t="shared" si="12"/>
        <v>-39.294910357650167</v>
      </c>
      <c r="AR29">
        <f t="shared" si="13"/>
        <v>-39.308614922618254</v>
      </c>
      <c r="AS29">
        <f t="shared" si="14"/>
        <v>-11.202256010997285</v>
      </c>
      <c r="AT29">
        <f t="shared" si="15"/>
        <v>-9.9538890456342575</v>
      </c>
      <c r="AU29">
        <f t="shared" si="16"/>
        <v>-60.464759979249806</v>
      </c>
      <c r="AW29">
        <v>26</v>
      </c>
      <c r="AX29">
        <f>IF(Z29&gt;0, (R29*SUMPRODUCT(K29:$K$98, X29:$X$98)-K29*$AZ$3)/Z29, 0)</f>
        <v>-119482.23022011004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</v>
      </c>
      <c r="S30">
        <f t="shared" si="1"/>
        <v>-207466.74204317672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-1530.0627815883977</v>
      </c>
      <c r="AC30">
        <f t="shared" si="30"/>
        <v>-1396.5405974141472</v>
      </c>
      <c r="AE30">
        <f t="shared" si="2"/>
        <v>0</v>
      </c>
      <c r="AF30">
        <f t="shared" si="3"/>
        <v>0</v>
      </c>
      <c r="AG30">
        <f t="shared" si="4"/>
        <v>-8.4142437943349233E-2</v>
      </c>
      <c r="AH30">
        <f t="shared" si="5"/>
        <v>-297.31620389633758</v>
      </c>
      <c r="AI30">
        <f t="shared" si="39"/>
        <v>-297.40034633428093</v>
      </c>
      <c r="AJ30">
        <f t="shared" si="7"/>
        <v>-133.52218417425047</v>
      </c>
      <c r="AK30">
        <f t="shared" si="27"/>
        <v>-107.10439471118785</v>
      </c>
      <c r="AL30">
        <f t="shared" si="40"/>
        <v>-538.02692521971926</v>
      </c>
      <c r="AN30">
        <f t="shared" si="9"/>
        <v>0</v>
      </c>
      <c r="AO30">
        <f t="shared" si="10"/>
        <v>0</v>
      </c>
      <c r="AP30">
        <f t="shared" si="11"/>
        <v>-6.4320050796140039E-3</v>
      </c>
      <c r="AQ30">
        <f t="shared" si="12"/>
        <v>-22.727405818694262</v>
      </c>
      <c r="AR30">
        <f t="shared" si="13"/>
        <v>-22.733837823773875</v>
      </c>
      <c r="AS30">
        <f t="shared" si="14"/>
        <v>-10.20668509068102</v>
      </c>
      <c r="AT30">
        <f t="shared" si="15"/>
        <v>-8.1872599329146851</v>
      </c>
      <c r="AU30">
        <f t="shared" si="16"/>
        <v>-41.127782847369581</v>
      </c>
      <c r="AW30">
        <v>27</v>
      </c>
      <c r="AX30">
        <f>IF(Z30&gt;0, (R30*SUMPRODUCT(K30:$K$98, X30:$X$98)-K30*$AZ$3)/Z30, 0)</f>
        <v>-207466.74204317672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</v>
      </c>
      <c r="S31">
        <f t="shared" si="1"/>
        <v>-401292.55056324013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-1396.5405974141472</v>
      </c>
      <c r="AC31">
        <f t="shared" si="30"/>
        <v>-1264.9670259722157</v>
      </c>
      <c r="AE31">
        <f t="shared" si="2"/>
        <v>0</v>
      </c>
      <c r="AF31">
        <f t="shared" si="3"/>
        <v>0</v>
      </c>
      <c r="AG31">
        <f t="shared" si="4"/>
        <v>-3.9402893979615133E-2</v>
      </c>
      <c r="AH31">
        <f t="shared" si="5"/>
        <v>-175.59247833720244</v>
      </c>
      <c r="AI31">
        <f t="shared" si="39"/>
        <v>-175.63188123118206</v>
      </c>
      <c r="AJ31">
        <f t="shared" si="7"/>
        <v>-131.57357144193156</v>
      </c>
      <c r="AK31">
        <f t="shared" si="27"/>
        <v>-97.757841818990315</v>
      </c>
      <c r="AL31">
        <f t="shared" si="40"/>
        <v>-404.96329449210396</v>
      </c>
      <c r="AN31">
        <f t="shared" si="9"/>
        <v>0</v>
      </c>
      <c r="AO31">
        <f t="shared" si="10"/>
        <v>0</v>
      </c>
      <c r="AP31">
        <f t="shared" si="11"/>
        <v>-2.6893132095734667E-3</v>
      </c>
      <c r="AQ31">
        <f t="shared" si="12"/>
        <v>-11.984479407484216</v>
      </c>
      <c r="AR31">
        <f t="shared" si="13"/>
        <v>-11.98716872069379</v>
      </c>
      <c r="AS31">
        <f t="shared" si="14"/>
        <v>-8.9801156202537626</v>
      </c>
      <c r="AT31">
        <f t="shared" si="15"/>
        <v>-6.672135693363404</v>
      </c>
      <c r="AU31">
        <f t="shared" si="16"/>
        <v>-27.639420034310959</v>
      </c>
      <c r="AW31">
        <v>28</v>
      </c>
      <c r="AX31">
        <f>IF(Z31&gt;0, (R31*SUMPRODUCT(K31:$K$98, X31:$X$98)-K31*$AZ$3)/Z31, 0)</f>
        <v>-401292.55056324013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</v>
      </c>
      <c r="S32">
        <f t="shared" si="1"/>
        <v>-894926.72658443917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-1264.9670259722157</v>
      </c>
      <c r="AC32">
        <f t="shared" si="30"/>
        <v>-1139.1827756827126</v>
      </c>
      <c r="AE32">
        <f t="shared" si="2"/>
        <v>0</v>
      </c>
      <c r="AF32">
        <f t="shared" si="3"/>
        <v>0</v>
      </c>
      <c r="AG32">
        <f t="shared" si="4"/>
        <v>-1.5911676646848182E-2</v>
      </c>
      <c r="AH32">
        <f t="shared" si="5"/>
        <v>-92.3887535718832</v>
      </c>
      <c r="AI32">
        <f t="shared" si="39"/>
        <v>-92.404665248530051</v>
      </c>
      <c r="AJ32">
        <f t="shared" si="7"/>
        <v>-125.78425028950301</v>
      </c>
      <c r="AK32">
        <f t="shared" si="27"/>
        <v>-88.5476918180551</v>
      </c>
      <c r="AL32">
        <f t="shared" si="40"/>
        <v>-306.73660735608814</v>
      </c>
      <c r="AN32">
        <f t="shared" si="9"/>
        <v>0</v>
      </c>
      <c r="AO32">
        <f t="shared" si="10"/>
        <v>0</v>
      </c>
      <c r="AP32">
        <f t="shared" si="11"/>
        <v>-9.6964148240174749E-4</v>
      </c>
      <c r="AQ32">
        <f t="shared" si="12"/>
        <v>-5.6300772042420526</v>
      </c>
      <c r="AR32">
        <f t="shared" si="13"/>
        <v>-5.6310468457244545</v>
      </c>
      <c r="AS32">
        <f t="shared" si="14"/>
        <v>-7.6651649992941087</v>
      </c>
      <c r="AT32">
        <f t="shared" si="15"/>
        <v>-5.3960067856657501</v>
      </c>
      <c r="AU32">
        <f t="shared" si="16"/>
        <v>-18.692218630684312</v>
      </c>
      <c r="AW32">
        <v>29</v>
      </c>
      <c r="AX32">
        <f>IF(Z32&gt;0, (R32*SUMPRODUCT(K32:$K$98, X32:$X$98)-K32*$AZ$3)/Z32, 0)</f>
        <v>-894926.72658443917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</v>
      </c>
      <c r="S33">
        <f t="shared" si="1"/>
        <v>-2424290.0165006653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-1139.1827756827126</v>
      </c>
      <c r="AC33">
        <f t="shared" si="30"/>
        <v>-1021.8050585146447</v>
      </c>
      <c r="AE33">
        <f t="shared" si="2"/>
        <v>0</v>
      </c>
      <c r="AF33">
        <f t="shared" si="3"/>
        <v>0</v>
      </c>
      <c r="AG33">
        <f t="shared" si="4"/>
        <v>-5.2685789012444882E-3</v>
      </c>
      <c r="AH33">
        <f t="shared" si="5"/>
        <v>-41.935923916540844</v>
      </c>
      <c r="AI33">
        <f t="shared" si="39"/>
        <v>-41.941192495442088</v>
      </c>
      <c r="AJ33">
        <f t="shared" si="7"/>
        <v>-117.37771716806799</v>
      </c>
      <c r="AK33">
        <f t="shared" si="27"/>
        <v>-79.742794297789899</v>
      </c>
      <c r="AL33">
        <f t="shared" si="40"/>
        <v>-239.0617039613</v>
      </c>
      <c r="AN33">
        <f t="shared" si="9"/>
        <v>0</v>
      </c>
      <c r="AO33">
        <f t="shared" si="10"/>
        <v>0</v>
      </c>
      <c r="AP33">
        <f t="shared" si="11"/>
        <v>-2.8666238375354655E-4</v>
      </c>
      <c r="AQ33">
        <f t="shared" si="12"/>
        <v>-2.2817257063348491</v>
      </c>
      <c r="AR33">
        <f t="shared" si="13"/>
        <v>-2.2820123687186027</v>
      </c>
      <c r="AS33">
        <f t="shared" si="14"/>
        <v>-6.3864994401051929</v>
      </c>
      <c r="AT33">
        <f t="shared" si="15"/>
        <v>-4.338790389031395</v>
      </c>
      <c r="AU33">
        <f t="shared" si="16"/>
        <v>-13.007302197855193</v>
      </c>
      <c r="AW33">
        <v>30</v>
      </c>
      <c r="AX33">
        <f>IF(Z33&gt;0, (R33*SUMPRODUCT(K33:$K$98, X33:$X$98)-K33*$AZ$3)/Z33, 0)</f>
        <v>-2424290.0165006653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</v>
      </c>
      <c r="S34">
        <f t="shared" si="1"/>
        <v>-8588095.0020186082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-1021.8050585146447</v>
      </c>
      <c r="AC34">
        <f t="shared" si="30"/>
        <v>-914.25839638855996</v>
      </c>
      <c r="AE34">
        <f t="shared" si="2"/>
        <v>0</v>
      </c>
      <c r="AF34">
        <f t="shared" si="3"/>
        <v>0</v>
      </c>
      <c r="AG34">
        <f t="shared" si="4"/>
        <v>-1.3307060474029252E-3</v>
      </c>
      <c r="AH34">
        <f t="shared" si="5"/>
        <v>-15.540748259316475</v>
      </c>
      <c r="AI34">
        <f t="shared" si="39"/>
        <v>-15.542078965363878</v>
      </c>
      <c r="AJ34">
        <f t="shared" si="7"/>
        <v>-107.5466621260847</v>
      </c>
      <c r="AK34">
        <f t="shared" si="27"/>
        <v>-71.526354096025131</v>
      </c>
      <c r="AL34">
        <f t="shared" si="40"/>
        <v>-194.61509518747371</v>
      </c>
      <c r="AN34">
        <f t="shared" si="9"/>
        <v>0</v>
      </c>
      <c r="AO34">
        <f t="shared" si="10"/>
        <v>0</v>
      </c>
      <c r="AP34">
        <f t="shared" si="11"/>
        <v>-6.4645950816221657E-5</v>
      </c>
      <c r="AQ34">
        <f t="shared" si="12"/>
        <v>-0.75497248214943879</v>
      </c>
      <c r="AR34">
        <f t="shared" si="13"/>
        <v>-0.75503712810025503</v>
      </c>
      <c r="AS34">
        <f t="shared" si="14"/>
        <v>-5.2246371344148121</v>
      </c>
      <c r="AT34">
        <f t="shared" si="15"/>
        <v>-3.4747637752000275</v>
      </c>
      <c r="AU34">
        <f t="shared" si="16"/>
        <v>-9.4544380377150947</v>
      </c>
      <c r="AW34">
        <v>31</v>
      </c>
      <c r="AX34">
        <f>IF(Z34&gt;0, (R34*SUMPRODUCT(K34:$K$98, X34:$X$98)-K34*$AZ$3)/Z34, 0)</f>
        <v>-8588095.0020186082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-45006975.225491628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-914.25839638855996</v>
      </c>
      <c r="AC35">
        <f t="shared" si="30"/>
        <v>-816.95230830604896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-2.2689602673057804E-4</v>
      </c>
      <c r="AH35">
        <f t="shared" ref="AH35:AH69" si="46">-X35*R35</f>
        <v>-4.3620118407932713</v>
      </c>
      <c r="AI35">
        <f t="shared" si="39"/>
        <v>-4.362238736820002</v>
      </c>
      <c r="AJ35">
        <f t="shared" ref="AJ35:AJ69" si="47">AB35-AC35</f>
        <v>-97.306088082510996</v>
      </c>
      <c r="AK35">
        <f t="shared" si="27"/>
        <v>-63.9980877471992</v>
      </c>
      <c r="AL35">
        <f t="shared" si="40"/>
        <v>-165.66641456653019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-9.841653376582433E-6</v>
      </c>
      <c r="AQ35">
        <f t="shared" ref="AQ35:AQ69" si="51">AH35*$K35</f>
        <v>-0.18920299830816825</v>
      </c>
      <c r="AR35">
        <f t="shared" ref="AR35:AR69" si="52">AI35*$K35</f>
        <v>-0.18921283996154484</v>
      </c>
      <c r="AS35">
        <f t="shared" ref="AS35:AS69" si="53">AJ35*$K35</f>
        <v>-4.2206679602918413</v>
      </c>
      <c r="AT35">
        <f t="shared" ref="AT35:AT69" si="54">AK35*$K35</f>
        <v>-2.77592783552767</v>
      </c>
      <c r="AU35">
        <f t="shared" ref="AU35:AU69" si="55">AL35*$K35</f>
        <v>-7.185808635781056</v>
      </c>
      <c r="AW35">
        <v>32</v>
      </c>
      <c r="AX35">
        <f>IF(Z35&gt;0, (R35*SUMPRODUCT(K35:$K$98, X35:$X$98)-K35*$AZ$3)/Z35, 0)</f>
        <v>-45006975.225491628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41"/>
        <v>50000</v>
      </c>
      <c r="S36">
        <f t="shared" si="42"/>
        <v>-239197185.97367677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-816.95230830604896</v>
      </c>
      <c r="AC36">
        <f t="shared" si="30"/>
        <v>-729.58699294305313</v>
      </c>
      <c r="AE36">
        <f t="shared" si="43"/>
        <v>0</v>
      </c>
      <c r="AF36">
        <f t="shared" si="44"/>
        <v>0</v>
      </c>
      <c r="AG36">
        <f t="shared" si="45"/>
        <v>-3.8126859121126061E-5</v>
      </c>
      <c r="AH36">
        <f t="shared" si="46"/>
        <v>-0.74600082936858481</v>
      </c>
      <c r="AI36">
        <f t="shared" si="39"/>
        <v>-0.74603895622770589</v>
      </c>
      <c r="AJ36">
        <f t="shared" si="47"/>
        <v>-87.36531536299583</v>
      </c>
      <c r="AK36">
        <f t="shared" ref="AK36:AK69" si="59">G36*SUM(AB36:AB36, AE36:AF36)</f>
        <v>-57.186661581423429</v>
      </c>
      <c r="AL36">
        <f t="shared" si="40"/>
        <v>-145.29801590064696</v>
      </c>
      <c r="AN36">
        <f t="shared" si="48"/>
        <v>0</v>
      </c>
      <c r="AO36">
        <f t="shared" si="49"/>
        <v>0</v>
      </c>
      <c r="AP36">
        <f t="shared" si="50"/>
        <v>-1.4765704788048768E-6</v>
      </c>
      <c r="AQ36">
        <f t="shared" si="51"/>
        <v>-2.8890992523411235E-2</v>
      </c>
      <c r="AR36">
        <f t="shared" si="52"/>
        <v>-2.8892469093890035E-2</v>
      </c>
      <c r="AS36">
        <f t="shared" si="53"/>
        <v>-3.3834689903684838</v>
      </c>
      <c r="AT36">
        <f t="shared" si="54"/>
        <v>-2.2147152484886079</v>
      </c>
      <c r="AU36">
        <f t="shared" si="55"/>
        <v>-5.6270767079509811</v>
      </c>
      <c r="AW36">
        <v>33</v>
      </c>
      <c r="AX36">
        <f>IF(Z36&gt;0, (R36*SUMPRODUCT(K36:$K$98, X36:$X$98)-K36*$AZ$3)/Z36, 0)</f>
        <v>-239197185.97367677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41"/>
        <v>50000</v>
      </c>
      <c r="S37">
        <f t="shared" si="42"/>
        <v>-1291532706.9580283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-729.58699294305313</v>
      </c>
      <c r="AC37">
        <f t="shared" si="30"/>
        <v>-651.4422068272695</v>
      </c>
      <c r="AE37">
        <f t="shared" si="43"/>
        <v>0</v>
      </c>
      <c r="AF37">
        <f t="shared" si="44"/>
        <v>0</v>
      </c>
      <c r="AG37">
        <f t="shared" si="45"/>
        <v>-6.304933310222006E-6</v>
      </c>
      <c r="AH37">
        <f t="shared" si="46"/>
        <v>-0.12576262887877118</v>
      </c>
      <c r="AI37">
        <f t="shared" si="39"/>
        <v>-0.1257689338120814</v>
      </c>
      <c r="AJ37">
        <f t="shared" si="47"/>
        <v>-78.144786115783631</v>
      </c>
      <c r="AK37">
        <f t="shared" si="59"/>
        <v>-51.071089506013728</v>
      </c>
      <c r="AL37">
        <f t="shared" si="40"/>
        <v>-129.34164455560943</v>
      </c>
      <c r="AN37">
        <f t="shared" si="48"/>
        <v>0</v>
      </c>
      <c r="AO37">
        <f t="shared" si="49"/>
        <v>0</v>
      </c>
      <c r="AP37">
        <f t="shared" si="50"/>
        <v>-2.1801462396353486E-7</v>
      </c>
      <c r="AQ37">
        <f t="shared" si="51"/>
        <v>-4.3486728399202458E-3</v>
      </c>
      <c r="AR37">
        <f t="shared" si="52"/>
        <v>-4.3488908545442091E-3</v>
      </c>
      <c r="AS37">
        <f t="shared" si="53"/>
        <v>-2.7021231346130672</v>
      </c>
      <c r="AT37">
        <f t="shared" si="54"/>
        <v>-1.7659575171096553</v>
      </c>
      <c r="AU37">
        <f t="shared" si="55"/>
        <v>-4.4724295425772667</v>
      </c>
      <c r="AW37">
        <v>34</v>
      </c>
      <c r="AX37">
        <f>IF(Z37&gt;0, (R37*SUMPRODUCT(K37:$K$98, X37:$X$98)-K37*$AZ$3)/Z37, 0)</f>
        <v>-1291532706.9580283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41"/>
        <v>50000</v>
      </c>
      <c r="S38">
        <f t="shared" si="42"/>
        <v>-7099623398.1773567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-651.4422068272695</v>
      </c>
      <c r="AC38">
        <f t="shared" si="30"/>
        <v>-581.64862951054954</v>
      </c>
      <c r="AE38">
        <f t="shared" si="43"/>
        <v>0</v>
      </c>
      <c r="AF38">
        <f t="shared" si="44"/>
        <v>0</v>
      </c>
      <c r="AG38">
        <f t="shared" si="45"/>
        <v>-1.0240835972719918E-6</v>
      </c>
      <c r="AH38">
        <f t="shared" si="46"/>
        <v>-2.0871201519391175E-2</v>
      </c>
      <c r="AI38">
        <f t="shared" si="39"/>
        <v>-2.0872225602988449E-2</v>
      </c>
      <c r="AJ38">
        <f t="shared" si="47"/>
        <v>-69.793577316719961</v>
      </c>
      <c r="AK38">
        <f t="shared" si="59"/>
        <v>-45.600954477908871</v>
      </c>
      <c r="AL38">
        <f t="shared" si="40"/>
        <v>-115.41540402023182</v>
      </c>
      <c r="AN38">
        <f t="shared" si="48"/>
        <v>0</v>
      </c>
      <c r="AO38">
        <f t="shared" si="49"/>
        <v>0</v>
      </c>
      <c r="AP38">
        <f t="shared" si="50"/>
        <v>-3.1617135200375541E-8</v>
      </c>
      <c r="AQ38">
        <f t="shared" si="51"/>
        <v>-6.4436887964099598E-4</v>
      </c>
      <c r="AR38">
        <f t="shared" si="52"/>
        <v>-6.444004967761964E-4</v>
      </c>
      <c r="AS38">
        <f t="shared" si="53"/>
        <v>-2.1547781607076328</v>
      </c>
      <c r="AT38">
        <f t="shared" si="54"/>
        <v>-1.407865087220304</v>
      </c>
      <c r="AU38">
        <f t="shared" si="55"/>
        <v>-3.5632876484247129</v>
      </c>
      <c r="AW38">
        <v>35</v>
      </c>
      <c r="AX38">
        <f>IF(Z38&gt;0, (R38*SUMPRODUCT(K38:$K$98, X38:$X$98)-K38*$AZ$3)/Z38, 0)</f>
        <v>-7099623398.1773567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41"/>
        <v>50000</v>
      </c>
      <c r="S39">
        <f t="shared" si="42"/>
        <v>-39824367625.457397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-581.64862951054954</v>
      </c>
      <c r="AC39">
        <f t="shared" si="30"/>
        <v>-519.32969710303644</v>
      </c>
      <c r="AE39">
        <f t="shared" si="43"/>
        <v>0</v>
      </c>
      <c r="AF39">
        <f t="shared" si="44"/>
        <v>0</v>
      </c>
      <c r="AG39">
        <f t="shared" si="45"/>
        <v>-1.6300625975635681E-7</v>
      </c>
      <c r="AH39">
        <f t="shared" si="46"/>
        <v>-3.4033460061716598E-3</v>
      </c>
      <c r="AI39">
        <f t="shared" si="39"/>
        <v>-3.403509012431416E-3</v>
      </c>
      <c r="AJ39">
        <f t="shared" si="47"/>
        <v>-62.318932407513103</v>
      </c>
      <c r="AK39">
        <f t="shared" si="59"/>
        <v>-40.715404065738468</v>
      </c>
      <c r="AL39">
        <f t="shared" si="40"/>
        <v>-103.037739982264</v>
      </c>
      <c r="AN39">
        <f t="shared" si="48"/>
        <v>0</v>
      </c>
      <c r="AO39">
        <f t="shared" si="49"/>
        <v>0</v>
      </c>
      <c r="AP39">
        <f t="shared" si="50"/>
        <v>-4.4933822567188791E-9</v>
      </c>
      <c r="AQ39">
        <f t="shared" si="51"/>
        <v>-9.381562757445228E-5</v>
      </c>
      <c r="AR39">
        <f t="shared" si="52"/>
        <v>-9.3820120956708984E-5</v>
      </c>
      <c r="AS39">
        <f t="shared" si="53"/>
        <v>-1.71786522527496</v>
      </c>
      <c r="AT39">
        <f t="shared" si="54"/>
        <v>-1.1223487642596155</v>
      </c>
      <c r="AU39">
        <f t="shared" si="55"/>
        <v>-2.8403078096555321</v>
      </c>
      <c r="AW39">
        <v>36</v>
      </c>
      <c r="AX39">
        <f>IF(Z39&gt;0, (R39*SUMPRODUCT(K39:$K$98, X39:$X$98)-K39*$AZ$3)/Z39, 0)</f>
        <v>-39824367625.457397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41"/>
        <v>50000</v>
      </c>
      <c r="S40">
        <f t="shared" si="42"/>
        <v>-228017283562.4097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-519.32969710303644</v>
      </c>
      <c r="AC40">
        <f t="shared" si="30"/>
        <v>-463.68731165402755</v>
      </c>
      <c r="AE40">
        <f t="shared" si="43"/>
        <v>0</v>
      </c>
      <c r="AF40">
        <f t="shared" si="44"/>
        <v>0</v>
      </c>
      <c r="AG40">
        <f t="shared" si="45"/>
        <v>-2.5419526560094819E-8</v>
      </c>
      <c r="AH40">
        <f t="shared" si="46"/>
        <v>-5.4382668239479374E-4</v>
      </c>
      <c r="AI40">
        <f t="shared" si="39"/>
        <v>-5.4385210192135379E-4</v>
      </c>
      <c r="AJ40">
        <f t="shared" si="47"/>
        <v>-55.642385449008884</v>
      </c>
      <c r="AK40">
        <f t="shared" si="59"/>
        <v>-36.353078797212554</v>
      </c>
      <c r="AL40">
        <f t="shared" si="40"/>
        <v>-91.996008098323358</v>
      </c>
      <c r="AN40">
        <f t="shared" si="48"/>
        <v>0</v>
      </c>
      <c r="AO40">
        <f t="shared" si="49"/>
        <v>0</v>
      </c>
      <c r="AP40">
        <f t="shared" si="50"/>
        <v>-6.2563137249872914E-10</v>
      </c>
      <c r="AQ40">
        <f t="shared" si="51"/>
        <v>-1.3384790346261121E-5</v>
      </c>
      <c r="AR40">
        <f t="shared" si="52"/>
        <v>-1.3385415977633618E-5</v>
      </c>
      <c r="AS40">
        <f t="shared" si="53"/>
        <v>-1.3694834911762768</v>
      </c>
      <c r="AT40">
        <f t="shared" si="54"/>
        <v>-0.89473053436640027</v>
      </c>
      <c r="AU40">
        <f t="shared" si="55"/>
        <v>-2.2642274109586547</v>
      </c>
      <c r="AW40">
        <v>37</v>
      </c>
      <c r="AX40">
        <f>IF(Z40&gt;0, (R40*SUMPRODUCT(K40:$K$98, X40:$X$98)-K40*$AZ$3)/Z40, 0)</f>
        <v>-228017283562.4097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41"/>
        <v>50000</v>
      </c>
      <c r="S41">
        <f t="shared" si="42"/>
        <v>-1335408576384.2598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-463.68731165402755</v>
      </c>
      <c r="AC41">
        <f t="shared" si="30"/>
        <v>-414.00653998110693</v>
      </c>
      <c r="AE41">
        <f t="shared" si="43"/>
        <v>0</v>
      </c>
      <c r="AF41">
        <f t="shared" si="44"/>
        <v>0</v>
      </c>
      <c r="AG41">
        <f t="shared" si="45"/>
        <v>-3.8752797018691029E-9</v>
      </c>
      <c r="AH41">
        <f t="shared" si="46"/>
        <v>-8.5160206370499063E-5</v>
      </c>
      <c r="AI41">
        <f t="shared" si="39"/>
        <v>-8.5164081650200937E-5</v>
      </c>
      <c r="AJ41">
        <f t="shared" si="47"/>
        <v>-49.680771672920628</v>
      </c>
      <c r="AK41">
        <f t="shared" si="59"/>
        <v>-32.458111815781933</v>
      </c>
      <c r="AL41">
        <f t="shared" si="40"/>
        <v>-82.138968652784214</v>
      </c>
      <c r="AN41">
        <f t="shared" si="48"/>
        <v>0</v>
      </c>
      <c r="AO41">
        <f t="shared" si="49"/>
        <v>0</v>
      </c>
      <c r="AP41">
        <f t="shared" si="50"/>
        <v>-8.5160086091585907E-11</v>
      </c>
      <c r="AQ41">
        <f t="shared" si="51"/>
        <v>-1.8714134369684486E-6</v>
      </c>
      <c r="AR41">
        <f t="shared" si="52"/>
        <v>-1.8714985970545403E-6</v>
      </c>
      <c r="AS41">
        <f t="shared" si="53"/>
        <v>-1.0917454011698198</v>
      </c>
      <c r="AT41">
        <f t="shared" si="54"/>
        <v>-0.71327383034291147</v>
      </c>
      <c r="AU41">
        <f t="shared" si="55"/>
        <v>-1.8050211030113283</v>
      </c>
      <c r="AW41">
        <v>38</v>
      </c>
      <c r="AX41">
        <f>IF(Z41&gt;0, (R41*SUMPRODUCT(K41:$K$98, X41:$X$98)-K41*$AZ$3)/Z41, 0)</f>
        <v>-1335408576384.2598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41"/>
        <v>50000</v>
      </c>
      <c r="S42">
        <f t="shared" si="42"/>
        <v>-8013132502404.7725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-414.00653998110693</v>
      </c>
      <c r="AC42">
        <f t="shared" si="30"/>
        <v>-369.64869805099272</v>
      </c>
      <c r="AE42">
        <f t="shared" si="43"/>
        <v>0</v>
      </c>
      <c r="AF42">
        <f t="shared" si="44"/>
        <v>0</v>
      </c>
      <c r="AG42">
        <f t="shared" si="45"/>
        <v>-5.7662951713961372E-10</v>
      </c>
      <c r="AH42">
        <f t="shared" si="46"/>
        <v>-1.3039589550843191E-5</v>
      </c>
      <c r="AI42">
        <f t="shared" si="39"/>
        <v>-1.3040166180360331E-5</v>
      </c>
      <c r="AJ42">
        <f t="shared" si="47"/>
        <v>-44.357841930114205</v>
      </c>
      <c r="AK42">
        <f t="shared" si="59"/>
        <v>-28.980457798677488</v>
      </c>
      <c r="AL42">
        <f t="shared" si="40"/>
        <v>-73.338312768957877</v>
      </c>
      <c r="AN42">
        <f t="shared" si="48"/>
        <v>0</v>
      </c>
      <c r="AO42">
        <f t="shared" si="49"/>
        <v>0</v>
      </c>
      <c r="AP42">
        <f t="shared" si="50"/>
        <v>-1.1313888263820643E-11</v>
      </c>
      <c r="AQ42">
        <f t="shared" si="51"/>
        <v>-2.5584617991139614E-7</v>
      </c>
      <c r="AR42">
        <f t="shared" si="52"/>
        <v>-2.5585749379965996E-7</v>
      </c>
      <c r="AS42">
        <f t="shared" si="53"/>
        <v>-0.8703329474200675</v>
      </c>
      <c r="AT42">
        <f t="shared" si="54"/>
        <v>-0.56861754666162867</v>
      </c>
      <c r="AU42">
        <f t="shared" si="55"/>
        <v>-1.43895074993919</v>
      </c>
      <c r="AW42">
        <v>39</v>
      </c>
      <c r="AX42">
        <f>IF(Z42&gt;0, (R42*SUMPRODUCT(K42:$K$98, X42:$X$98)-K42*$AZ$3)/Z42, 0)</f>
        <v>-8013132502404.7725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41"/>
        <v>50000</v>
      </c>
      <c r="S43">
        <f t="shared" si="42"/>
        <v>-49335338344861.734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-369.64869805099272</v>
      </c>
      <c r="AC43">
        <f t="shared" si="30"/>
        <v>-330.04348062690343</v>
      </c>
      <c r="AE43">
        <f t="shared" si="43"/>
        <v>0</v>
      </c>
      <c r="AF43">
        <f t="shared" si="44"/>
        <v>0</v>
      </c>
      <c r="AG43">
        <f t="shared" si="45"/>
        <v>-8.3622483320132478E-11</v>
      </c>
      <c r="AH43">
        <f t="shared" si="46"/>
        <v>-1.9489629545923407E-6</v>
      </c>
      <c r="AI43">
        <f t="shared" si="39"/>
        <v>-1.949046577075661E-6</v>
      </c>
      <c r="AJ43">
        <f t="shared" si="47"/>
        <v>-39.60521742408929</v>
      </c>
      <c r="AK43">
        <f t="shared" si="59"/>
        <v>-25.875408863569493</v>
      </c>
      <c r="AL43">
        <f t="shared" si="40"/>
        <v>-65.480628236705357</v>
      </c>
      <c r="AN43">
        <f t="shared" si="48"/>
        <v>0</v>
      </c>
      <c r="AO43">
        <f t="shared" si="49"/>
        <v>0</v>
      </c>
      <c r="AP43">
        <f t="shared" si="50"/>
        <v>-1.4649407283830989E-12</v>
      </c>
      <c r="AQ43">
        <f t="shared" si="51"/>
        <v>-3.4142913447833458E-8</v>
      </c>
      <c r="AR43">
        <f t="shared" si="52"/>
        <v>-3.4144378388561839E-8</v>
      </c>
      <c r="AS43">
        <f t="shared" si="53"/>
        <v>-0.69382412190392295</v>
      </c>
      <c r="AT43">
        <f t="shared" si="54"/>
        <v>-0.45329842887698557</v>
      </c>
      <c r="AU43">
        <f t="shared" si="55"/>
        <v>-1.1471225849252868</v>
      </c>
      <c r="AW43">
        <v>40</v>
      </c>
      <c r="AX43">
        <f>IF(Z43&gt;0, (R43*SUMPRODUCT(K43:$K$98, X43:$X$98)-K43*$AZ$3)/Z43, 0)</f>
        <v>-49335338344861.734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41"/>
        <v>50000</v>
      </c>
      <c r="S44">
        <f t="shared" si="42"/>
        <v>-312481829813708.81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-330.04348062690343</v>
      </c>
      <c r="AC44">
        <f t="shared" si="30"/>
        <v>-294.681679161104</v>
      </c>
      <c r="AE44">
        <f t="shared" si="43"/>
        <v>0</v>
      </c>
      <c r="AF44">
        <f t="shared" si="44"/>
        <v>0</v>
      </c>
      <c r="AG44">
        <f t="shared" si="45"/>
        <v>-1.1787952572185691E-11</v>
      </c>
      <c r="AH44">
        <f t="shared" si="46"/>
        <v>-2.8399322365898187E-7</v>
      </c>
      <c r="AI44">
        <f t="shared" si="39"/>
        <v>-2.8400501161155405E-7</v>
      </c>
      <c r="AJ44">
        <f t="shared" si="47"/>
        <v>-35.361801465799431</v>
      </c>
      <c r="AK44">
        <f t="shared" si="59"/>
        <v>-23.103043643883243</v>
      </c>
      <c r="AL44">
        <f t="shared" si="40"/>
        <v>-58.464845393687682</v>
      </c>
      <c r="AN44">
        <f t="shared" si="48"/>
        <v>0</v>
      </c>
      <c r="AO44">
        <f t="shared" si="49"/>
        <v>0</v>
      </c>
      <c r="AP44">
        <f t="shared" si="50"/>
        <v>-1.8438150266885248E-13</v>
      </c>
      <c r="AQ44">
        <f t="shared" si="51"/>
        <v>-4.442085850393404E-9</v>
      </c>
      <c r="AR44">
        <f t="shared" si="52"/>
        <v>-4.4422702318960723E-9</v>
      </c>
      <c r="AS44">
        <f t="shared" si="53"/>
        <v>-0.55311234511802898</v>
      </c>
      <c r="AT44">
        <f t="shared" si="54"/>
        <v>-0.36136673244974193</v>
      </c>
      <c r="AU44">
        <f t="shared" si="55"/>
        <v>-0.91447908201004113</v>
      </c>
      <c r="AW44">
        <v>41</v>
      </c>
      <c r="AX44">
        <f>IF(Z44&gt;0, (R44*SUMPRODUCT(K44:$K$98, X44:$X$98)-K44*$AZ$3)/Z44, 0)</f>
        <v>-312481829813708.81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41"/>
        <v>50000</v>
      </c>
      <c r="S45">
        <f t="shared" si="42"/>
        <v>-2039514982246878.8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-294.681679161104</v>
      </c>
      <c r="AC45">
        <f t="shared" si="30"/>
        <v>-263.10864211202613</v>
      </c>
      <c r="AE45">
        <f t="shared" si="43"/>
        <v>0</v>
      </c>
      <c r="AF45">
        <f t="shared" si="44"/>
        <v>0</v>
      </c>
      <c r="AG45">
        <f t="shared" si="45"/>
        <v>-1.612568701396388E-12</v>
      </c>
      <c r="AH45">
        <f t="shared" si="46"/>
        <v>-4.0230017380269783E-8</v>
      </c>
      <c r="AI45">
        <f t="shared" si="39"/>
        <v>-4.0231629948971182E-8</v>
      </c>
      <c r="AJ45">
        <f t="shared" si="47"/>
        <v>-31.573037049077868</v>
      </c>
      <c r="AK45">
        <f t="shared" si="59"/>
        <v>-20.627717541277281</v>
      </c>
      <c r="AL45">
        <f t="shared" si="40"/>
        <v>-52.200754630586779</v>
      </c>
      <c r="AN45">
        <f t="shared" si="48"/>
        <v>0</v>
      </c>
      <c r="AO45">
        <f t="shared" si="49"/>
        <v>0</v>
      </c>
      <c r="AP45">
        <f t="shared" si="50"/>
        <v>-2.2520559391000238E-14</v>
      </c>
      <c r="AQ45">
        <f t="shared" si="51"/>
        <v>-5.6183807544372739E-10</v>
      </c>
      <c r="AR45">
        <f t="shared" si="52"/>
        <v>-5.6186059600311844E-10</v>
      </c>
      <c r="AS45">
        <f t="shared" si="53"/>
        <v>-0.44093777548968227</v>
      </c>
      <c r="AT45">
        <f t="shared" si="54"/>
        <v>-0.28807934668882129</v>
      </c>
      <c r="AU45">
        <f t="shared" si="55"/>
        <v>-0.72901712274036412</v>
      </c>
      <c r="AW45">
        <v>42</v>
      </c>
      <c r="AX45">
        <f>IF(Z45&gt;0, (R45*SUMPRODUCT(K45:$K$98, X45:$X$98)-K45*$AZ$3)/Z45, 0)</f>
        <v>-2039514982246878.8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41"/>
        <v>50000</v>
      </c>
      <c r="S46">
        <f t="shared" si="42"/>
        <v>-1.3755490604203352E+16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-263.10864211202613</v>
      </c>
      <c r="AC46">
        <f t="shared" si="30"/>
        <v>-234.91843045765941</v>
      </c>
      <c r="AE46">
        <f t="shared" si="43"/>
        <v>0</v>
      </c>
      <c r="AF46">
        <f t="shared" si="44"/>
        <v>0</v>
      </c>
      <c r="AG46">
        <f t="shared" si="45"/>
        <v>-2.1347696459648076E-13</v>
      </c>
      <c r="AH46">
        <f t="shared" si="46"/>
        <v>-5.531864199143773E-9</v>
      </c>
      <c r="AI46">
        <f t="shared" si="39"/>
        <v>-5.5320776761083698E-9</v>
      </c>
      <c r="AJ46">
        <f t="shared" si="47"/>
        <v>-28.19021165436672</v>
      </c>
      <c r="AK46">
        <f t="shared" si="59"/>
        <v>-18.417604947841831</v>
      </c>
      <c r="AL46">
        <f t="shared" si="40"/>
        <v>-46.607816607740631</v>
      </c>
      <c r="AN46">
        <f t="shared" si="48"/>
        <v>0</v>
      </c>
      <c r="AO46">
        <f t="shared" si="49"/>
        <v>0</v>
      </c>
      <c r="AP46">
        <f t="shared" si="50"/>
        <v>-2.6619135312113192E-15</v>
      </c>
      <c r="AQ46">
        <f t="shared" si="51"/>
        <v>-6.8978609436191267E-11</v>
      </c>
      <c r="AR46">
        <f t="shared" si="52"/>
        <v>-6.8981271349722483E-11</v>
      </c>
      <c r="AS46">
        <f t="shared" si="53"/>
        <v>-0.35151289504379085</v>
      </c>
      <c r="AT46">
        <f t="shared" si="54"/>
        <v>-0.22965509143262813</v>
      </c>
      <c r="AU46">
        <f t="shared" si="55"/>
        <v>-0.58116798654540036</v>
      </c>
      <c r="AW46">
        <v>43</v>
      </c>
      <c r="AX46">
        <f>IF(Z46&gt;0, (R46*SUMPRODUCT(K46:$K$98, X46:$X$98)-K46*$AZ$3)/Z46, 0)</f>
        <v>-1.3755490604203352E+16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41"/>
        <v>50000</v>
      </c>
      <c r="S47">
        <f t="shared" si="42"/>
        <v>-9.6168922893239808E+16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-234.91843045765941</v>
      </c>
      <c r="AC47">
        <f t="shared" si="30"/>
        <v>-209.74859862297077</v>
      </c>
      <c r="AE47">
        <f t="shared" si="43"/>
        <v>0</v>
      </c>
      <c r="AF47">
        <f t="shared" si="44"/>
        <v>0</v>
      </c>
      <c r="AG47">
        <f t="shared" si="45"/>
        <v>-2.7263043027920176E-14</v>
      </c>
      <c r="AH47">
        <f t="shared" si="46"/>
        <v>-7.3631660769038309E-10</v>
      </c>
      <c r="AI47">
        <f t="shared" si="39"/>
        <v>-7.3634387073341104E-10</v>
      </c>
      <c r="AJ47">
        <f t="shared" si="47"/>
        <v>-25.169831834688637</v>
      </c>
      <c r="AK47">
        <f t="shared" si="59"/>
        <v>-16.444290132036162</v>
      </c>
      <c r="AL47">
        <f t="shared" si="40"/>
        <v>-41.614121967461145</v>
      </c>
      <c r="AN47">
        <f t="shared" si="48"/>
        <v>0</v>
      </c>
      <c r="AO47">
        <f t="shared" si="49"/>
        <v>0</v>
      </c>
      <c r="AP47">
        <f t="shared" si="50"/>
        <v>-3.035283291370996E-16</v>
      </c>
      <c r="AQ47">
        <f t="shared" si="51"/>
        <v>-8.1976523830916222E-12</v>
      </c>
      <c r="AR47">
        <f t="shared" si="52"/>
        <v>-8.1979559114207591E-12</v>
      </c>
      <c r="AS47">
        <f t="shared" si="53"/>
        <v>-0.28022392781396116</v>
      </c>
      <c r="AT47">
        <f t="shared" si="54"/>
        <v>-0.18307963283889533</v>
      </c>
      <c r="AU47">
        <f t="shared" si="55"/>
        <v>-0.46330356066105449</v>
      </c>
      <c r="AW47">
        <v>44</v>
      </c>
      <c r="AX47">
        <f>IF(Z47&gt;0, (R47*SUMPRODUCT(K47:$K$98, X47:$X$98)-K47*$AZ$3)/Z47, 0)</f>
        <v>-9.6168922893239808E+16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41"/>
        <v>50000</v>
      </c>
      <c r="S48">
        <f t="shared" si="42"/>
        <v>-6.9837634499584922E+17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-209.74859862297077</v>
      </c>
      <c r="AC48">
        <f t="shared" si="30"/>
        <v>-187.27553448480253</v>
      </c>
      <c r="AE48">
        <f t="shared" si="43"/>
        <v>0</v>
      </c>
      <c r="AF48">
        <f t="shared" si="44"/>
        <v>0</v>
      </c>
      <c r="AG48">
        <f t="shared" si="45"/>
        <v>-3.3519809166416498E-15</v>
      </c>
      <c r="AH48">
        <f t="shared" si="46"/>
        <v>-9.4553726723997293E-11</v>
      </c>
      <c r="AI48">
        <f t="shared" si="39"/>
        <v>-9.4557078704913936E-11</v>
      </c>
      <c r="AJ48">
        <f t="shared" si="47"/>
        <v>-22.47306413816824</v>
      </c>
      <c r="AK48">
        <f t="shared" si="59"/>
        <v>-14.682401903607955</v>
      </c>
      <c r="AL48">
        <f t="shared" si="40"/>
        <v>-37.155466041870753</v>
      </c>
      <c r="AN48">
        <f t="shared" si="48"/>
        <v>0</v>
      </c>
      <c r="AO48">
        <f t="shared" si="49"/>
        <v>0</v>
      </c>
      <c r="AP48">
        <f t="shared" si="50"/>
        <v>-3.3320262718109792E-17</v>
      </c>
      <c r="AQ48">
        <f t="shared" si="51"/>
        <v>-9.3990839857659147E-13</v>
      </c>
      <c r="AR48">
        <f t="shared" si="52"/>
        <v>-9.3994171883930957E-13</v>
      </c>
      <c r="AS48">
        <f t="shared" si="53"/>
        <v>-0.22339279959711961</v>
      </c>
      <c r="AT48">
        <f t="shared" si="54"/>
        <v>-0.14594996240349825</v>
      </c>
      <c r="AU48">
        <f t="shared" si="55"/>
        <v>-0.3693427620015578</v>
      </c>
      <c r="AW48">
        <v>45</v>
      </c>
      <c r="AX48">
        <f>IF(Z48&gt;0, (R48*SUMPRODUCT(K48:$K$98, X48:$X$98)-K48*$AZ$3)/Z48, 0)</f>
        <v>-6.9837634499584922E+17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41"/>
        <v>50000</v>
      </c>
      <c r="S49">
        <f t="shared" si="42"/>
        <v>-5.2854318079274527E+18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-187.27553448480253</v>
      </c>
      <c r="AC49">
        <f t="shared" si="30"/>
        <v>-167.21029864714592</v>
      </c>
      <c r="AE49">
        <f t="shared" si="43"/>
        <v>0</v>
      </c>
      <c r="AF49">
        <f t="shared" si="44"/>
        <v>0</v>
      </c>
      <c r="AG49">
        <f t="shared" si="45"/>
        <v>-3.9545089389941724E-16</v>
      </c>
      <c r="AH49">
        <f t="shared" si="46"/>
        <v>-1.1692040854303264E-11</v>
      </c>
      <c r="AI49">
        <f t="shared" si="39"/>
        <v>-1.1692436305197164E-11</v>
      </c>
      <c r="AJ49">
        <f t="shared" si="47"/>
        <v>-20.065235837656616</v>
      </c>
      <c r="AK49">
        <f t="shared" si="59"/>
        <v>-13.109287413936178</v>
      </c>
      <c r="AL49">
        <f t="shared" si="40"/>
        <v>-33.174523251604484</v>
      </c>
      <c r="AN49">
        <f t="shared" si="48"/>
        <v>0</v>
      </c>
      <c r="AO49">
        <f t="shared" si="49"/>
        <v>0</v>
      </c>
      <c r="AP49">
        <f t="shared" si="50"/>
        <v>-3.5097923129313301E-18</v>
      </c>
      <c r="AQ49">
        <f t="shared" si="51"/>
        <v>-1.0377175964444857E-13</v>
      </c>
      <c r="AR49">
        <f t="shared" si="52"/>
        <v>-1.0377526943676151E-13</v>
      </c>
      <c r="AS49">
        <f t="shared" si="53"/>
        <v>-0.1780873721278626</v>
      </c>
      <c r="AT49">
        <f t="shared" si="54"/>
        <v>-0.11635041645687487</v>
      </c>
      <c r="AU49">
        <f t="shared" si="55"/>
        <v>-0.29443778858484126</v>
      </c>
      <c r="AW49">
        <v>46</v>
      </c>
      <c r="AX49">
        <f>IF(Z49&gt;0, (R49*SUMPRODUCT(K49:$K$98, X49:$X$98)-K49*$AZ$3)/Z49, 0)</f>
        <v>-5.2854318079274527E+18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41"/>
        <v>50000</v>
      </c>
      <c r="S50">
        <f t="shared" si="42"/>
        <v>-4.1774323869078733E+19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-167.21029864714592</v>
      </c>
      <c r="AC50">
        <f t="shared" si="30"/>
        <v>-149.29490950638041</v>
      </c>
      <c r="AE50">
        <f t="shared" si="43"/>
        <v>0</v>
      </c>
      <c r="AF50">
        <f t="shared" si="44"/>
        <v>0</v>
      </c>
      <c r="AG50">
        <f t="shared" si="45"/>
        <v>-4.4673047843417098E-17</v>
      </c>
      <c r="AH50">
        <f t="shared" si="46"/>
        <v>-1.3872933484680239E-12</v>
      </c>
      <c r="AI50">
        <f t="shared" si="39"/>
        <v>-1.3873380215158673E-12</v>
      </c>
      <c r="AJ50">
        <f t="shared" si="47"/>
        <v>-17.915389140765512</v>
      </c>
      <c r="AK50">
        <f t="shared" si="59"/>
        <v>-11.704720905300215</v>
      </c>
      <c r="AL50">
        <f t="shared" si="40"/>
        <v>-29.620110046067119</v>
      </c>
      <c r="AN50">
        <f t="shared" si="48"/>
        <v>0</v>
      </c>
      <c r="AO50">
        <f t="shared" si="49"/>
        <v>0</v>
      </c>
      <c r="AP50">
        <f t="shared" si="50"/>
        <v>-3.5401072352487642E-19</v>
      </c>
      <c r="AQ50">
        <f t="shared" si="51"/>
        <v>-1.0993579926621982E-14</v>
      </c>
      <c r="AR50">
        <f t="shared" si="52"/>
        <v>-1.0993933937345508E-14</v>
      </c>
      <c r="AS50">
        <f t="shared" si="53"/>
        <v>-0.14197016272948765</v>
      </c>
      <c r="AT50">
        <f t="shared" si="54"/>
        <v>-9.2753839649932571E-2</v>
      </c>
      <c r="AU50">
        <f t="shared" si="55"/>
        <v>-0.23472400237943125</v>
      </c>
      <c r="AW50">
        <v>47</v>
      </c>
      <c r="AX50">
        <f>IF(Z50&gt;0, (R50*SUMPRODUCT(K50:$K$98, X50:$X$98)-K50*$AZ$3)/Z50, 0)</f>
        <v>-4.1774323869078733E+19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41"/>
        <v>50000</v>
      </c>
      <c r="S51">
        <f t="shared" si="42"/>
        <v>-3.4522401776850082E+20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-149.29490950638041</v>
      </c>
      <c r="AC51">
        <f t="shared" si="30"/>
        <v>-133.29902634498248</v>
      </c>
      <c r="AE51">
        <f t="shared" si="43"/>
        <v>0</v>
      </c>
      <c r="AF51">
        <f t="shared" si="44"/>
        <v>0</v>
      </c>
      <c r="AG51">
        <f t="shared" si="45"/>
        <v>-4.8265408649221536E-18</v>
      </c>
      <c r="AH51">
        <f t="shared" si="46"/>
        <v>-1.575991060002431E-13</v>
      </c>
      <c r="AI51">
        <f t="shared" si="39"/>
        <v>-1.5760393254110802E-13</v>
      </c>
      <c r="AJ51">
        <f t="shared" si="47"/>
        <v>-15.995883161397927</v>
      </c>
      <c r="AK51">
        <f t="shared" si="59"/>
        <v>-10.450643665446629</v>
      </c>
      <c r="AL51">
        <f t="shared" si="40"/>
        <v>-26.446526826844714</v>
      </c>
      <c r="AN51">
        <f t="shared" si="48"/>
        <v>0</v>
      </c>
      <c r="AO51">
        <f t="shared" si="49"/>
        <v>0</v>
      </c>
      <c r="AP51">
        <f t="shared" si="50"/>
        <v>-3.414984989747923E-20</v>
      </c>
      <c r="AQ51">
        <f t="shared" si="51"/>
        <v>-1.115081372873039E-15</v>
      </c>
      <c r="AR51">
        <f t="shared" si="52"/>
        <v>-1.1151155227229365E-15</v>
      </c>
      <c r="AS51">
        <f t="shared" si="53"/>
        <v>-0.11317774452287066</v>
      </c>
      <c r="AT51">
        <f t="shared" si="54"/>
        <v>-7.394279308827538E-2</v>
      </c>
      <c r="AU51">
        <f t="shared" si="55"/>
        <v>-0.18712053761114716</v>
      </c>
      <c r="AW51">
        <v>48</v>
      </c>
      <c r="AX51">
        <f>IF(Z51&gt;0, (R51*SUMPRODUCT(K51:$K$98, X51:$X$98)-K51*$AZ$3)/Z51, 0)</f>
        <v>-3.4522401776850082E+20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41"/>
        <v>50000</v>
      </c>
      <c r="S52">
        <f t="shared" si="42"/>
        <v>-2.9926458297459713E+21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-133.29902634498248</v>
      </c>
      <c r="AC52">
        <f t="shared" si="30"/>
        <v>-119.01698780802006</v>
      </c>
      <c r="AE52">
        <f t="shared" si="43"/>
        <v>0</v>
      </c>
      <c r="AF52">
        <f t="shared" si="44"/>
        <v>0</v>
      </c>
      <c r="AG52">
        <f t="shared" si="45"/>
        <v>-4.9712275766575903E-19</v>
      </c>
      <c r="AH52">
        <f t="shared" si="46"/>
        <v>-1.7124610794428692E-14</v>
      </c>
      <c r="AI52">
        <f t="shared" si="39"/>
        <v>-1.7125107917186359E-14</v>
      </c>
      <c r="AJ52">
        <f t="shared" si="47"/>
        <v>-14.282038536962418</v>
      </c>
      <c r="AK52">
        <f t="shared" si="59"/>
        <v>-9.3309318441487736</v>
      </c>
      <c r="AL52">
        <f t="shared" si="40"/>
        <v>-23.612970381111211</v>
      </c>
      <c r="AN52">
        <f t="shared" si="48"/>
        <v>0</v>
      </c>
      <c r="AO52">
        <f t="shared" si="49"/>
        <v>0</v>
      </c>
      <c r="AP52">
        <f t="shared" si="50"/>
        <v>-3.1404973691347685E-21</v>
      </c>
      <c r="AQ52">
        <f t="shared" si="51"/>
        <v>-1.0818212266097676E-16</v>
      </c>
      <c r="AR52">
        <f t="shared" si="52"/>
        <v>-1.0818526315834591E-16</v>
      </c>
      <c r="AS52">
        <f t="shared" si="53"/>
        <v>-9.0224605008665915E-2</v>
      </c>
      <c r="AT52">
        <f t="shared" si="54"/>
        <v>-5.8946741938995025E-2</v>
      </c>
      <c r="AU52">
        <f t="shared" si="55"/>
        <v>-0.14917134694766107</v>
      </c>
      <c r="AW52">
        <v>49</v>
      </c>
      <c r="AX52">
        <f>IF(Z52&gt;0, (R52*SUMPRODUCT(K52:$K$98, X52:$X$98)-K52*$AZ$3)/Z52, 0)</f>
        <v>-2.9926458297459713E+21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41"/>
        <v>50000</v>
      </c>
      <c r="S53">
        <f t="shared" si="42"/>
        <v>-2.730277099728268E+22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-119.01698780802006</v>
      </c>
      <c r="AC53">
        <f t="shared" si="30"/>
        <v>-106.26516768573219</v>
      </c>
      <c r="AE53">
        <f t="shared" si="43"/>
        <v>0</v>
      </c>
      <c r="AF53">
        <f t="shared" si="44"/>
        <v>0</v>
      </c>
      <c r="AG53">
        <f t="shared" si="45"/>
        <v>-4.8651274121731216E-20</v>
      </c>
      <c r="AH53">
        <f t="shared" si="46"/>
        <v>-1.7740010238694809E-15</v>
      </c>
      <c r="AI53">
        <f t="shared" si="39"/>
        <v>-1.7740496751436026E-15</v>
      </c>
      <c r="AJ53">
        <f t="shared" si="47"/>
        <v>-12.751820122287867</v>
      </c>
      <c r="AK53">
        <f t="shared" si="59"/>
        <v>-8.331189146561405</v>
      </c>
      <c r="AL53">
        <f t="shared" si="40"/>
        <v>-21.083009268849274</v>
      </c>
      <c r="AN53">
        <f t="shared" si="48"/>
        <v>0</v>
      </c>
      <c r="AO53">
        <f t="shared" si="49"/>
        <v>0</v>
      </c>
      <c r="AP53">
        <f t="shared" si="50"/>
        <v>-2.7441698257677937E-22</v>
      </c>
      <c r="AQ53">
        <f t="shared" si="51"/>
        <v>-1.0006233481990814E-17</v>
      </c>
      <c r="AR53">
        <f t="shared" si="52"/>
        <v>-1.000650789897339E-17</v>
      </c>
      <c r="AS53">
        <f t="shared" si="53"/>
        <v>-7.1926502717367558E-2</v>
      </c>
      <c r="AT53">
        <f t="shared" si="54"/>
        <v>-4.6991981775346796E-2</v>
      </c>
      <c r="AU53">
        <f t="shared" si="55"/>
        <v>-0.11891848449271437</v>
      </c>
      <c r="AW53">
        <v>50</v>
      </c>
      <c r="AX53">
        <f>IF(Z53&gt;0, (R53*SUMPRODUCT(K53:$K$98, X53:$X$98)-K53*$AZ$3)/Z53, 0)</f>
        <v>-2.730277099728268E+22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41"/>
        <v>50000</v>
      </c>
      <c r="S54">
        <f t="shared" si="42"/>
        <v>-2.6303249697218753E+23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-106.26516768573219</v>
      </c>
      <c r="AC54">
        <f t="shared" si="30"/>
        <v>-94.879614005118029</v>
      </c>
      <c r="AE54">
        <f t="shared" si="43"/>
        <v>0</v>
      </c>
      <c r="AF54">
        <f t="shared" si="44"/>
        <v>0</v>
      </c>
      <c r="AG54">
        <f t="shared" si="45"/>
        <v>-4.5089302223724088E-21</v>
      </c>
      <c r="AH54">
        <f t="shared" si="46"/>
        <v>-1.7462332463256598E-16</v>
      </c>
      <c r="AI54">
        <f t="shared" si="39"/>
        <v>-1.7462783356278835E-16</v>
      </c>
      <c r="AJ54">
        <f t="shared" si="47"/>
        <v>-11.385553680614166</v>
      </c>
      <c r="AK54">
        <f t="shared" si="59"/>
        <v>-7.4385617380012548</v>
      </c>
      <c r="AL54">
        <f t="shared" si="40"/>
        <v>-18.82411541861542</v>
      </c>
      <c r="AN54">
        <f t="shared" si="48"/>
        <v>0</v>
      </c>
      <c r="AO54">
        <f t="shared" si="49"/>
        <v>0</v>
      </c>
      <c r="AP54">
        <f t="shared" si="50"/>
        <v>-2.2707653466454396E-23</v>
      </c>
      <c r="AQ54">
        <f t="shared" si="51"/>
        <v>-8.7942943167350946E-19</v>
      </c>
      <c r="AR54">
        <f t="shared" si="52"/>
        <v>-8.79452139326976E-19</v>
      </c>
      <c r="AS54">
        <f t="shared" si="53"/>
        <v>-5.7339367599942244E-2</v>
      </c>
      <c r="AT54">
        <f t="shared" si="54"/>
        <v>-3.7461720165295601E-2</v>
      </c>
      <c r="AU54">
        <f t="shared" si="55"/>
        <v>-9.4801087765237838E-2</v>
      </c>
      <c r="AW54">
        <v>51</v>
      </c>
      <c r="AX54">
        <f>IF(Z54&gt;0, (R54*SUMPRODUCT(K54:$K$98, X54:$X$98)-K54*$AZ$3)/Z54, 0)</f>
        <v>-2.6303249697218753E+23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41"/>
        <v>50000</v>
      </c>
      <c r="S55">
        <f t="shared" si="42"/>
        <v>-2.6849552691432208E+24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-94.879614005118029</v>
      </c>
      <c r="AC55">
        <f t="shared" si="30"/>
        <v>-84.713941075998235</v>
      </c>
      <c r="AE55">
        <f t="shared" si="43"/>
        <v>0</v>
      </c>
      <c r="AF55">
        <f t="shared" si="44"/>
        <v>0</v>
      </c>
      <c r="AG55">
        <f t="shared" si="45"/>
        <v>-3.943917709243196E-22</v>
      </c>
      <c r="AH55">
        <f t="shared" si="46"/>
        <v>-1.6277796596897459E-17</v>
      </c>
      <c r="AI55">
        <f t="shared" si="39"/>
        <v>-1.6278190988668383E-17</v>
      </c>
      <c r="AJ55">
        <f t="shared" si="47"/>
        <v>-10.165672929119793</v>
      </c>
      <c r="AK55">
        <f t="shared" si="59"/>
        <v>-6.641572980358263</v>
      </c>
      <c r="AL55">
        <f t="shared" si="40"/>
        <v>-16.807245909478056</v>
      </c>
      <c r="AN55">
        <f t="shared" si="48"/>
        <v>0</v>
      </c>
      <c r="AO55">
        <f t="shared" si="49"/>
        <v>0</v>
      </c>
      <c r="AP55">
        <f t="shared" si="50"/>
        <v>-1.7734076009977824E-24</v>
      </c>
      <c r="AQ55">
        <f t="shared" si="51"/>
        <v>-7.3194144352401186E-20</v>
      </c>
      <c r="AR55">
        <f t="shared" si="52"/>
        <v>-7.3195917760002184E-20</v>
      </c>
      <c r="AS55">
        <f t="shared" si="53"/>
        <v>-4.5710592793321313E-2</v>
      </c>
      <c r="AT55">
        <f t="shared" si="54"/>
        <v>-2.9864253958303246E-2</v>
      </c>
      <c r="AU55">
        <f t="shared" si="55"/>
        <v>-7.5574846751624555E-2</v>
      </c>
      <c r="AW55">
        <v>52</v>
      </c>
      <c r="AX55">
        <f>IF(Z55&gt;0, (R55*SUMPRODUCT(K55:$K$98, X55:$X$98)-K55*$AZ$3)/Z55, 0)</f>
        <v>-2.6849552691432208E+24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41"/>
        <v>50000</v>
      </c>
      <c r="S56">
        <f t="shared" si="42"/>
        <v>-2.9152717926171128E+25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-84.713941075998235</v>
      </c>
      <c r="AC56">
        <f t="shared" si="30"/>
        <v>-75.637447389284134</v>
      </c>
      <c r="AE56">
        <f t="shared" si="43"/>
        <v>0</v>
      </c>
      <c r="AF56">
        <f t="shared" si="44"/>
        <v>0</v>
      </c>
      <c r="AG56">
        <f t="shared" si="45"/>
        <v>-3.2431559032006454E-23</v>
      </c>
      <c r="AH56">
        <f t="shared" si="46"/>
        <v>-1.4320651767322798E-18</v>
      </c>
      <c r="AI56">
        <f t="shared" si="39"/>
        <v>-1.4320976082913117E-18</v>
      </c>
      <c r="AJ56">
        <f t="shared" si="47"/>
        <v>-9.0764936867141017</v>
      </c>
      <c r="AK56">
        <f t="shared" si="59"/>
        <v>-5.9299758753198768</v>
      </c>
      <c r="AL56">
        <f t="shared" si="40"/>
        <v>-15.006469562033978</v>
      </c>
      <c r="AN56">
        <f t="shared" si="48"/>
        <v>0</v>
      </c>
      <c r="AO56">
        <f t="shared" si="49"/>
        <v>0</v>
      </c>
      <c r="AP56">
        <f t="shared" si="50"/>
        <v>-1.3020585824374598E-25</v>
      </c>
      <c r="AQ56">
        <f t="shared" si="51"/>
        <v>-5.7494391562671752E-21</v>
      </c>
      <c r="AR56">
        <f t="shared" si="52"/>
        <v>-5.7495693621254191E-21</v>
      </c>
      <c r="AS56">
        <f t="shared" si="53"/>
        <v>-3.6440204714063548E-2</v>
      </c>
      <c r="AT56">
        <f t="shared" si="54"/>
        <v>-2.3807600413188173E-2</v>
      </c>
      <c r="AU56">
        <f t="shared" si="55"/>
        <v>-6.0247805127251718E-2</v>
      </c>
      <c r="AW56">
        <v>53</v>
      </c>
      <c r="AX56">
        <f>IF(Z56&gt;0, (R56*SUMPRODUCT(K56:$K$98, X56:$X$98)-K56*$AZ$3)/Z56, 0)</f>
        <v>-2.9152717926171128E+25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41"/>
        <v>50000</v>
      </c>
      <c r="S57">
        <f t="shared" si="42"/>
        <v>-3.3822882195782649E+26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-75.637447389284134</v>
      </c>
      <c r="AC57">
        <f t="shared" si="30"/>
        <v>-67.533435169003695</v>
      </c>
      <c r="AE57">
        <f t="shared" si="43"/>
        <v>0</v>
      </c>
      <c r="AF57">
        <f t="shared" si="44"/>
        <v>0</v>
      </c>
      <c r="AG57">
        <f t="shared" si="45"/>
        <v>-2.4958486232075302E-24</v>
      </c>
      <c r="AH57">
        <f t="shared" si="46"/>
        <v>-1.1844557927391543E-19</v>
      </c>
      <c r="AI57">
        <f t="shared" si="39"/>
        <v>-1.1844807512253864E-19</v>
      </c>
      <c r="AJ57">
        <f t="shared" si="47"/>
        <v>-8.1040122202804383</v>
      </c>
      <c r="AK57">
        <f t="shared" si="59"/>
        <v>-5.2946213172498897</v>
      </c>
      <c r="AL57">
        <f t="shared" si="40"/>
        <v>-13.398633537530328</v>
      </c>
      <c r="AN57">
        <f t="shared" si="48"/>
        <v>0</v>
      </c>
      <c r="AO57">
        <f t="shared" si="49"/>
        <v>0</v>
      </c>
      <c r="AP57">
        <f t="shared" si="50"/>
        <v>-8.94670086271121E-27</v>
      </c>
      <c r="AQ57">
        <f t="shared" si="51"/>
        <v>-4.2458390962525703E-22</v>
      </c>
      <c r="AR57">
        <f t="shared" si="52"/>
        <v>-4.2459285632611974E-22</v>
      </c>
      <c r="AS57">
        <f t="shared" si="53"/>
        <v>-2.9049908094757253E-2</v>
      </c>
      <c r="AT57">
        <f t="shared" si="54"/>
        <v>-1.8979273288574752E-2</v>
      </c>
      <c r="AU57">
        <f t="shared" si="55"/>
        <v>-4.8029181383332009E-2</v>
      </c>
      <c r="AW57">
        <v>54</v>
      </c>
      <c r="AX57">
        <f>IF(Z57&gt;0, (R57*SUMPRODUCT(K57:$K$98, X57:$X$98)-K57*$AZ$3)/Z57, 0)</f>
        <v>-3.3822882195782649E+26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41"/>
        <v>50000</v>
      </c>
      <c r="S58">
        <f t="shared" si="42"/>
        <v>-4.2132860965363043E+27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-67.533435169003695</v>
      </c>
      <c r="AC58">
        <f t="shared" si="30"/>
        <v>-60.297709972324711</v>
      </c>
      <c r="AE58">
        <f t="shared" si="43"/>
        <v>0</v>
      </c>
      <c r="AF58">
        <f t="shared" si="44"/>
        <v>0</v>
      </c>
      <c r="AG58">
        <f t="shared" si="45"/>
        <v>-1.7889157237000472E-25</v>
      </c>
      <c r="AH58">
        <f t="shared" si="46"/>
        <v>-9.167994258421802E-21</v>
      </c>
      <c r="AI58">
        <f t="shared" si="39"/>
        <v>-9.1681731499941719E-21</v>
      </c>
      <c r="AJ58">
        <f t="shared" si="47"/>
        <v>-7.2357251966789846</v>
      </c>
      <c r="AK58">
        <f t="shared" si="59"/>
        <v>-4.7273404618302592</v>
      </c>
      <c r="AL58">
        <f t="shared" si="40"/>
        <v>-11.963065658509244</v>
      </c>
      <c r="AN58">
        <f t="shared" si="48"/>
        <v>0</v>
      </c>
      <c r="AO58">
        <f t="shared" si="49"/>
        <v>0</v>
      </c>
      <c r="AP58">
        <f t="shared" si="50"/>
        <v>-5.7255410686641636E-28</v>
      </c>
      <c r="AQ58">
        <f t="shared" si="51"/>
        <v>-2.9342761622834685E-23</v>
      </c>
      <c r="AR58">
        <f t="shared" si="52"/>
        <v>-2.9343334176941549E-23</v>
      </c>
      <c r="AS58">
        <f t="shared" si="53"/>
        <v>-2.3158408876560378E-2</v>
      </c>
      <c r="AT58">
        <f t="shared" si="54"/>
        <v>-1.5130160466019414E-2</v>
      </c>
      <c r="AU58">
        <f t="shared" si="55"/>
        <v>-3.8288569342579792E-2</v>
      </c>
      <c r="AW58">
        <v>55</v>
      </c>
      <c r="AX58">
        <f>IF(Z58&gt;0, (R58*SUMPRODUCT(K58:$K$98, X58:$X$98)-K58*$AZ$3)/Z58, 0)</f>
        <v>-4.2132860965363043E+27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41"/>
        <v>50000</v>
      </c>
      <c r="S59">
        <f t="shared" si="42"/>
        <v>-5.6639806786960337E+28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-60.297709972324711</v>
      </c>
      <c r="AC59">
        <f t="shared" si="30"/>
        <v>-53.837241046718496</v>
      </c>
      <c r="AE59">
        <f t="shared" si="43"/>
        <v>0</v>
      </c>
      <c r="AF59">
        <f t="shared" si="44"/>
        <v>0</v>
      </c>
      <c r="AG59">
        <f t="shared" si="45"/>
        <v>-1.1881493798437742E-26</v>
      </c>
      <c r="AH59">
        <f t="shared" si="46"/>
        <v>-6.6088465139146766E-22</v>
      </c>
      <c r="AI59">
        <f t="shared" si="39"/>
        <v>-6.608965328852661E-22</v>
      </c>
      <c r="AJ59">
        <f t="shared" si="47"/>
        <v>-6.4604689256062144</v>
      </c>
      <c r="AK59">
        <f t="shared" si="59"/>
        <v>-4.2208396980627301</v>
      </c>
      <c r="AL59">
        <f t="shared" si="40"/>
        <v>-10.681308623668944</v>
      </c>
      <c r="AN59">
        <f t="shared" si="48"/>
        <v>0</v>
      </c>
      <c r="AO59">
        <f t="shared" si="49"/>
        <v>0</v>
      </c>
      <c r="AP59">
        <f t="shared" si="50"/>
        <v>-3.3953119019237496E-29</v>
      </c>
      <c r="AQ59">
        <f t="shared" si="51"/>
        <v>-1.8885752589150216E-24</v>
      </c>
      <c r="AR59">
        <f t="shared" si="52"/>
        <v>-1.888609212034041E-24</v>
      </c>
      <c r="AS59">
        <f t="shared" si="53"/>
        <v>-1.8461741770217074E-2</v>
      </c>
      <c r="AT59">
        <f t="shared" si="54"/>
        <v>-1.2061671289875165E-2</v>
      </c>
      <c r="AU59">
        <f t="shared" si="55"/>
        <v>-3.0523413060092236E-2</v>
      </c>
      <c r="AW59">
        <v>56</v>
      </c>
      <c r="AX59">
        <f>IF(Z59&gt;0, (R59*SUMPRODUCT(K59:$K$98, X59:$X$98)-K59*$AZ$3)/Z59, 0)</f>
        <v>-5.6639806786960337E+28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41"/>
        <v>50000</v>
      </c>
      <c r="S60">
        <f t="shared" si="42"/>
        <v>-8.3848881539388844E+29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-53.837241046718496</v>
      </c>
      <c r="AC60">
        <f t="shared" si="30"/>
        <v>-48.068965220284369</v>
      </c>
      <c r="AE60">
        <f t="shared" si="43"/>
        <v>0</v>
      </c>
      <c r="AF60">
        <f t="shared" si="44"/>
        <v>0</v>
      </c>
      <c r="AG60">
        <f t="shared" si="45"/>
        <v>-7.1660116893901999E-28</v>
      </c>
      <c r="AH60">
        <f t="shared" si="46"/>
        <v>-4.4184310766057377E-23</v>
      </c>
      <c r="AI60">
        <f t="shared" si="39"/>
        <v>-4.4185027367226313E-23</v>
      </c>
      <c r="AJ60">
        <f t="shared" si="47"/>
        <v>-5.7682758264341274</v>
      </c>
      <c r="AK60">
        <f t="shared" si="59"/>
        <v>-3.7686068732702953</v>
      </c>
      <c r="AL60">
        <f t="shared" si="40"/>
        <v>-9.5368826997044227</v>
      </c>
      <c r="AN60">
        <f t="shared" si="48"/>
        <v>0</v>
      </c>
      <c r="AO60">
        <f t="shared" si="49"/>
        <v>0</v>
      </c>
      <c r="AP60">
        <f t="shared" si="50"/>
        <v>-1.8283869789941763E-30</v>
      </c>
      <c r="AQ60">
        <f t="shared" si="51"/>
        <v>-1.1273498004489871E-25</v>
      </c>
      <c r="AR60">
        <f t="shared" si="52"/>
        <v>-1.127368084318777E-25</v>
      </c>
      <c r="AS60">
        <f t="shared" si="53"/>
        <v>-1.4717587508145008E-2</v>
      </c>
      <c r="AT60">
        <f t="shared" si="54"/>
        <v>-9.6154905053214019E-3</v>
      </c>
      <c r="AU60">
        <f t="shared" si="55"/>
        <v>-2.433307801346641E-2</v>
      </c>
      <c r="AW60">
        <v>57</v>
      </c>
      <c r="AX60">
        <f>IF(Z60&gt;0, (R60*SUMPRODUCT(K60:$K$98, X60:$X$98)-K60*$AZ$3)/Z60, 0)</f>
        <v>-8.3848881539388844E+29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41"/>
        <v>50000</v>
      </c>
      <c r="S61">
        <f t="shared" si="42"/>
        <v>-1.3802397100252344E+31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-48.068965220284369</v>
      </c>
      <c r="AC61">
        <f t="shared" si="30"/>
        <v>-42.918718946682468</v>
      </c>
      <c r="AE61">
        <f t="shared" si="43"/>
        <v>0</v>
      </c>
      <c r="AF61">
        <f t="shared" si="44"/>
        <v>0</v>
      </c>
      <c r="AG61">
        <f t="shared" si="45"/>
        <v>-3.8868899578590049E-29</v>
      </c>
      <c r="AH61">
        <f t="shared" si="46"/>
        <v>-2.682265030684159E-24</v>
      </c>
      <c r="AI61">
        <f t="shared" si="39"/>
        <v>-2.6823038995837377E-24</v>
      </c>
      <c r="AJ61">
        <f t="shared" si="47"/>
        <v>-5.1502462736019012</v>
      </c>
      <c r="AK61">
        <f t="shared" si="59"/>
        <v>-3.364827565419906</v>
      </c>
      <c r="AL61">
        <f t="shared" si="40"/>
        <v>-8.5150738390218077</v>
      </c>
      <c r="AN61">
        <f t="shared" si="48"/>
        <v>0</v>
      </c>
      <c r="AO61">
        <f t="shared" si="49"/>
        <v>0</v>
      </c>
      <c r="AP61">
        <f t="shared" si="50"/>
        <v>-8.8547199511453472E-32</v>
      </c>
      <c r="AQ61">
        <f t="shared" si="51"/>
        <v>-6.1104651633978811E-27</v>
      </c>
      <c r="AR61">
        <f t="shared" si="52"/>
        <v>-6.1105537105973927E-27</v>
      </c>
      <c r="AS61">
        <f t="shared" si="53"/>
        <v>-1.1732770653814582E-2</v>
      </c>
      <c r="AT61">
        <f t="shared" si="54"/>
        <v>-7.6654101604921874E-3</v>
      </c>
      <c r="AU61">
        <f t="shared" si="55"/>
        <v>-1.9398180814306772E-2</v>
      </c>
      <c r="AW61">
        <v>58</v>
      </c>
      <c r="AX61">
        <f>IF(Z61&gt;0, (R61*SUMPRODUCT(K61:$K$98, X61:$X$98)-K61*$AZ$3)/Z61, 0)</f>
        <v>-1.3802397100252344E+31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41"/>
        <v>50000</v>
      </c>
      <c r="S62">
        <f t="shared" si="42"/>
        <v>-2.5562494301206334E+32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-42.918718946682468</v>
      </c>
      <c r="AC62">
        <f t="shared" si="30"/>
        <v>-38.32028477382363</v>
      </c>
      <c r="AE62">
        <f t="shared" si="43"/>
        <v>0</v>
      </c>
      <c r="AF62">
        <f t="shared" si="44"/>
        <v>0</v>
      </c>
      <c r="AG62">
        <f t="shared" si="45"/>
        <v>-1.873852973925907E-30</v>
      </c>
      <c r="AH62">
        <f t="shared" si="46"/>
        <v>-1.4642543043551296E-25</v>
      </c>
      <c r="AI62">
        <f t="shared" si="39"/>
        <v>-1.4642730428848687E-25</v>
      </c>
      <c r="AJ62">
        <f t="shared" si="47"/>
        <v>-4.5984341728588376</v>
      </c>
      <c r="AK62">
        <f t="shared" si="59"/>
        <v>-3.0043103262677731</v>
      </c>
      <c r="AL62">
        <f t="shared" si="40"/>
        <v>-7.6027444991266107</v>
      </c>
      <c r="AN62">
        <f t="shared" si="48"/>
        <v>0</v>
      </c>
      <c r="AO62">
        <f t="shared" si="49"/>
        <v>0</v>
      </c>
      <c r="AP62">
        <f t="shared" si="50"/>
        <v>-3.8114486622308761E-33</v>
      </c>
      <c r="AQ62">
        <f t="shared" si="51"/>
        <v>-2.9783180362371555E-28</v>
      </c>
      <c r="AR62">
        <f t="shared" si="52"/>
        <v>-2.9783561507237775E-28</v>
      </c>
      <c r="AS62">
        <f t="shared" si="53"/>
        <v>-9.3532929319312622E-3</v>
      </c>
      <c r="AT62">
        <f t="shared" si="54"/>
        <v>-6.1108180488617563E-3</v>
      </c>
      <c r="AU62">
        <f t="shared" si="55"/>
        <v>-1.5464110980793019E-2</v>
      </c>
      <c r="AW62">
        <v>59</v>
      </c>
      <c r="AX62">
        <f>IF(Z62&gt;0, (R62*SUMPRODUCT(K62:$K$98, X62:$X$98)-K62*$AZ$3)/Z62, 0)</f>
        <v>-2.5562494301206334E+32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41"/>
        <v>50000</v>
      </c>
      <c r="S63">
        <f t="shared" si="42"/>
        <v>-5.4050257186809411E+33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-38.32028477382363</v>
      </c>
      <c r="AC63">
        <f t="shared" si="30"/>
        <v>-34.214539976628238</v>
      </c>
      <c r="AE63">
        <f t="shared" si="43"/>
        <v>0</v>
      </c>
      <c r="AF63">
        <f t="shared" si="44"/>
        <v>0</v>
      </c>
      <c r="AG63">
        <f t="shared" si="45"/>
        <v>-7.9126681715813505E-32</v>
      </c>
      <c r="AH63">
        <f t="shared" si="46"/>
        <v>-7.1039510498833381E-27</v>
      </c>
      <c r="AI63">
        <f t="shared" si="39"/>
        <v>-7.1040301765650544E-27</v>
      </c>
      <c r="AJ63">
        <f t="shared" si="47"/>
        <v>-4.105744797195392</v>
      </c>
      <c r="AK63">
        <f t="shared" si="59"/>
        <v>-2.6824199341676542</v>
      </c>
      <c r="AL63">
        <f t="shared" si="40"/>
        <v>-6.7881647313630467</v>
      </c>
      <c r="AN63">
        <f t="shared" si="48"/>
        <v>0</v>
      </c>
      <c r="AO63">
        <f t="shared" si="49"/>
        <v>0</v>
      </c>
      <c r="AP63">
        <f t="shared" si="50"/>
        <v>-1.4370090156913934E-34</v>
      </c>
      <c r="AQ63">
        <f t="shared" si="51"/>
        <v>-1.2901389878039754E-29</v>
      </c>
      <c r="AR63">
        <f t="shared" si="52"/>
        <v>-1.2901533578941323E-29</v>
      </c>
      <c r="AS63">
        <f t="shared" si="53"/>
        <v>-7.4563878602768368E-3</v>
      </c>
      <c r="AT63">
        <f t="shared" si="54"/>
        <v>-4.8715067353808632E-3</v>
      </c>
      <c r="AU63">
        <f t="shared" si="55"/>
        <v>-1.2327894595657701E-2</v>
      </c>
      <c r="AW63">
        <v>60</v>
      </c>
      <c r="AX63">
        <f>IF(Z63&gt;0, (R63*SUMPRODUCT(K63:$K$98, X63:$X$98)-K63*$AZ$3)/Z63, 0)</f>
        <v>-5.4050257186809411E+33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41"/>
        <v>50000</v>
      </c>
      <c r="S64">
        <f t="shared" si="42"/>
        <v>-1.3294743066759685E+35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-34.214539976628238</v>
      </c>
      <c r="AC64">
        <f t="shared" si="30"/>
        <v>-30.54869640770378</v>
      </c>
      <c r="AE64">
        <f t="shared" si="43"/>
        <v>0</v>
      </c>
      <c r="AF64">
        <f t="shared" si="44"/>
        <v>0</v>
      </c>
      <c r="AG64">
        <f t="shared" si="45"/>
        <v>-2.8722533649487619E-33</v>
      </c>
      <c r="AH64">
        <f t="shared" si="46"/>
        <v>-3.018526461348264E-28</v>
      </c>
      <c r="AI64">
        <f t="shared" si="39"/>
        <v>-3.0185551838819133E-28</v>
      </c>
      <c r="AJ64">
        <f t="shared" si="47"/>
        <v>-3.6658435689244584</v>
      </c>
      <c r="AK64">
        <f t="shared" si="59"/>
        <v>-2.3950177983639769</v>
      </c>
      <c r="AL64">
        <f t="shared" si="40"/>
        <v>-6.0608613672884353</v>
      </c>
      <c r="AN64">
        <f t="shared" si="48"/>
        <v>0</v>
      </c>
      <c r="AO64">
        <f t="shared" si="49"/>
        <v>0</v>
      </c>
      <c r="AP64">
        <f t="shared" si="50"/>
        <v>-4.6573756015579878E-36</v>
      </c>
      <c r="AQ64">
        <f t="shared" si="51"/>
        <v>-4.8945582814179632E-31</v>
      </c>
      <c r="AR64">
        <f t="shared" si="52"/>
        <v>-4.8946048551739787E-31</v>
      </c>
      <c r="AS64">
        <f t="shared" si="53"/>
        <v>-5.9441867508584489E-3</v>
      </c>
      <c r="AT64">
        <f t="shared" si="54"/>
        <v>-3.8835353438941827E-3</v>
      </c>
      <c r="AU64">
        <f t="shared" si="55"/>
        <v>-9.8277220947526316E-3</v>
      </c>
      <c r="AW64">
        <v>61</v>
      </c>
      <c r="AX64">
        <f>IF(Z64&gt;0, (R64*SUMPRODUCT(K64:$K$98, X64:$X$98)-K64*$AZ$3)/Z64, 0)</f>
        <v>-1.3294743066759685E+35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41"/>
        <v>50000</v>
      </c>
      <c r="S65">
        <f t="shared" si="42"/>
        <v>-3.9044184573402297E+36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-30.54869640770378</v>
      </c>
      <c r="AC65">
        <f t="shared" si="30"/>
        <v>-27.275621792592659</v>
      </c>
      <c r="AE65">
        <f t="shared" si="43"/>
        <v>0</v>
      </c>
      <c r="AF65">
        <f t="shared" si="44"/>
        <v>0</v>
      </c>
      <c r="AG65">
        <f t="shared" si="45"/>
        <v>-8.732293326972622E-35</v>
      </c>
      <c r="AH65">
        <f t="shared" si="46"/>
        <v>-1.1024831592118192E-29</v>
      </c>
      <c r="AI65">
        <f t="shared" si="39"/>
        <v>-1.1024918915051462E-29</v>
      </c>
      <c r="AJ65">
        <f t="shared" si="47"/>
        <v>-3.2730746151111205</v>
      </c>
      <c r="AK65">
        <f t="shared" si="59"/>
        <v>-2.1384087485392649</v>
      </c>
      <c r="AL65">
        <f t="shared" si="40"/>
        <v>-5.411483363650385</v>
      </c>
      <c r="AN65">
        <f t="shared" si="48"/>
        <v>0</v>
      </c>
      <c r="AO65">
        <f t="shared" si="49"/>
        <v>0</v>
      </c>
      <c r="AP65">
        <f t="shared" si="50"/>
        <v>-1.2642379120654846E-37</v>
      </c>
      <c r="AQ65">
        <f t="shared" si="51"/>
        <v>-1.5961454283539546E-32</v>
      </c>
      <c r="AR65">
        <f t="shared" si="52"/>
        <v>-1.5961580707330751E-32</v>
      </c>
      <c r="AS65">
        <f t="shared" si="53"/>
        <v>-4.7386692848042436E-3</v>
      </c>
      <c r="AT65">
        <f t="shared" si="54"/>
        <v>-3.0959305994054383E-3</v>
      </c>
      <c r="AU65">
        <f t="shared" si="55"/>
        <v>-7.8345998842096806E-3</v>
      </c>
      <c r="AW65">
        <v>62</v>
      </c>
      <c r="AX65">
        <f>IF(Z65&gt;0, (R65*SUMPRODUCT(K65:$K$98, X65:$X$98)-K65*$AZ$3)/Z65, 0)</f>
        <v>-3.9044184573402297E+36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41"/>
        <v>50000</v>
      </c>
      <c r="S66">
        <f t="shared" si="42"/>
        <v>-1.4225880093298737E+38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-27.275621792592659</v>
      </c>
      <c r="AC66">
        <f t="shared" si="30"/>
        <v>-24.353233743386301</v>
      </c>
      <c r="AE66">
        <f t="shared" si="43"/>
        <v>0</v>
      </c>
      <c r="AF66">
        <f t="shared" si="44"/>
        <v>0</v>
      </c>
      <c r="AG66">
        <f t="shared" si="45"/>
        <v>-2.1398705724767574E-36</v>
      </c>
      <c r="AH66">
        <f t="shared" si="46"/>
        <v>-3.3723933345820879E-31</v>
      </c>
      <c r="AI66">
        <f t="shared" si="39"/>
        <v>-3.3724147332878126E-31</v>
      </c>
      <c r="AJ66">
        <f t="shared" si="47"/>
        <v>-2.9223880492063579</v>
      </c>
      <c r="AK66">
        <f t="shared" si="59"/>
        <v>-1.9092935254814862</v>
      </c>
      <c r="AL66">
        <f t="shared" si="40"/>
        <v>-4.8316815746878436</v>
      </c>
      <c r="AN66">
        <f t="shared" si="48"/>
        <v>0</v>
      </c>
      <c r="AO66">
        <f t="shared" si="49"/>
        <v>0</v>
      </c>
      <c r="AP66">
        <f t="shared" si="50"/>
        <v>-2.7661133827996819E-39</v>
      </c>
      <c r="AQ66">
        <f t="shared" si="51"/>
        <v>-4.3593395109195467E-34</v>
      </c>
      <c r="AR66">
        <f t="shared" si="52"/>
        <v>-4.3593671720533746E-34</v>
      </c>
      <c r="AS66">
        <f t="shared" si="53"/>
        <v>-3.7776381415850157E-3</v>
      </c>
      <c r="AT66">
        <f t="shared" si="54"/>
        <v>-2.4680569191688757E-3</v>
      </c>
      <c r="AU66">
        <f t="shared" si="55"/>
        <v>-6.2456950607538905E-3</v>
      </c>
      <c r="AW66">
        <v>63</v>
      </c>
      <c r="AX66">
        <f>IF(Z66&gt;0, (R66*SUMPRODUCT(K66:$K$98, X66:$X$98)-K66*$AZ$3)/Z66, 0)</f>
        <v>-1.4225880093298737E+38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41"/>
        <v>50000</v>
      </c>
      <c r="S67">
        <f t="shared" si="42"/>
        <v>-6.82590050062225E+39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-24.353233743386301</v>
      </c>
      <c r="AC67">
        <f t="shared" si="30"/>
        <v>-21.743958699452051</v>
      </c>
      <c r="AE67">
        <f t="shared" si="43"/>
        <v>0</v>
      </c>
      <c r="AF67">
        <f t="shared" si="44"/>
        <v>0</v>
      </c>
      <c r="AG67">
        <f t="shared" si="45"/>
        <v>-3.9818846424493498E-38</v>
      </c>
      <c r="AH67">
        <f t="shared" si="46"/>
        <v>-8.3146120813099853E-33</v>
      </c>
      <c r="AI67">
        <f t="shared" si="39"/>
        <v>-8.3146519001564098E-33</v>
      </c>
      <c r="AJ67">
        <f t="shared" si="47"/>
        <v>-2.6092750439342502</v>
      </c>
      <c r="AK67">
        <f t="shared" si="59"/>
        <v>-1.7047263620370412</v>
      </c>
      <c r="AL67">
        <f t="shared" si="40"/>
        <v>-4.3140014059712914</v>
      </c>
      <c r="AN67">
        <f t="shared" si="48"/>
        <v>0</v>
      </c>
      <c r="AO67">
        <f t="shared" si="49"/>
        <v>0</v>
      </c>
      <c r="AP67">
        <f t="shared" si="50"/>
        <v>-4.5957153653820978E-41</v>
      </c>
      <c r="AQ67">
        <f t="shared" si="51"/>
        <v>-9.5963579888550181E-36</v>
      </c>
      <c r="AR67">
        <f t="shared" si="52"/>
        <v>-9.5964039460086722E-36</v>
      </c>
      <c r="AS67">
        <f t="shared" si="53"/>
        <v>-3.0115099980747915E-3</v>
      </c>
      <c r="AT67">
        <f t="shared" si="54"/>
        <v>-1.9675198654088609E-3</v>
      </c>
      <c r="AU67">
        <f t="shared" si="55"/>
        <v>-4.979029863483652E-3</v>
      </c>
      <c r="AW67">
        <v>64</v>
      </c>
      <c r="AX67">
        <f>IF(Z67&gt;0, (R67*SUMPRODUCT(K67:$K$98, X67:$X$98)-K67*$AZ$3)/Z67, 0)</f>
        <v>-6.82590050062225E+39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41"/>
        <v>50000</v>
      </c>
      <c r="S68">
        <f t="shared" si="42"/>
        <v>-4.7947560635190476E+41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-21.743958699452051</v>
      </c>
      <c r="AC68">
        <f t="shared" ref="AC68:AC69" si="62">S68*Z68</f>
        <v>-19.414248838796471</v>
      </c>
      <c r="AE68">
        <f t="shared" si="43"/>
        <v>0</v>
      </c>
      <c r="AF68">
        <f t="shared" si="44"/>
        <v>0</v>
      </c>
      <c r="AG68">
        <f t="shared" si="45"/>
        <v>-5.0613233972709238E-40</v>
      </c>
      <c r="AH68">
        <f t="shared" si="46"/>
        <v>-1.5565810248208588E-34</v>
      </c>
      <c r="AI68">
        <f t="shared" si="39"/>
        <v>-1.5565860861442561E-34</v>
      </c>
      <c r="AJ68">
        <f t="shared" si="47"/>
        <v>-2.3297098606555799</v>
      </c>
      <c r="AK68">
        <f t="shared" si="59"/>
        <v>-1.5220771089616436</v>
      </c>
      <c r="AL68">
        <f t="shared" si="40"/>
        <v>-3.8517869696172236</v>
      </c>
      <c r="AN68">
        <f t="shared" si="48"/>
        <v>0</v>
      </c>
      <c r="AO68">
        <f t="shared" si="49"/>
        <v>0</v>
      </c>
      <c r="AP68">
        <f t="shared" si="50"/>
        <v>-5.2156749061818199E-43</v>
      </c>
      <c r="AQ68">
        <f t="shared" si="51"/>
        <v>-1.6040509474210856E-37</v>
      </c>
      <c r="AR68">
        <f t="shared" si="52"/>
        <v>-1.6040561630959918E-37</v>
      </c>
      <c r="AS68">
        <f t="shared" si="53"/>
        <v>-2.4007573326489079E-3</v>
      </c>
      <c r="AT68">
        <f t="shared" si="54"/>
        <v>-1.5684947906639511E-3</v>
      </c>
      <c r="AU68">
        <f t="shared" si="55"/>
        <v>-3.9692521233128594E-3</v>
      </c>
      <c r="AW68">
        <v>65</v>
      </c>
      <c r="AX68">
        <f>IF(Z68&gt;0, (R68*SUMPRODUCT(K68:$K$98, X68:$X$98)-K68*$AZ$3)/Z68, 0)</f>
        <v>-4.7947560635190476E+41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-19.414248838796471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-19.414248838796471</v>
      </c>
      <c r="AK69">
        <f t="shared" si="59"/>
        <v>-1.3589974187157532</v>
      </c>
      <c r="AL69">
        <f t="shared" si="40"/>
        <v>-20.773246257512223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-1.8627410379220786E-39</v>
      </c>
      <c r="AR69">
        <f t="shared" si="52"/>
        <v>-1.8627410379220786E-39</v>
      </c>
      <c r="AS69">
        <f t="shared" si="53"/>
        <v>-1.7862777772685301E-2</v>
      </c>
      <c r="AT69">
        <f t="shared" si="54"/>
        <v>-1.2503944440879712E-3</v>
      </c>
      <c r="AU69">
        <f t="shared" si="55"/>
        <v>-1.9113172216773271E-2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20723.094249036847</v>
      </c>
      <c r="AO71" s="6">
        <f t="shared" si="63"/>
        <v>-2072.3094249036849</v>
      </c>
      <c r="AP71" s="6">
        <f t="shared" si="63"/>
        <v>-176.98591989905154</v>
      </c>
      <c r="AQ71" s="6">
        <f t="shared" si="63"/>
        <v>-18839.707929605953</v>
      </c>
      <c r="AR71" s="6">
        <f t="shared" si="63"/>
        <v>-365.90902537184019</v>
      </c>
      <c r="AS71" s="6">
        <f t="shared" si="63"/>
        <v>963.73834431285229</v>
      </c>
      <c r="AT71" s="6">
        <f t="shared" si="63"/>
        <v>-597.82931894100545</v>
      </c>
      <c r="AU71" s="6">
        <f t="shared" si="63"/>
        <v>3.2553508499955086E-12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3882.8176674443594</v>
      </c>
      <c r="K3">
        <v>1</v>
      </c>
      <c r="L3" s="2">
        <v>0</v>
      </c>
      <c r="O3">
        <f>$C$3</f>
        <v>3882.8176674443594</v>
      </c>
      <c r="P3">
        <f>O3*C5</f>
        <v>388.28176674443597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3882.8176674443594</v>
      </c>
      <c r="AF3">
        <f t="shared" ref="AF3:AF34" si="4">-$Z3*P3</f>
        <v>-388.28176674443597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3394.5359006999233</v>
      </c>
      <c r="AJ3">
        <f t="shared" ref="AJ3:AJ34" si="8">AB3-AC3</f>
        <v>0</v>
      </c>
      <c r="AL3">
        <f t="shared" ref="AL3:AL34" si="9">SUM(AI3:AK3)</f>
        <v>3394.5359006999233</v>
      </c>
      <c r="AN3">
        <f t="shared" ref="AN3:AN34" si="10">AE3*$K3</f>
        <v>3882.8176674443594</v>
      </c>
      <c r="AO3">
        <f t="shared" ref="AO3:AO34" si="11">AF3*$K3</f>
        <v>-388.28176674443597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3394.5359006999233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3394.5359006999233</v>
      </c>
      <c r="AW3">
        <v>0</v>
      </c>
      <c r="AX3">
        <f>IF(Z3&gt;0, (R3*SUMPRODUCT(K3:$K$98, X3:$X$98)-K3*$AZ$3)/Z3, 0)</f>
        <v>0</v>
      </c>
      <c r="AZ3">
        <f>C6*SUMPRODUCT(X4:X98, K4:K98)/1</f>
        <v>2994.6953934114495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149.15933572312997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147.48547383410641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-147.48547383410641</v>
      </c>
      <c r="AK4">
        <f>G4*SUM(AB4, AE4:AF4)</f>
        <v>0</v>
      </c>
      <c r="AL4">
        <f t="shared" si="9"/>
        <v>-269.68267383410642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-116.17912150598971</v>
      </c>
      <c r="AR4">
        <f t="shared" si="14"/>
        <v>-116.17912150598971</v>
      </c>
      <c r="AS4">
        <f t="shared" si="15"/>
        <v>-140.2219755030485</v>
      </c>
      <c r="AT4">
        <f t="shared" si="16"/>
        <v>0</v>
      </c>
      <c r="AU4">
        <f t="shared" si="17"/>
        <v>-256.40109700903821</v>
      </c>
      <c r="AW4">
        <v>1</v>
      </c>
      <c r="AX4">
        <f>IF(Z4&gt;0, (R4*SUMPRODUCT(K4:$K$98, X4:$X$98)-K4*$AZ$3)/Z4, 0)</f>
        <v>149.15933572312997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</v>
      </c>
      <c r="S5">
        <f t="shared" si="1"/>
        <v>181.48744777322003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147.48547383410641</v>
      </c>
      <c r="AC5">
        <f t="shared" si="2"/>
        <v>177.43485688094324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-122.01164905429918</v>
      </c>
      <c r="AI5">
        <f t="shared" si="7"/>
        <v>-134.2325256946674</v>
      </c>
      <c r="AJ5">
        <f t="shared" si="8"/>
        <v>-29.949383046836829</v>
      </c>
      <c r="AK5">
        <f>G5*SUM(AB5, AE5:AF5)</f>
        <v>0.60469044271983641</v>
      </c>
      <c r="AL5">
        <f t="shared" si="9"/>
        <v>-163.5772182987844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-110.04905487286784</v>
      </c>
      <c r="AR5">
        <f t="shared" si="14"/>
        <v>-121.07173946417197</v>
      </c>
      <c r="AS5">
        <f t="shared" si="15"/>
        <v>-27.013005101366179</v>
      </c>
      <c r="AT5">
        <f t="shared" si="16"/>
        <v>0.54540375634427374</v>
      </c>
      <c r="AU5">
        <f t="shared" si="17"/>
        <v>-147.53934080919387</v>
      </c>
      <c r="AW5">
        <v>2</v>
      </c>
      <c r="AX5">
        <f>IF(Z5&gt;0, (R5*SUMPRODUCT(K5:$K$98, X5:$X$98)-K5*$AZ$3)/Z5, 0)</f>
        <v>181.48744777322003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</v>
      </c>
      <c r="S6">
        <f t="shared" si="1"/>
        <v>220.64002464819615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177.43485688094324</v>
      </c>
      <c r="AC6">
        <f t="shared" si="2"/>
        <v>213.28661441740178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-122.10650210795554</v>
      </c>
      <c r="AI6">
        <f t="shared" si="7"/>
        <v>-134.18990666915658</v>
      </c>
      <c r="AJ6">
        <f t="shared" si="8"/>
        <v>-35.851757536458535</v>
      </c>
      <c r="AK6">
        <f>G6*SUM(AB6, AE6:AF6)</f>
        <v>1.2597874838546972</v>
      </c>
      <c r="AL6">
        <f t="shared" si="9"/>
        <v>-168.78187672176043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-104.18560977048647</v>
      </c>
      <c r="AR6">
        <f t="shared" si="14"/>
        <v>-114.49560023437829</v>
      </c>
      <c r="AS6">
        <f t="shared" si="15"/>
        <v>-30.589994437619769</v>
      </c>
      <c r="AT6">
        <f t="shared" si="16"/>
        <v>1.0748954799359298</v>
      </c>
      <c r="AU6">
        <f t="shared" si="17"/>
        <v>-144.01069919206213</v>
      </c>
      <c r="AW6">
        <v>3</v>
      </c>
      <c r="AX6">
        <f>IF(Z6&gt;0, (R6*SUMPRODUCT(K6:$K$98, X6:$X$98)-K6*$AZ$3)/Z6, 0)</f>
        <v>220.64002464819615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</v>
      </c>
      <c r="S7">
        <f t="shared" si="1"/>
        <v>274.48136883147606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213.28661441740178</v>
      </c>
      <c r="AC7">
        <f t="shared" si="2"/>
        <v>262.34458656724792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-122.27854412687456</v>
      </c>
      <c r="AI7">
        <f t="shared" si="7"/>
        <v>-134.22582982444774</v>
      </c>
      <c r="AJ7">
        <f t="shared" si="8"/>
        <v>-49.057972149846137</v>
      </c>
      <c r="AK7">
        <f>G7*SUM(AB7, AE7:AF7)</f>
        <v>2.9433552789601447</v>
      </c>
      <c r="AL7">
        <f t="shared" si="9"/>
        <v>-180.34044669533372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-98.075204116312847</v>
      </c>
      <c r="AR7">
        <f t="shared" si="14"/>
        <v>-107.65769049437785</v>
      </c>
      <c r="AS7">
        <f t="shared" si="15"/>
        <v>-39.347627717388733</v>
      </c>
      <c r="AT7">
        <f t="shared" si="16"/>
        <v>2.3607589690577511</v>
      </c>
      <c r="AU7">
        <f t="shared" si="17"/>
        <v>-144.64455924270882</v>
      </c>
      <c r="AW7">
        <v>4</v>
      </c>
      <c r="AX7">
        <f>IF(Z7&gt;0, (R7*SUMPRODUCT(K7:$K$98, X7:$X$98)-K7*$AZ$3)/Z7, 0)</f>
        <v>274.48136883147606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</v>
      </c>
      <c r="S8">
        <f t="shared" si="1"/>
        <v>343.65948133179916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262.34458656724792</v>
      </c>
      <c r="AC8">
        <f t="shared" si="2"/>
        <v>324.75714904458118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-122.81140649106153</v>
      </c>
      <c r="AI8">
        <f t="shared" si="7"/>
        <v>-134.62386790584759</v>
      </c>
      <c r="AJ8">
        <f t="shared" si="8"/>
        <v>-62.412562477333267</v>
      </c>
      <c r="AK8">
        <f>G8*SUM(AB8, AE8:AF8)</f>
        <v>5.6666430698525554</v>
      </c>
      <c r="AL8">
        <f t="shared" si="9"/>
        <v>-191.36978731332829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-91.921046821702433</v>
      </c>
      <c r="AR8">
        <f t="shared" si="14"/>
        <v>-100.76235765602733</v>
      </c>
      <c r="AS8">
        <f t="shared" si="15"/>
        <v>-46.71413056537979</v>
      </c>
      <c r="AT8">
        <f t="shared" si="16"/>
        <v>4.2413304906145122</v>
      </c>
      <c r="AU8">
        <f t="shared" si="17"/>
        <v>-143.23515773079259</v>
      </c>
      <c r="AW8">
        <v>5</v>
      </c>
      <c r="AX8">
        <f>IF(Z8&gt;0, (R8*SUMPRODUCT(K8:$K$98, X8:$X$98)-K8*$AZ$3)/Z8, 0)</f>
        <v>343.65948133179916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</v>
      </c>
      <c r="S9">
        <f t="shared" si="1"/>
        <v>410.9651885702263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324.75714904458118</v>
      </c>
      <c r="AC9">
        <f t="shared" si="2"/>
        <v>383.96617876071105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-124.3529943029576</v>
      </c>
      <c r="AI9">
        <f t="shared" si="7"/>
        <v>-136.03178697930792</v>
      </c>
      <c r="AJ9">
        <f t="shared" si="8"/>
        <v>-59.209029716129862</v>
      </c>
      <c r="AK9">
        <f t="shared" ref="AK9:AK40" si="30">G9*SUM(AB9:AB9, AE9:AF9)</f>
        <v>7.2420844236941608</v>
      </c>
      <c r="AL9">
        <f t="shared" si="9"/>
        <v>-187.99873227174362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-86.799294963615765</v>
      </c>
      <c r="AR9">
        <f t="shared" si="14"/>
        <v>-94.951177240481357</v>
      </c>
      <c r="AS9">
        <f t="shared" si="15"/>
        <v>-41.328333617115113</v>
      </c>
      <c r="AT9">
        <f t="shared" si="16"/>
        <v>5.0550276297503363</v>
      </c>
      <c r="AU9">
        <f t="shared" si="17"/>
        <v>-131.22448322784612</v>
      </c>
      <c r="AW9">
        <v>6</v>
      </c>
      <c r="AX9">
        <f>IF(Z9&gt;0, (R9*SUMPRODUCT(K9:$K$98, X9:$X$98)-K9*$AZ$3)/Z9, 0)</f>
        <v>410.9651885702263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</v>
      </c>
      <c r="S10">
        <f t="shared" si="1"/>
        <v>438.26669724098281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383.96617876071105</v>
      </c>
      <c r="AC10">
        <f t="shared" si="2"/>
        <v>404.8253598871006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-126.40041400921224</v>
      </c>
      <c r="AI10">
        <f t="shared" si="7"/>
        <v>-137.94661870704792</v>
      </c>
      <c r="AJ10">
        <f t="shared" si="8"/>
        <v>-20.859181126389558</v>
      </c>
      <c r="AK10">
        <f t="shared" si="30"/>
        <v>1.6510545686710576</v>
      </c>
      <c r="AL10">
        <f t="shared" si="9"/>
        <v>-157.1547452647664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-83.684348684473264</v>
      </c>
      <c r="AR10">
        <f t="shared" si="14"/>
        <v>-91.328600702869053</v>
      </c>
      <c r="AS10">
        <f t="shared" si="15"/>
        <v>-13.809978395530784</v>
      </c>
      <c r="AT10">
        <f t="shared" si="16"/>
        <v>1.0930931461323501</v>
      </c>
      <c r="AU10">
        <f t="shared" si="17"/>
        <v>-104.04548595226748</v>
      </c>
      <c r="AW10">
        <v>7</v>
      </c>
      <c r="AX10">
        <f>IF(Z10&gt;0, (R10*SUMPRODUCT(K10:$K$98, X10:$X$98)-K10*$AZ$3)/Z10, 0)</f>
        <v>438.26669724098281</v>
      </c>
    </row>
    <row r="11" spans="1:52" x14ac:dyDescent="0.3">
      <c r="A11" t="s">
        <v>33</v>
      </c>
      <c r="C11" s="25">
        <f>AU100</f>
        <v>1.5309375979660842E-14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</v>
      </c>
      <c r="S11">
        <f t="shared" si="1"/>
        <v>458.2097393243036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404.8253598871006</v>
      </c>
      <c r="AC11">
        <f t="shared" si="2"/>
        <v>418.42637844875276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-128.28849485308837</v>
      </c>
      <c r="AI11">
        <f t="shared" si="7"/>
        <v>-139.70320144208904</v>
      </c>
      <c r="AJ11">
        <f t="shared" si="8"/>
        <v>-13.601018561652154</v>
      </c>
      <c r="AK11">
        <f t="shared" si="30"/>
        <v>0.64772057581936104</v>
      </c>
      <c r="AL11">
        <f t="shared" si="9"/>
        <v>-152.65649942792183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-80.76679998683278</v>
      </c>
      <c r="AR11">
        <f t="shared" si="14"/>
        <v>-87.953175702269775</v>
      </c>
      <c r="AS11">
        <f t="shared" si="15"/>
        <v>-8.5628157618041811</v>
      </c>
      <c r="AT11">
        <f t="shared" si="16"/>
        <v>0.4077865147179961</v>
      </c>
      <c r="AU11">
        <f t="shared" si="17"/>
        <v>-96.108204949355965</v>
      </c>
      <c r="AW11">
        <v>8</v>
      </c>
      <c r="AX11">
        <f>IF(Z11&gt;0, (R11*SUMPRODUCT(K11:$K$98, X11:$X$98)-K11*$AZ$3)/Z11, 0)</f>
        <v>458.2097393243036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</v>
      </c>
      <c r="S12">
        <f t="shared" si="1"/>
        <v>512.49521071190543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418.42637844875276</v>
      </c>
      <c r="AC12">
        <f t="shared" si="2"/>
        <v>462.64711229024306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-131.0253076407667</v>
      </c>
      <c r="AI12">
        <f t="shared" si="7"/>
        <v>-142.30948900042227</v>
      </c>
      <c r="AJ12">
        <f t="shared" si="8"/>
        <v>-44.220733841490301</v>
      </c>
      <c r="AK12">
        <f t="shared" si="30"/>
        <v>8.7869539474238092</v>
      </c>
      <c r="AL12">
        <f t="shared" si="9"/>
        <v>-177.74326889448878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-77.021306948873814</v>
      </c>
      <c r="AR12">
        <f t="shared" si="14"/>
        <v>-83.654547593892346</v>
      </c>
      <c r="AS12">
        <f t="shared" si="15"/>
        <v>-25.994510343360307</v>
      </c>
      <c r="AT12">
        <f t="shared" si="16"/>
        <v>5.1652821070696424</v>
      </c>
      <c r="AU12">
        <f t="shared" si="17"/>
        <v>-104.48377583018302</v>
      </c>
      <c r="AW12">
        <v>9</v>
      </c>
      <c r="AX12">
        <f>IF(Z12&gt;0, (R12*SUMPRODUCT(K12:$K$98, X12:$X$98)-K12*$AZ$3)/Z12, 0)</f>
        <v>512.49521071190543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</v>
      </c>
      <c r="S13">
        <f t="shared" si="1"/>
        <v>643.49954704939364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462.64711229024306</v>
      </c>
      <c r="AC13">
        <f t="shared" si="2"/>
        <v>574.23878395554061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-133.85729241387651</v>
      </c>
      <c r="AI13">
        <f t="shared" si="7"/>
        <v>-145.01189979838378</v>
      </c>
      <c r="AJ13">
        <f t="shared" si="8"/>
        <v>-111.59167166529755</v>
      </c>
      <c r="AK13">
        <f t="shared" si="30"/>
        <v>32.385297860317017</v>
      </c>
      <c r="AL13">
        <f t="shared" si="9"/>
        <v>-224.21827360336428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-70.255399728230003</v>
      </c>
      <c r="AR13">
        <f t="shared" si="14"/>
        <v>-76.109928730557144</v>
      </c>
      <c r="AS13">
        <f t="shared" si="15"/>
        <v>-58.569222175407916</v>
      </c>
      <c r="AT13">
        <f t="shared" si="16"/>
        <v>16.997520310357761</v>
      </c>
      <c r="AU13">
        <f t="shared" si="17"/>
        <v>-117.68163059560727</v>
      </c>
      <c r="AW13">
        <v>10</v>
      </c>
      <c r="AX13">
        <f>IF(Z13&gt;0, (R13*SUMPRODUCT(K13:$K$98, X13:$X$98)-K13*$AZ$3)/Z13, 0)</f>
        <v>643.49954704939364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</v>
      </c>
      <c r="S14">
        <f t="shared" si="1"/>
        <v>762.28245483355556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574.23878395554061</v>
      </c>
      <c r="AC14">
        <f t="shared" si="2"/>
        <v>672.38782941853356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-137.3141092718754</v>
      </c>
      <c r="AI14">
        <f t="shared" si="7"/>
        <v>-148.34000631887861</v>
      </c>
      <c r="AJ14">
        <f t="shared" si="8"/>
        <v>-98.149045462992945</v>
      </c>
      <c r="AK14">
        <f t="shared" si="30"/>
        <v>40.196714876887846</v>
      </c>
      <c r="AL14">
        <f t="shared" si="9"/>
        <v>-206.2923369049837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-64.347964625863682</v>
      </c>
      <c r="AR14">
        <f t="shared" si="14"/>
        <v>-69.514906587699613</v>
      </c>
      <c r="AS14">
        <f t="shared" si="15"/>
        <v>-45.994481841703454</v>
      </c>
      <c r="AT14">
        <f t="shared" si="16"/>
        <v>18.83693380592528</v>
      </c>
      <c r="AU14">
        <f t="shared" si="17"/>
        <v>-96.67245462347779</v>
      </c>
      <c r="AW14">
        <v>11</v>
      </c>
      <c r="AX14">
        <f>IF(Z14&gt;0, (R14*SUMPRODUCT(K14:$K$98, X14:$X$98)-K14*$AZ$3)/Z14, 0)</f>
        <v>762.28245483355556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</v>
      </c>
      <c r="S15">
        <f t="shared" si="1"/>
        <v>869.89959630851592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672.38782941853356</v>
      </c>
      <c r="AC15">
        <f t="shared" si="2"/>
        <v>758.40097657054798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-142.51712873533225</v>
      </c>
      <c r="AI15">
        <f t="shared" si="7"/>
        <v>-153.41495217077352</v>
      </c>
      <c r="AJ15">
        <f t="shared" si="8"/>
        <v>-86.013147152014426</v>
      </c>
      <c r="AK15">
        <f t="shared" si="30"/>
        <v>47.067148059297352</v>
      </c>
      <c r="AL15">
        <f t="shared" si="9"/>
        <v>-192.36095126349059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-59.630533072971296</v>
      </c>
      <c r="AR15">
        <f t="shared" si="14"/>
        <v>-64.190286883317157</v>
      </c>
      <c r="AS15">
        <f t="shared" si="15"/>
        <v>-35.988725435828826</v>
      </c>
      <c r="AT15">
        <f t="shared" si="16"/>
        <v>19.693346013254036</v>
      </c>
      <c r="AU15">
        <f t="shared" si="17"/>
        <v>-80.485666305891939</v>
      </c>
      <c r="AW15">
        <v>12</v>
      </c>
      <c r="AX15">
        <f>IF(Z15&gt;0, (R15*SUMPRODUCT(K15:$K$98, X15:$X$98)-K15*$AZ$3)/Z15, 0)</f>
        <v>869.89959630851592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</v>
      </c>
      <c r="S16">
        <f t="shared" si="1"/>
        <v>966.80674362988896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758.40097657054798</v>
      </c>
      <c r="AC16">
        <f t="shared" si="2"/>
        <v>833.02143615639648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-148.61579775379977</v>
      </c>
      <c r="AI16">
        <f t="shared" si="7"/>
        <v>-159.38606598016742</v>
      </c>
      <c r="AJ16">
        <f t="shared" si="8"/>
        <v>-74.620459585848494</v>
      </c>
      <c r="AK16">
        <f t="shared" si="30"/>
        <v>53.088068359938362</v>
      </c>
      <c r="AL16">
        <f t="shared" si="9"/>
        <v>-180.91845720607756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-55.519888091471927</v>
      </c>
      <c r="AR16">
        <f t="shared" si="14"/>
        <v>-59.543444777105499</v>
      </c>
      <c r="AS16">
        <f t="shared" si="15"/>
        <v>-27.876710471949725</v>
      </c>
      <c r="AT16">
        <f t="shared" si="16"/>
        <v>19.832639994430405</v>
      </c>
      <c r="AU16">
        <f t="shared" si="17"/>
        <v>-67.587515254624819</v>
      </c>
      <c r="AW16">
        <v>13</v>
      </c>
      <c r="AX16">
        <f>IF(Z16&gt;0, (R16*SUMPRODUCT(K16:$K$98, X16:$X$98)-K16*$AZ$3)/Z16, 0)</f>
        <v>966.80674362988896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</v>
      </c>
      <c r="S17">
        <f t="shared" si="1"/>
        <v>1053.9197159604539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833.02143615639648</v>
      </c>
      <c r="AC17">
        <f t="shared" si="2"/>
        <v>897.36850579601344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-154.71180123452194</v>
      </c>
      <c r="AI17">
        <f t="shared" si="7"/>
        <v>-165.35502780347159</v>
      </c>
      <c r="AJ17">
        <f t="shared" si="8"/>
        <v>-64.347069639616961</v>
      </c>
      <c r="AK17">
        <f t="shared" si="30"/>
        <v>58.311500530947761</v>
      </c>
      <c r="AL17">
        <f t="shared" si="9"/>
        <v>-171.39059691214078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-51.604672325714937</v>
      </c>
      <c r="AR17">
        <f t="shared" si="14"/>
        <v>-55.15475845486818</v>
      </c>
      <c r="AS17">
        <f t="shared" si="15"/>
        <v>-21.463194257811033</v>
      </c>
      <c r="AT17">
        <f t="shared" si="16"/>
        <v>19.450008685238291</v>
      </c>
      <c r="AU17">
        <f t="shared" si="17"/>
        <v>-57.167944027440917</v>
      </c>
      <c r="AW17">
        <v>14</v>
      </c>
      <c r="AX17">
        <f>IF(Z17&gt;0, (R17*SUMPRODUCT(K17:$K$98, X17:$X$98)-K17*$AZ$3)/Z17, 0)</f>
        <v>1053.9197159604539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</v>
      </c>
      <c r="S18">
        <f t="shared" si="1"/>
        <v>1132.4741978231384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897.36850579601344</v>
      </c>
      <c r="AC18">
        <f t="shared" si="2"/>
        <v>952.78790287305753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-161.05543308665986</v>
      </c>
      <c r="AI18">
        <f t="shared" si="7"/>
        <v>-171.57209546078417</v>
      </c>
      <c r="AJ18">
        <f t="shared" si="8"/>
        <v>-55.419397077044096</v>
      </c>
      <c r="AK18">
        <f t="shared" si="30"/>
        <v>62.815795405720948</v>
      </c>
      <c r="AL18">
        <f t="shared" si="9"/>
        <v>-164.1756971321073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-47.964833324618475</v>
      </c>
      <c r="AR18">
        <f t="shared" si="14"/>
        <v>-51.09686028104371</v>
      </c>
      <c r="AS18">
        <f t="shared" si="15"/>
        <v>-16.504765426453933</v>
      </c>
      <c r="AT18">
        <f t="shared" si="16"/>
        <v>18.707528824361663</v>
      </c>
      <c r="AU18">
        <f t="shared" si="17"/>
        <v>-48.894096883135973</v>
      </c>
      <c r="AW18">
        <v>15</v>
      </c>
      <c r="AX18">
        <f>IF(Z18&gt;0, (R18*SUMPRODUCT(K18:$K$98, X18:$X$98)-K18*$AZ$3)/Z18, 0)</f>
        <v>1132.4741978231384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</v>
      </c>
      <c r="S19">
        <f t="shared" si="1"/>
        <v>1203.4868073135472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952.78790287305753</v>
      </c>
      <c r="AC19">
        <f t="shared" si="2"/>
        <v>1000.3802743723302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-168.47280870182092</v>
      </c>
      <c r="AI19">
        <f t="shared" si="7"/>
        <v>-178.86324535111626</v>
      </c>
      <c r="AJ19">
        <f t="shared" si="8"/>
        <v>-47.592371499272645</v>
      </c>
      <c r="AK19">
        <f t="shared" si="30"/>
        <v>66.695153201114039</v>
      </c>
      <c r="AL19">
        <f t="shared" si="9"/>
        <v>-159.76046364927487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-44.798075078004764</v>
      </c>
      <c r="AR19">
        <f t="shared" si="14"/>
        <v>-47.560963431888752</v>
      </c>
      <c r="AS19">
        <f t="shared" si="15"/>
        <v>-12.655137929932703</v>
      </c>
      <c r="AT19">
        <f t="shared" si="16"/>
        <v>17.734698575190567</v>
      </c>
      <c r="AU19">
        <f t="shared" si="17"/>
        <v>-42.481402786630881</v>
      </c>
      <c r="AW19">
        <v>16</v>
      </c>
      <c r="AX19">
        <f>IF(Z19&gt;0, (R19*SUMPRODUCT(K19:$K$98, X19:$X$98)-K19*$AZ$3)/Z19, 0)</f>
        <v>1203.4868073135472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</v>
      </c>
      <c r="S20">
        <f t="shared" si="1"/>
        <v>1267.5880937051584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1000.3802743723302</v>
      </c>
      <c r="AC20">
        <f t="shared" si="2"/>
        <v>1040.9011321727994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-175.58823830692162</v>
      </c>
      <c r="AI20">
        <f t="shared" si="7"/>
        <v>-185.85282205993565</v>
      </c>
      <c r="AJ20">
        <f t="shared" si="8"/>
        <v>-40.52085780046923</v>
      </c>
      <c r="AK20">
        <f t="shared" si="30"/>
        <v>70.026619206063117</v>
      </c>
      <c r="AL20">
        <f t="shared" si="9"/>
        <v>-156.34706065434176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-41.687604108576714</v>
      </c>
      <c r="AR20">
        <f t="shared" si="14"/>
        <v>-44.124589113728447</v>
      </c>
      <c r="AS20">
        <f t="shared" si="15"/>
        <v>-9.6203338812090902</v>
      </c>
      <c r="AT20">
        <f t="shared" si="16"/>
        <v>16.625498419898086</v>
      </c>
      <c r="AU20">
        <f t="shared" si="17"/>
        <v>-37.119424575039453</v>
      </c>
      <c r="AW20">
        <v>17</v>
      </c>
      <c r="AX20">
        <f>IF(Z20&gt;0, (R20*SUMPRODUCT(K20:$K$98, X20:$X$98)-K20*$AZ$3)/Z20, 0)</f>
        <v>1267.5880937051584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</v>
      </c>
      <c r="S21">
        <f t="shared" si="1"/>
        <v>1325.815041735741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1040.9011321727994</v>
      </c>
      <c r="AC21">
        <f t="shared" si="2"/>
        <v>1075.3911467057173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-183.80124981495024</v>
      </c>
      <c r="AI21">
        <f t="shared" si="7"/>
        <v>-193.94021257420727</v>
      </c>
      <c r="AJ21">
        <f t="shared" si="8"/>
        <v>-34.49001453291794</v>
      </c>
      <c r="AK21">
        <f t="shared" si="30"/>
        <v>72.863079252095972</v>
      </c>
      <c r="AL21">
        <f t="shared" si="9"/>
        <v>-155.56714785502925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-38.962063679436397</v>
      </c>
      <c r="AR21">
        <f t="shared" si="14"/>
        <v>-41.111314095673094</v>
      </c>
      <c r="AS21">
        <f t="shared" si="15"/>
        <v>-7.311169776533978</v>
      </c>
      <c r="AT21">
        <f t="shared" si="16"/>
        <v>15.445465885341717</v>
      </c>
      <c r="AU21">
        <f t="shared" si="17"/>
        <v>-32.977017986865356</v>
      </c>
      <c r="AW21">
        <v>18</v>
      </c>
      <c r="AX21">
        <f>IF(Z21&gt;0, (R21*SUMPRODUCT(K21:$K$98, X21:$X$98)-K21*$AZ$3)/Z21, 0)</f>
        <v>1325.815041735741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</v>
      </c>
      <c r="S22">
        <f t="shared" si="1"/>
        <v>1378.6946175956698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1075.3911467057173</v>
      </c>
      <c r="AC22">
        <f t="shared" si="2"/>
        <v>1104.4448139561873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-192.57564639933031</v>
      </c>
      <c r="AI22">
        <f t="shared" si="7"/>
        <v>-202.58914757519483</v>
      </c>
      <c r="AJ22">
        <f t="shared" si="8"/>
        <v>-29.053667250469971</v>
      </c>
      <c r="AK22">
        <f t="shared" si="30"/>
        <v>75.277380269400226</v>
      </c>
      <c r="AL22">
        <f t="shared" si="9"/>
        <v>-156.36543455626457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-36.448262757002887</v>
      </c>
      <c r="AR22">
        <f t="shared" si="14"/>
        <v>-38.343490574224617</v>
      </c>
      <c r="AS22">
        <f t="shared" si="15"/>
        <v>-5.4989076645952339</v>
      </c>
      <c r="AT22">
        <f t="shared" si="16"/>
        <v>14.247542651517048</v>
      </c>
      <c r="AU22">
        <f t="shared" si="17"/>
        <v>-29.594855587302806</v>
      </c>
      <c r="AW22">
        <v>19</v>
      </c>
      <c r="AX22">
        <f>IF(Z22&gt;0, (R22*SUMPRODUCT(K22:$K$98, X22:$X$98)-K22*$AZ$3)/Z22, 0)</f>
        <v>1378.6946175956698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</v>
      </c>
      <c r="S23">
        <f t="shared" si="1"/>
        <v>1426.8712133526051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1104.4448139561873</v>
      </c>
      <c r="AC23">
        <f t="shared" si="2"/>
        <v>1128.7248823866003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-202.04081106523054</v>
      </c>
      <c r="AI23">
        <f t="shared" si="7"/>
        <v>-211.92892212795329</v>
      </c>
      <c r="AJ23">
        <f t="shared" si="8"/>
        <v>-24.280068430412939</v>
      </c>
      <c r="AK23">
        <f t="shared" si="30"/>
        <v>77.311136976933113</v>
      </c>
      <c r="AL23">
        <f t="shared" si="9"/>
        <v>-158.89785358143311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-34.142596813957347</v>
      </c>
      <c r="AR23">
        <f t="shared" si="14"/>
        <v>-35.813575006364104</v>
      </c>
      <c r="AS23">
        <f t="shared" si="15"/>
        <v>-4.1030551335850589</v>
      </c>
      <c r="AT23">
        <f t="shared" si="16"/>
        <v>13.064701953605994</v>
      </c>
      <c r="AU23">
        <f t="shared" si="17"/>
        <v>-26.851928186343173</v>
      </c>
      <c r="AW23">
        <v>20</v>
      </c>
      <c r="AX23">
        <f>IF(Z23&gt;0, (R23*SUMPRODUCT(K23:$K$98, X23:$X$98)-K23*$AZ$3)/Z23, 0)</f>
        <v>1426.8712133526051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</v>
      </c>
      <c r="S24">
        <f t="shared" si="1"/>
        <v>1470.9037176650077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1128.7248823866003</v>
      </c>
      <c r="AC24">
        <f t="shared" si="2"/>
        <v>1148.8040098471222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-211.92199629627365</v>
      </c>
      <c r="AI24">
        <f t="shared" si="7"/>
        <v>-221.68473599883211</v>
      </c>
      <c r="AJ24">
        <f t="shared" si="8"/>
        <v>-20.079127460521931</v>
      </c>
      <c r="AK24">
        <f t="shared" si="30"/>
        <v>79.010741767062029</v>
      </c>
      <c r="AL24">
        <f t="shared" si="9"/>
        <v>-162.75312169229201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-31.97536126755498</v>
      </c>
      <c r="AR24">
        <f t="shared" si="14"/>
        <v>-33.448389713898933</v>
      </c>
      <c r="AS24">
        <f t="shared" si="15"/>
        <v>-3.0295928016357681</v>
      </c>
      <c r="AT24">
        <f t="shared" si="16"/>
        <v>11.921353404425847</v>
      </c>
      <c r="AU24">
        <f t="shared" si="17"/>
        <v>-24.556629111108855</v>
      </c>
      <c r="AW24">
        <v>21</v>
      </c>
      <c r="AX24">
        <f>IF(Z24&gt;0, (R24*SUMPRODUCT(K24:$K$98, X24:$X$98)-K24*$AZ$3)/Z24, 0)</f>
        <v>1470.9037176650077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</v>
      </c>
      <c r="S25">
        <f t="shared" si="1"/>
        <v>1513.2005465729221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1148.8040098471222</v>
      </c>
      <c r="AC25">
        <f t="shared" si="2"/>
        <v>1165.2409023960658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-315.8441548571717</v>
      </c>
      <c r="AI25">
        <f t="shared" si="7"/>
        <v>-325.46978664334745</v>
      </c>
      <c r="AJ25">
        <f t="shared" si="8"/>
        <v>-16.436892548943661</v>
      </c>
      <c r="AK25">
        <f t="shared" si="30"/>
        <v>80.41628068929856</v>
      </c>
      <c r="AL25">
        <f t="shared" si="9"/>
        <v>-261.49039850299255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-42.549478835821105</v>
      </c>
      <c r="AR25">
        <f t="shared" si="14"/>
        <v>-43.846212081217089</v>
      </c>
      <c r="AS25">
        <f t="shared" si="15"/>
        <v>-2.2143237444245627</v>
      </c>
      <c r="AT25">
        <f t="shared" si="16"/>
        <v>10.83341508976817</v>
      </c>
      <c r="AU25">
        <f t="shared" si="17"/>
        <v>-35.227120735873484</v>
      </c>
      <c r="AW25">
        <v>22</v>
      </c>
      <c r="AX25">
        <f>IF(Z25&gt;0, (R25*SUMPRODUCT(K25:$K$98, X25:$X$98)-K25*$AZ$3)/Z25, 0)</f>
        <v>1513.2005465729221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</v>
      </c>
      <c r="S26">
        <f t="shared" si="1"/>
        <v>1538.0829440057287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1165.2409023960658</v>
      </c>
      <c r="AC26">
        <f t="shared" si="2"/>
        <v>1165.9166501821178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-431.76733940069903</v>
      </c>
      <c r="AI26">
        <f t="shared" si="7"/>
        <v>-441.2427439515879</v>
      </c>
      <c r="AJ26">
        <f t="shared" si="8"/>
        <v>-0.67574778605194297</v>
      </c>
      <c r="AK26">
        <f t="shared" si="30"/>
        <v>81.56686316772462</v>
      </c>
      <c r="AL26">
        <f t="shared" si="9"/>
        <v>-360.35162856991519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-51.934166478109105</v>
      </c>
      <c r="AR26">
        <f t="shared" si="14"/>
        <v>-53.073894272426145</v>
      </c>
      <c r="AS26">
        <f t="shared" si="15"/>
        <v>-8.1280807544977643E-2</v>
      </c>
      <c r="AT26">
        <f t="shared" si="16"/>
        <v>9.8110872784624004</v>
      </c>
      <c r="AU26">
        <f t="shared" si="17"/>
        <v>-43.344087801508714</v>
      </c>
      <c r="AW26">
        <v>23</v>
      </c>
      <c r="AX26">
        <f>IF(Z26&gt;0, (R26*SUMPRODUCT(K26:$K$98, X26:$X$98)-K26*$AZ$3)/Z26, 0)</f>
        <v>1538.0829440057287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</v>
      </c>
      <c r="S27">
        <f t="shared" si="1"/>
        <v>1547.1873752169311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1165.9166501821178</v>
      </c>
      <c r="AC27">
        <f t="shared" si="2"/>
        <v>1152.5764360449675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-550.2556930792199</v>
      </c>
      <c r="AI27">
        <f t="shared" si="7"/>
        <v>-559.56756162296494</v>
      </c>
      <c r="AJ27">
        <f t="shared" si="8"/>
        <v>13.340214137150269</v>
      </c>
      <c r="AK27">
        <f t="shared" si="30"/>
        <v>81.614165512748258</v>
      </c>
      <c r="AL27">
        <f t="shared" si="9"/>
        <v>-464.61318197306639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-59.094886135338641</v>
      </c>
      <c r="AR27">
        <f t="shared" si="14"/>
        <v>-60.094937235619817</v>
      </c>
      <c r="AS27">
        <f t="shared" si="15"/>
        <v>1.4326765635888359</v>
      </c>
      <c r="AT27">
        <f t="shared" si="16"/>
        <v>8.7649794062415616</v>
      </c>
      <c r="AU27">
        <f t="shared" si="17"/>
        <v>-49.897281265789417</v>
      </c>
      <c r="AW27">
        <v>24</v>
      </c>
      <c r="AX27">
        <f>IF(Z27&gt;0, (R27*SUMPRODUCT(K27:$K$98, X27:$X$98)-K27*$AZ$3)/Z27, 0)</f>
        <v>1547.1873752169311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</v>
      </c>
      <c r="S28">
        <f t="shared" si="1"/>
        <v>1543.5585112913659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1152.5764360449675</v>
      </c>
      <c r="AC28">
        <f t="shared" si="2"/>
        <v>1127.9404359283421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-675.96716132754466</v>
      </c>
      <c r="AI28">
        <f t="shared" si="7"/>
        <v>-685.10141529068642</v>
      </c>
      <c r="AJ28">
        <f t="shared" si="8"/>
        <v>24.636000116625382</v>
      </c>
      <c r="AK28">
        <f t="shared" si="30"/>
        <v>80.680350523147737</v>
      </c>
      <c r="AL28">
        <f t="shared" si="9"/>
        <v>-579.78506465091334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-64.817597742510372</v>
      </c>
      <c r="AR28">
        <f t="shared" si="14"/>
        <v>-65.69346928321967</v>
      </c>
      <c r="AS28">
        <f t="shared" si="15"/>
        <v>2.3623134922823557</v>
      </c>
      <c r="AT28">
        <f t="shared" si="16"/>
        <v>7.736332184634235</v>
      </c>
      <c r="AU28">
        <f t="shared" si="17"/>
        <v>-55.594823606303088</v>
      </c>
      <c r="AW28">
        <v>25</v>
      </c>
      <c r="AX28">
        <f>IF(Z28&gt;0, (R28*SUMPRODUCT(K28:$K$98, X28:$X$98)-K28*$AZ$3)/Z28, 0)</f>
        <v>1543.5585112913659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</v>
      </c>
      <c r="S29">
        <f t="shared" si="1"/>
        <v>1529.1042245688068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1127.9404359283421</v>
      </c>
      <c r="AC29">
        <f t="shared" si="2"/>
        <v>1093.8897007025403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-805.34890342227834</v>
      </c>
      <c r="AI29">
        <f t="shared" si="7"/>
        <v>-814.2911462328608</v>
      </c>
      <c r="AJ29">
        <f t="shared" si="8"/>
        <v>34.050735225801873</v>
      </c>
      <c r="AK29">
        <f t="shared" si="30"/>
        <v>78.955830514983958</v>
      </c>
      <c r="AL29">
        <f t="shared" si="9"/>
        <v>-701.28458049207495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-68.949858929694486</v>
      </c>
      <c r="AR29">
        <f t="shared" si="14"/>
        <v>-69.715448077062376</v>
      </c>
      <c r="AS29">
        <f t="shared" si="15"/>
        <v>2.9152499994655989</v>
      </c>
      <c r="AT29">
        <f t="shared" si="16"/>
        <v>6.7597948572986333</v>
      </c>
      <c r="AU29">
        <f t="shared" si="17"/>
        <v>-60.040403220298145</v>
      </c>
      <c r="AW29">
        <v>26</v>
      </c>
      <c r="AX29">
        <f>IF(Z29&gt;0, (R29*SUMPRODUCT(K29:$K$98, X29:$X$98)-K29*$AZ$3)/Z29, 0)</f>
        <v>1529.1042245688068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</v>
      </c>
      <c r="S30">
        <f t="shared" si="1"/>
        <v>1506.1595727671404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1093.8897007025403</v>
      </c>
      <c r="AC30">
        <f t="shared" si="2"/>
        <v>1052.4102547341924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-948.80773117404647</v>
      </c>
      <c r="AI30">
        <f t="shared" si="7"/>
        <v>-957.54195059012636</v>
      </c>
      <c r="AJ30">
        <f t="shared" si="8"/>
        <v>41.479445968347818</v>
      </c>
      <c r="AK30">
        <f t="shared" si="30"/>
        <v>76.572279049177823</v>
      </c>
      <c r="AL30">
        <f t="shared" si="9"/>
        <v>-839.49022557260071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-72.528634725289365</v>
      </c>
      <c r="AR30">
        <f t="shared" si="14"/>
        <v>-73.196294767282836</v>
      </c>
      <c r="AS30">
        <f t="shared" si="15"/>
        <v>3.1707663063864886</v>
      </c>
      <c r="AT30">
        <f t="shared" si="16"/>
        <v>5.8533279976214647</v>
      </c>
      <c r="AU30">
        <f t="shared" si="17"/>
        <v>-64.172200463274876</v>
      </c>
      <c r="AW30">
        <v>27</v>
      </c>
      <c r="AX30">
        <f>IF(Z30&gt;0, (R30*SUMPRODUCT(K30:$K$98, X30:$X$98)-K30*$AZ$3)/Z30, 0)</f>
        <v>1506.1595727671404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</v>
      </c>
      <c r="S31">
        <f t="shared" si="1"/>
        <v>1475.553548842882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1052.4102547341924</v>
      </c>
      <c r="AC31">
        <f t="shared" si="2"/>
        <v>1004.4087744386769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-1105.0534405224323</v>
      </c>
      <c r="AI31">
        <f t="shared" si="7"/>
        <v>-1113.5621860642862</v>
      </c>
      <c r="AJ31">
        <f t="shared" si="8"/>
        <v>48.001480295515535</v>
      </c>
      <c r="AK31">
        <f t="shared" si="30"/>
        <v>73.668717831393479</v>
      </c>
      <c r="AL31">
        <f t="shared" si="9"/>
        <v>-991.89198793737728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-75.421739743762132</v>
      </c>
      <c r="AR31">
        <f t="shared" si="14"/>
        <v>-76.002475813413398</v>
      </c>
      <c r="AS31">
        <f t="shared" si="15"/>
        <v>3.276181061842689</v>
      </c>
      <c r="AT31">
        <f t="shared" si="16"/>
        <v>5.0280128180128658</v>
      </c>
      <c r="AU31">
        <f t="shared" si="17"/>
        <v>-67.698281933557851</v>
      </c>
      <c r="AW31">
        <v>28</v>
      </c>
      <c r="AX31">
        <f>IF(Z31&gt;0, (R31*SUMPRODUCT(K31:$K$98, X31:$X$98)-K31*$AZ$3)/Z31, 0)</f>
        <v>1475.553548842882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</v>
      </c>
      <c r="S32">
        <f t="shared" si="1"/>
        <v>1438.1124380321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1004.4087744386769</v>
      </c>
      <c r="AC32">
        <f t="shared" si="2"/>
        <v>950.88627972149879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-1268.8241352012421</v>
      </c>
      <c r="AI32">
        <f t="shared" si="7"/>
        <v>-1277.0891902707772</v>
      </c>
      <c r="AJ32">
        <f t="shared" si="8"/>
        <v>53.52249471717812</v>
      </c>
      <c r="AK32">
        <f t="shared" si="30"/>
        <v>70.30861421070739</v>
      </c>
      <c r="AL32">
        <f t="shared" si="9"/>
        <v>-1153.2580813428915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-77.320859559281516</v>
      </c>
      <c r="AR32">
        <f t="shared" si="14"/>
        <v>-77.824523656260482</v>
      </c>
      <c r="AS32">
        <f t="shared" si="15"/>
        <v>3.2616066974742277</v>
      </c>
      <c r="AT32">
        <f t="shared" si="16"/>
        <v>4.2845358425748907</v>
      </c>
      <c r="AU32">
        <f t="shared" si="17"/>
        <v>-70.278381116211349</v>
      </c>
      <c r="AW32">
        <v>29</v>
      </c>
      <c r="AX32">
        <f>IF(Z32&gt;0, (R32*SUMPRODUCT(K32:$K$98, X32:$X$98)-K32*$AZ$3)/Z32, 0)</f>
        <v>1438.1124380321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</v>
      </c>
      <c r="S33">
        <f t="shared" si="1"/>
        <v>1395.178294582608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950.88627972149879</v>
      </c>
      <c r="AC33">
        <f t="shared" si="2"/>
        <v>893.11831750738133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-1444.5993852736283</v>
      </c>
      <c r="AI33">
        <f t="shared" si="7"/>
        <v>-1452.6012148693089</v>
      </c>
      <c r="AJ33">
        <f t="shared" si="8"/>
        <v>57.76796221411746</v>
      </c>
      <c r="AK33">
        <f t="shared" si="30"/>
        <v>66.562039580504916</v>
      </c>
      <c r="AL33">
        <f t="shared" si="9"/>
        <v>-1328.2712130746866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-78.600379934260658</v>
      </c>
      <c r="AR33">
        <f t="shared" si="14"/>
        <v>-79.035757972491353</v>
      </c>
      <c r="AS33">
        <f t="shared" si="15"/>
        <v>3.1431439223529729</v>
      </c>
      <c r="AT33">
        <f t="shared" si="16"/>
        <v>3.6216280122782982</v>
      </c>
      <c r="AU33">
        <f t="shared" si="17"/>
        <v>-72.270986037860084</v>
      </c>
      <c r="AW33">
        <v>30</v>
      </c>
      <c r="AX33">
        <f>IF(Z33&gt;0, (R33*SUMPRODUCT(K33:$K$98, X33:$X$98)-K33*$AZ$3)/Z33, 0)</f>
        <v>1395.178294582608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</v>
      </c>
      <c r="S34">
        <f t="shared" si="1"/>
        <v>1347.4790281823255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893.11831750738133</v>
      </c>
      <c r="AC34">
        <f t="shared" si="2"/>
        <v>831.97588163130285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-1631.3490033305902</v>
      </c>
      <c r="AI34">
        <f t="shared" si="7"/>
        <v>-1639.0668960048977</v>
      </c>
      <c r="AJ34">
        <f t="shared" si="8"/>
        <v>61.14243587607848</v>
      </c>
      <c r="AK34">
        <f t="shared" si="30"/>
        <v>62.5182822255167</v>
      </c>
      <c r="AL34">
        <f t="shared" si="9"/>
        <v>-1515.4061779033025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-79.251242330507907</v>
      </c>
      <c r="AR34">
        <f t="shared" si="14"/>
        <v>-79.626179012581218</v>
      </c>
      <c r="AS34">
        <f t="shared" si="15"/>
        <v>2.9703110691824661</v>
      </c>
      <c r="AT34">
        <f t="shared" si="16"/>
        <v>3.0371499443871341</v>
      </c>
      <c r="AU34">
        <f t="shared" si="17"/>
        <v>-73.618717999011622</v>
      </c>
      <c r="AW34">
        <v>31</v>
      </c>
      <c r="AX34">
        <f>IF(Z34&gt;0, (R34*SUMPRODUCT(K34:$K$98, X34:$X$98)-K34*$AZ$3)/Z34, 0)</f>
        <v>1347.4790281823255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1295.2388215875976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831.97588163130285</v>
      </c>
      <c r="AC35">
        <f t="shared" ref="AC35:AC66" si="33">S35*Z35</f>
        <v>768.31208935274321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-1807.5304643228037</v>
      </c>
      <c r="AI35">
        <f t="shared" ref="AI35:AI66" si="38">SUM(AE35:AH35)</f>
        <v>-1814.9452367623278</v>
      </c>
      <c r="AJ35">
        <f t="shared" ref="AJ35:AJ66" si="39">AB35-AC35</f>
        <v>63.66379227855964</v>
      </c>
      <c r="AK35">
        <f t="shared" si="30"/>
        <v>58.238311714191205</v>
      </c>
      <c r="AL35">
        <f t="shared" ref="AL35:AL66" si="40">SUM(AI35:AK35)</f>
        <v>-1693.0431327695769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-78.401938340689142</v>
      </c>
      <c r="AR35">
        <f t="shared" ref="AR35:AR66" si="45">AI35*$K35</f>
        <v>-78.723555344157802</v>
      </c>
      <c r="AS35">
        <f t="shared" ref="AS35:AS66" si="46">AJ35*$K35</f>
        <v>2.7614277132685023</v>
      </c>
      <c r="AT35">
        <f t="shared" ref="AT35:AT66" si="47">AK35*$K35</f>
        <v>2.5260965799503223</v>
      </c>
      <c r="AU35">
        <f t="shared" ref="AU35:AU66" si="48">AL35*$K35</f>
        <v>-73.436031050938965</v>
      </c>
      <c r="AW35">
        <v>32</v>
      </c>
      <c r="AX35">
        <f>IF(Z35&gt;0, (R35*SUMPRODUCT(K35:$K$98, X35:$X$98)-K35*$AZ$3)/Z35, 0)</f>
        <v>1295.2388215875976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</v>
      </c>
      <c r="S36">
        <f t="shared" si="32"/>
        <v>1240.2713934475753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768.31208935274321</v>
      </c>
      <c r="AC36">
        <f t="shared" si="33"/>
        <v>703.82751712986544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-1977.1342414542012</v>
      </c>
      <c r="AI36">
        <f t="shared" si="38"/>
        <v>-1984.2277243891481</v>
      </c>
      <c r="AJ36">
        <f t="shared" si="39"/>
        <v>64.484572222877773</v>
      </c>
      <c r="AK36">
        <f t="shared" si="30"/>
        <v>53.781846254692027</v>
      </c>
      <c r="AL36">
        <f t="shared" si="40"/>
        <v>-1865.9613059115782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-76.570116732954844</v>
      </c>
      <c r="AR36">
        <f t="shared" si="45"/>
        <v>-76.844831926786412</v>
      </c>
      <c r="AS36">
        <f t="shared" si="46"/>
        <v>2.4973474835723661</v>
      </c>
      <c r="AT36">
        <f t="shared" si="47"/>
        <v>2.0828541428763634</v>
      </c>
      <c r="AU36">
        <f t="shared" si="48"/>
        <v>-72.264630300337672</v>
      </c>
      <c r="AW36">
        <v>33</v>
      </c>
      <c r="AX36">
        <f>IF(Z36&gt;0, (R36*SUMPRODUCT(K36:$K$98, X36:$X$98)-K36*$AZ$3)/Z36, 0)</f>
        <v>1240.2713934475753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1183.8263268678422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703.82751712986544</v>
      </c>
      <c r="AC37">
        <f t="shared" si="33"/>
        <v>639.68362014495665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-2145.1259873914541</v>
      </c>
      <c r="AI37">
        <f t="shared" si="38"/>
        <v>-2151.8803947486276</v>
      </c>
      <c r="AJ37">
        <f t="shared" si="39"/>
        <v>64.143896984908793</v>
      </c>
      <c r="AK37">
        <f t="shared" si="30"/>
        <v>49.267926199090589</v>
      </c>
      <c r="AL37">
        <f t="shared" si="40"/>
        <v>-2038.4685715646283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-74.175064585907094</v>
      </c>
      <c r="AR37">
        <f t="shared" si="45"/>
        <v>-74.408621311667105</v>
      </c>
      <c r="AS37">
        <f t="shared" si="46"/>
        <v>2.2179945278799784</v>
      </c>
      <c r="AT37">
        <f t="shared" si="47"/>
        <v>1.70360698127348</v>
      </c>
      <c r="AU37">
        <f t="shared" si="48"/>
        <v>-70.487019802513643</v>
      </c>
      <c r="AW37">
        <v>34</v>
      </c>
      <c r="AX37">
        <f>IF(Z37&gt;0, (R37*SUMPRODUCT(K37:$K$98, X37:$X$98)-K37*$AZ$3)/Z37, 0)</f>
        <v>1183.8263268678422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</v>
      </c>
      <c r="S38">
        <f t="shared" si="32"/>
        <v>1126.984278633535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639.68362014495665</v>
      </c>
      <c r="AC38">
        <f t="shared" si="33"/>
        <v>576.60339461980459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-2331.5133491786132</v>
      </c>
      <c r="AI38">
        <f t="shared" si="38"/>
        <v>-2337.9087732935677</v>
      </c>
      <c r="AJ38">
        <f t="shared" si="39"/>
        <v>63.080225525152059</v>
      </c>
      <c r="AK38">
        <f t="shared" si="30"/>
        <v>44.777853410146967</v>
      </c>
      <c r="AL38">
        <f t="shared" si="40"/>
        <v>-2230.0506943582686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-71.982182879238181</v>
      </c>
      <c r="AR38">
        <f t="shared" si="45"/>
        <v>-72.179632569326856</v>
      </c>
      <c r="AS38">
        <f t="shared" si="46"/>
        <v>1.9475129024737279</v>
      </c>
      <c r="AT38">
        <f t="shared" si="47"/>
        <v>1.3824530038588225</v>
      </c>
      <c r="AU38">
        <f t="shared" si="48"/>
        <v>-68.849666662994309</v>
      </c>
      <c r="AW38">
        <v>35</v>
      </c>
      <c r="AX38">
        <f>IF(Z38&gt;0, (R38*SUMPRODUCT(K38:$K$98, X38:$X$98)-K38*$AZ$3)/Z38, 0)</f>
        <v>1126.984278633535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</v>
      </c>
      <c r="S39">
        <f t="shared" si="32"/>
        <v>1068.5375603451214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576.60339461980459</v>
      </c>
      <c r="AC39">
        <f t="shared" si="33"/>
        <v>514.52731804481209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-2499.2805807313152</v>
      </c>
      <c r="AI39">
        <f t="shared" si="38"/>
        <v>-2505.2996405325289</v>
      </c>
      <c r="AJ39">
        <f t="shared" si="39"/>
        <v>62.076076574992499</v>
      </c>
      <c r="AK39">
        <f t="shared" si="30"/>
        <v>40.362237623386328</v>
      </c>
      <c r="AL39">
        <f t="shared" si="40"/>
        <v>-2402.8613263341504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-68.894427936729585</v>
      </c>
      <c r="AR39">
        <f t="shared" si="45"/>
        <v>-69.060347555726608</v>
      </c>
      <c r="AS39">
        <f t="shared" si="46"/>
        <v>1.7111707333553254</v>
      </c>
      <c r="AT39">
        <f t="shared" si="47"/>
        <v>1.1126134827550551</v>
      </c>
      <c r="AU39">
        <f t="shared" si="48"/>
        <v>-66.236563339616239</v>
      </c>
      <c r="AW39">
        <v>36</v>
      </c>
      <c r="AX39">
        <f>IF(Z39&gt;0, (R39*SUMPRODUCT(K39:$K$98, X39:$X$98)-K39*$AZ$3)/Z39, 0)</f>
        <v>1068.5375603451214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</v>
      </c>
      <c r="S40">
        <f t="shared" si="32"/>
        <v>1008.9347289779887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514.52731804481209</v>
      </c>
      <c r="AC40">
        <f t="shared" si="33"/>
        <v>454.47762787973033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-2625.6583427245932</v>
      </c>
      <c r="AI40">
        <f t="shared" si="38"/>
        <v>-2631.2890046349539</v>
      </c>
      <c r="AJ40">
        <f t="shared" si="39"/>
        <v>60.049690165081756</v>
      </c>
      <c r="AK40">
        <f t="shared" si="30"/>
        <v>36.016912263136852</v>
      </c>
      <c r="AL40">
        <f t="shared" si="40"/>
        <v>-2535.2224022067353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-64.623321319065454</v>
      </c>
      <c r="AR40">
        <f t="shared" si="45"/>
        <v>-64.761904495692562</v>
      </c>
      <c r="AS40">
        <f t="shared" si="46"/>
        <v>1.4779571125089987</v>
      </c>
      <c r="AT40">
        <f t="shared" si="47"/>
        <v>0.8864567244823055</v>
      </c>
      <c r="AU40">
        <f t="shared" si="48"/>
        <v>-62.397490658701258</v>
      </c>
      <c r="AW40">
        <v>37</v>
      </c>
      <c r="AX40">
        <f>IF(Z40&gt;0, (R40*SUMPRODUCT(K40:$K$98, X40:$X$98)-K40*$AZ$3)/Z40, 0)</f>
        <v>1008.9347289779887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</v>
      </c>
      <c r="S41">
        <f t="shared" si="32"/>
        <v>950.25767605479132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454.47762787973033</v>
      </c>
      <c r="AC41">
        <f t="shared" si="33"/>
        <v>397.75139385677903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-2737.6278208174554</v>
      </c>
      <c r="AI41">
        <f t="shared" si="38"/>
        <v>-2742.8599726311104</v>
      </c>
      <c r="AJ41">
        <f t="shared" si="39"/>
        <v>56.726234022951303</v>
      </c>
      <c r="AK41">
        <f t="shared" ref="AK41:AK72" si="61">G41*SUM(AB41:AB41, AE41:AF41)</f>
        <v>31.813433951581125</v>
      </c>
      <c r="AL41">
        <f t="shared" si="40"/>
        <v>-2654.3203046565782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-60.159946853665836</v>
      </c>
      <c r="AR41">
        <f t="shared" si="45"/>
        <v>-60.274924489649166</v>
      </c>
      <c r="AS41">
        <f t="shared" si="46"/>
        <v>1.246570917375593</v>
      </c>
      <c r="AT41">
        <f t="shared" si="47"/>
        <v>0.69910689875596022</v>
      </c>
      <c r="AU41">
        <f t="shared" si="48"/>
        <v>-58.329246673517623</v>
      </c>
      <c r="AW41">
        <v>38</v>
      </c>
      <c r="AX41">
        <f>IF(Z41&gt;0, (R41*SUMPRODUCT(K41:$K$98, X41:$X$98)-K41*$AZ$3)/Z41, 0)</f>
        <v>950.25767605479132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</v>
      </c>
      <c r="S42">
        <f t="shared" si="32"/>
        <v>892.47152604369569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397.75139385677903</v>
      </c>
      <c r="AC42">
        <f t="shared" si="33"/>
        <v>344.64241780321515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-2822.0134022130037</v>
      </c>
      <c r="AI42">
        <f t="shared" si="38"/>
        <v>-2826.8404808332457</v>
      </c>
      <c r="AJ42">
        <f t="shared" si="39"/>
        <v>53.108976053563879</v>
      </c>
      <c r="AK42">
        <f t="shared" si="61"/>
        <v>27.842597569974536</v>
      </c>
      <c r="AL42">
        <f t="shared" si="40"/>
        <v>-2745.8889072097072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-55.369944414260473</v>
      </c>
      <c r="AR42">
        <f t="shared" si="45"/>
        <v>-55.464655188729679</v>
      </c>
      <c r="AS42">
        <f t="shared" si="46"/>
        <v>1.0420365295494671</v>
      </c>
      <c r="AT42">
        <f t="shared" si="47"/>
        <v>0.5462919058389899</v>
      </c>
      <c r="AU42">
        <f t="shared" si="48"/>
        <v>-53.876326753341218</v>
      </c>
      <c r="AW42">
        <v>39</v>
      </c>
      <c r="AX42">
        <f>IF(Z42&gt;0, (R42*SUMPRODUCT(K42:$K$98, X42:$X$98)-K42*$AZ$3)/Z42, 0)</f>
        <v>892.47152604369569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</v>
      </c>
      <c r="S43">
        <f t="shared" si="32"/>
        <v>836.32592366603728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344.64241780321515</v>
      </c>
      <c r="AC43">
        <f t="shared" si="33"/>
        <v>295.5679830319026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-2889.2189456740703</v>
      </c>
      <c r="AI43">
        <f t="shared" si="38"/>
        <v>-2893.6366011399004</v>
      </c>
      <c r="AJ43">
        <f t="shared" si="39"/>
        <v>49.074434771312553</v>
      </c>
      <c r="AK43">
        <f t="shared" si="61"/>
        <v>24.124969246225064</v>
      </c>
      <c r="AL43">
        <f t="shared" si="40"/>
        <v>-2820.4371971223627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-50.614790887405043</v>
      </c>
      <c r="AR43">
        <f t="shared" si="45"/>
        <v>-50.692181598119568</v>
      </c>
      <c r="AS43">
        <f t="shared" si="46"/>
        <v>0.85971063480205667</v>
      </c>
      <c r="AT43">
        <f t="shared" si="47"/>
        <v>0.4226333471165421</v>
      </c>
      <c r="AU43">
        <f t="shared" si="48"/>
        <v>-49.409837616200967</v>
      </c>
      <c r="AW43">
        <v>40</v>
      </c>
      <c r="AX43">
        <f>IF(Z43&gt;0, (R43*SUMPRODUCT(K43:$K$98, X43:$X$98)-K43*$AZ$3)/Z43, 0)</f>
        <v>836.32592366603728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</v>
      </c>
      <c r="S44">
        <f t="shared" si="32"/>
        <v>782.01540229737873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295.5679830319026</v>
      </c>
      <c r="AC44">
        <f t="shared" si="33"/>
        <v>250.57418289712982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-2945.7280058593215</v>
      </c>
      <c r="AI44">
        <f t="shared" si="38"/>
        <v>-2949.7332687697608</v>
      </c>
      <c r="AJ44">
        <f t="shared" si="39"/>
        <v>44.993800134772783</v>
      </c>
      <c r="AK44">
        <f t="shared" si="61"/>
        <v>20.689758812233183</v>
      </c>
      <c r="AL44">
        <f t="shared" si="40"/>
        <v>-2884.0497098227547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-46.075665205476547</v>
      </c>
      <c r="AR44">
        <f t="shared" si="45"/>
        <v>-46.138313607689597</v>
      </c>
      <c r="AS44">
        <f t="shared" si="46"/>
        <v>0.70377145045581024</v>
      </c>
      <c r="AT44">
        <f t="shared" si="47"/>
        <v>0.32361928810749829</v>
      </c>
      <c r="AU44">
        <f t="shared" si="48"/>
        <v>-45.110922869126284</v>
      </c>
      <c r="AW44">
        <v>41</v>
      </c>
      <c r="AX44">
        <f>IF(Z44&gt;0, (R44*SUMPRODUCT(K44:$K$98, X44:$X$98)-K44*$AZ$3)/Z44, 0)</f>
        <v>782.01540229737873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</v>
      </c>
      <c r="S45">
        <f t="shared" si="32"/>
        <v>728.53723046403184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250.57418289712982</v>
      </c>
      <c r="AC45">
        <f t="shared" si="33"/>
        <v>209.51725943507489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-2963.0614590398654</v>
      </c>
      <c r="AI45">
        <f t="shared" si="38"/>
        <v>-2966.6562866388203</v>
      </c>
      <c r="AJ45">
        <f t="shared" si="39"/>
        <v>41.056923462054925</v>
      </c>
      <c r="AK45">
        <f t="shared" si="61"/>
        <v>17.540192802799091</v>
      </c>
      <c r="AL45">
        <f t="shared" si="40"/>
        <v>-2908.0591703739665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-41.38105961606913</v>
      </c>
      <c r="AR45">
        <f t="shared" si="45"/>
        <v>-41.43126369628758</v>
      </c>
      <c r="AS45">
        <f t="shared" si="46"/>
        <v>0.57338635088123013</v>
      </c>
      <c r="AT45">
        <f t="shared" si="47"/>
        <v>0.24496007729963537</v>
      </c>
      <c r="AU45">
        <f t="shared" si="48"/>
        <v>-40.61291726810672</v>
      </c>
      <c r="AW45">
        <v>42</v>
      </c>
      <c r="AX45">
        <f>IF(Z45&gt;0, (R45*SUMPRODUCT(K45:$K$98, X45:$X$98)-K45*$AZ$3)/Z45, 0)</f>
        <v>728.53723046403184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</v>
      </c>
      <c r="S46">
        <f t="shared" si="32"/>
        <v>676.05775691304905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209.51725943507489</v>
      </c>
      <c r="AC46">
        <f t="shared" si="33"/>
        <v>172.61721923277506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-2938.1244931780075</v>
      </c>
      <c r="AI46">
        <f t="shared" si="38"/>
        <v>-2941.3161069393259</v>
      </c>
      <c r="AJ46">
        <f t="shared" si="39"/>
        <v>36.900040202299834</v>
      </c>
      <c r="AK46">
        <f t="shared" si="61"/>
        <v>14.666208160455243</v>
      </c>
      <c r="AL46">
        <f t="shared" si="40"/>
        <v>-2889.7498585765707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-36.636427539418321</v>
      </c>
      <c r="AR46">
        <f t="shared" si="45"/>
        <v>-36.676224806883276</v>
      </c>
      <c r="AS46">
        <f t="shared" si="46"/>
        <v>0.46011857299175246</v>
      </c>
      <c r="AT46">
        <f t="shared" si="47"/>
        <v>0.18287770780174037</v>
      </c>
      <c r="AU46">
        <f t="shared" si="48"/>
        <v>-36.033228526089786</v>
      </c>
      <c r="AW46">
        <v>43</v>
      </c>
      <c r="AX46">
        <f>IF(Z46&gt;0, (R46*SUMPRODUCT(K46:$K$98, X46:$X$98)-K46*$AZ$3)/Z46, 0)</f>
        <v>676.05775691304905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</v>
      </c>
      <c r="S47">
        <f t="shared" si="32"/>
        <v>625.18920915543936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172.61721923277506</v>
      </c>
      <c r="AC47">
        <f t="shared" si="33"/>
        <v>139.98170188422228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-2887.2870059491029</v>
      </c>
      <c r="AI47">
        <f t="shared" si="38"/>
        <v>-2890.0857926970643</v>
      </c>
      <c r="AJ47">
        <f t="shared" si="39"/>
        <v>32.635517348552781</v>
      </c>
      <c r="AK47">
        <f t="shared" si="61"/>
        <v>12.083205346294255</v>
      </c>
      <c r="AL47">
        <f t="shared" si="40"/>
        <v>-2845.3670700022176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-32.145105730035091</v>
      </c>
      <c r="AR47">
        <f t="shared" si="45"/>
        <v>-32.176265533595902</v>
      </c>
      <c r="AS47">
        <f t="shared" si="46"/>
        <v>0.36334183389530234</v>
      </c>
      <c r="AT47">
        <f t="shared" si="47"/>
        <v>0.13452625686814079</v>
      </c>
      <c r="AU47">
        <f t="shared" si="48"/>
        <v>-31.678397442832459</v>
      </c>
      <c r="AW47">
        <v>44</v>
      </c>
      <c r="AX47">
        <f>IF(Z47&gt;0, (R47*SUMPRODUCT(K47:$K$98, X47:$X$98)-K47*$AZ$3)/Z47, 0)</f>
        <v>625.18920915543936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</v>
      </c>
      <c r="S48">
        <f t="shared" si="32"/>
        <v>575.49239918783178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139.98170188422228</v>
      </c>
      <c r="AC48">
        <f t="shared" si="33"/>
        <v>111.40883739603136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-2807.5189626151468</v>
      </c>
      <c r="AI48">
        <f t="shared" si="38"/>
        <v>-2809.9388216253019</v>
      </c>
      <c r="AJ48">
        <f t="shared" si="39"/>
        <v>28.572864488190916</v>
      </c>
      <c r="AK48">
        <f t="shared" si="61"/>
        <v>9.7987191318955595</v>
      </c>
      <c r="AL48">
        <f t="shared" si="40"/>
        <v>-2771.5672380052151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-27.908055489211073</v>
      </c>
      <c r="AR48">
        <f t="shared" si="45"/>
        <v>-27.932110022922419</v>
      </c>
      <c r="AS48">
        <f t="shared" si="46"/>
        <v>0.28402767647893873</v>
      </c>
      <c r="AT48">
        <f t="shared" si="47"/>
        <v>9.7403864728097866E-2</v>
      </c>
      <c r="AU48">
        <f t="shared" si="48"/>
        <v>-27.55067848171538</v>
      </c>
      <c r="AW48">
        <v>45</v>
      </c>
      <c r="AX48">
        <f>IF(Z48&gt;0, (R48*SUMPRODUCT(K48:$K$98, X48:$X$98)-K48*$AZ$3)/Z48, 0)</f>
        <v>575.49239918783178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</v>
      </c>
      <c r="S49">
        <f t="shared" si="32"/>
        <v>526.50719240045828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111.40883739603136</v>
      </c>
      <c r="AC49">
        <f t="shared" si="33"/>
        <v>86.690283015609708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-2700.1174012751098</v>
      </c>
      <c r="AI49">
        <f t="shared" si="38"/>
        <v>-2702.1755470200037</v>
      </c>
      <c r="AJ49">
        <f t="shared" si="39"/>
        <v>24.718554380421651</v>
      </c>
      <c r="AK49">
        <f t="shared" si="61"/>
        <v>7.7986186177221954</v>
      </c>
      <c r="AL49">
        <f t="shared" si="40"/>
        <v>-2669.6583740218598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-23.964672846125701</v>
      </c>
      <c r="AR49">
        <f t="shared" si="45"/>
        <v>-23.982939751639787</v>
      </c>
      <c r="AS49">
        <f t="shared" si="46"/>
        <v>0.21938752317815111</v>
      </c>
      <c r="AT49">
        <f t="shared" si="47"/>
        <v>6.9216006584439424E-2</v>
      </c>
      <c r="AU49">
        <f t="shared" si="48"/>
        <v>-23.694336221877197</v>
      </c>
      <c r="AW49">
        <v>46</v>
      </c>
      <c r="AX49">
        <f>IF(Z49&gt;0, (R49*SUMPRODUCT(K49:$K$98, X49:$X$98)-K49*$AZ$3)/Z49, 0)</f>
        <v>526.50719240045828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</v>
      </c>
      <c r="S50">
        <f t="shared" si="32"/>
        <v>477.3713886916313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86.690283015609708</v>
      </c>
      <c r="AC50">
        <f t="shared" si="33"/>
        <v>65.573379016617366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-2564.1696903166935</v>
      </c>
      <c r="AI50">
        <f t="shared" si="38"/>
        <v>-2565.8867333928492</v>
      </c>
      <c r="AJ50">
        <f t="shared" si="39"/>
        <v>21.116903998992342</v>
      </c>
      <c r="AK50">
        <f t="shared" si="61"/>
        <v>6.0683198110926799</v>
      </c>
      <c r="AL50">
        <f t="shared" si="40"/>
        <v>-2538.7015095827642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-20.319714260179669</v>
      </c>
      <c r="AR50">
        <f t="shared" si="45"/>
        <v>-20.333320935592635</v>
      </c>
      <c r="AS50">
        <f t="shared" si="46"/>
        <v>0.16734050672994816</v>
      </c>
      <c r="AT50">
        <f t="shared" si="47"/>
        <v>4.8088285680329322E-2</v>
      </c>
      <c r="AU50">
        <f t="shared" si="48"/>
        <v>-20.117892143182356</v>
      </c>
      <c r="AW50">
        <v>47</v>
      </c>
      <c r="AX50">
        <f>IF(Z50&gt;0, (R50*SUMPRODUCT(K50:$K$98, X50:$X$98)-K50*$AZ$3)/Z50, 0)</f>
        <v>477.3713886916313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</v>
      </c>
      <c r="S51">
        <f t="shared" si="32"/>
        <v>426.66291653002338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65.573379016617366</v>
      </c>
      <c r="AC51">
        <f t="shared" si="33"/>
        <v>47.796315512806849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-2396.6212530086741</v>
      </c>
      <c r="AI51">
        <f t="shared" si="38"/>
        <v>-2398.0215479974422</v>
      </c>
      <c r="AJ51">
        <f t="shared" si="39"/>
        <v>17.777063503810517</v>
      </c>
      <c r="AK51">
        <f t="shared" si="61"/>
        <v>4.5901365311632158</v>
      </c>
      <c r="AL51">
        <f t="shared" si="40"/>
        <v>-2375.6543479624684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-16.957124852329382</v>
      </c>
      <c r="AR51">
        <f t="shared" si="45"/>
        <v>-16.967032540882517</v>
      </c>
      <c r="AS51">
        <f t="shared" si="46"/>
        <v>0.12578036056530453</v>
      </c>
      <c r="AT51">
        <f t="shared" si="47"/>
        <v>3.247718768681513E-2</v>
      </c>
      <c r="AU51">
        <f t="shared" si="48"/>
        <v>-16.808774992630397</v>
      </c>
      <c r="AW51">
        <v>48</v>
      </c>
      <c r="AX51">
        <f>IF(Z51&gt;0, (R51*SUMPRODUCT(K51:$K$98, X51:$X$98)-K51*$AZ$3)/Z51, 0)</f>
        <v>426.66291653002338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</v>
      </c>
      <c r="S52">
        <f t="shared" si="32"/>
        <v>372.61315144574206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47.796315512806849</v>
      </c>
      <c r="AC52">
        <f t="shared" si="33"/>
        <v>33.109414550092758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-2204.6020255963508</v>
      </c>
      <c r="AI52">
        <f t="shared" si="38"/>
        <v>-2205.7127423820316</v>
      </c>
      <c r="AJ52">
        <f t="shared" si="39"/>
        <v>14.686900962714091</v>
      </c>
      <c r="AK52">
        <f t="shared" si="61"/>
        <v>3.3457420858964797</v>
      </c>
      <c r="AL52">
        <f t="shared" si="40"/>
        <v>-2187.6800993334214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-13.927237799138489</v>
      </c>
      <c r="AR52">
        <f t="shared" si="45"/>
        <v>-13.934254583402526</v>
      </c>
      <c r="AS52">
        <f t="shared" si="46"/>
        <v>9.2782261771162236E-2</v>
      </c>
      <c r="AT52">
        <f t="shared" si="47"/>
        <v>2.1136216470753401E-2</v>
      </c>
      <c r="AU52">
        <f t="shared" si="48"/>
        <v>-13.820336105160612</v>
      </c>
      <c r="AW52">
        <v>49</v>
      </c>
      <c r="AX52">
        <f>IF(Z52&gt;0, (R52*SUMPRODUCT(K52:$K$98, X52:$X$98)-K52*$AZ$3)/Z52, 0)</f>
        <v>372.61315144574206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</v>
      </c>
      <c r="S53">
        <f t="shared" si="32"/>
        <v>311.01249745582004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33.109414550092758</v>
      </c>
      <c r="AC53">
        <f t="shared" si="33"/>
        <v>21.209162366682225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-1977.4846222887238</v>
      </c>
      <c r="AI53">
        <f t="shared" si="38"/>
        <v>-1978.3370463287615</v>
      </c>
      <c r="AJ53">
        <f t="shared" si="39"/>
        <v>11.900252183410533</v>
      </c>
      <c r="AK53">
        <f t="shared" si="61"/>
        <v>2.3176590185064931</v>
      </c>
      <c r="AL53">
        <f t="shared" si="40"/>
        <v>-1964.1191351268446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-11.15398050588904</v>
      </c>
      <c r="AR53">
        <f t="shared" si="45"/>
        <v>-11.158788594416336</v>
      </c>
      <c r="AS53">
        <f t="shared" si="46"/>
        <v>6.7123243019355572E-2</v>
      </c>
      <c r="AT53">
        <f t="shared" si="47"/>
        <v>1.3072730488189323E-2</v>
      </c>
      <c r="AU53">
        <f t="shared" si="48"/>
        <v>-11.078592620908791</v>
      </c>
      <c r="AW53">
        <v>50</v>
      </c>
      <c r="AX53">
        <f>IF(Z53&gt;0, (R53*SUMPRODUCT(K53:$K$98, X53:$X$98)-K53*$AZ$3)/Z53, 0)</f>
        <v>311.01249745582004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</v>
      </c>
      <c r="S54">
        <f t="shared" si="32"/>
        <v>235.79383512187007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21.209162366682225</v>
      </c>
      <c r="AC54">
        <f t="shared" si="33"/>
        <v>11.864990446264562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-1719.2642754406656</v>
      </c>
      <c r="AI54">
        <f t="shared" si="38"/>
        <v>-1719.8932672058729</v>
      </c>
      <c r="AJ54">
        <f t="shared" si="39"/>
        <v>9.3441719204176632</v>
      </c>
      <c r="AK54">
        <f t="shared" si="61"/>
        <v>1.484641365667756</v>
      </c>
      <c r="AL54">
        <f t="shared" si="40"/>
        <v>-1709.0644539197874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-8.65847450693526</v>
      </c>
      <c r="AR54">
        <f t="shared" si="45"/>
        <v>-8.6616422044451298</v>
      </c>
      <c r="AS54">
        <f t="shared" si="46"/>
        <v>4.7058660798741658E-2</v>
      </c>
      <c r="AT54">
        <f t="shared" si="47"/>
        <v>7.4768781043164593E-3</v>
      </c>
      <c r="AU54">
        <f t="shared" si="48"/>
        <v>-8.6071066655420712</v>
      </c>
      <c r="AW54">
        <v>51</v>
      </c>
      <c r="AX54">
        <f>IF(Z54&gt;0, (R54*SUMPRODUCT(K54:$K$98, X54:$X$98)-K54*$AZ$3)/Z54, 0)</f>
        <v>235.79383512187007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</v>
      </c>
      <c r="S55">
        <f t="shared" si="32"/>
        <v>136.18305860032532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11.864990446264562</v>
      </c>
      <c r="AC55">
        <f t="shared" si="33"/>
        <v>4.8224164620715975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-1440.4867490730567</v>
      </c>
      <c r="AI55">
        <f t="shared" si="38"/>
        <v>-1440.9293900769778</v>
      </c>
      <c r="AJ55">
        <f t="shared" si="39"/>
        <v>7.0425739841929644</v>
      </c>
      <c r="AK55">
        <f t="shared" si="61"/>
        <v>0.83054933123851937</v>
      </c>
      <c r="AL55">
        <f t="shared" si="40"/>
        <v>-1433.0562667615463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-6.4772399889472947</v>
      </c>
      <c r="AR55">
        <f t="shared" si="45"/>
        <v>-6.4792303522832935</v>
      </c>
      <c r="AS55">
        <f t="shared" si="46"/>
        <v>3.1667380394084441E-2</v>
      </c>
      <c r="AT55">
        <f t="shared" si="47"/>
        <v>3.7346177217897699E-3</v>
      </c>
      <c r="AU55">
        <f t="shared" si="48"/>
        <v>-6.4438283541674188</v>
      </c>
      <c r="AW55">
        <v>52</v>
      </c>
      <c r="AX55">
        <f>IF(Z55&gt;0, (R55*SUMPRODUCT(K55:$K$98, X55:$X$98)-K55*$AZ$3)/Z55, 0)</f>
        <v>136.18305860032532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</v>
      </c>
      <c r="S56">
        <f t="shared" si="32"/>
        <v>-8.9977067801620603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4.8224164620715975</v>
      </c>
      <c r="AC56">
        <f t="shared" si="33"/>
        <v>-0.21205520299864133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-1148.9473188018767</v>
      </c>
      <c r="AI56">
        <f t="shared" si="38"/>
        <v>-1149.2419149809084</v>
      </c>
      <c r="AJ56">
        <f t="shared" si="39"/>
        <v>5.0344716650702388</v>
      </c>
      <c r="AK56">
        <f t="shared" si="61"/>
        <v>0.33756915234501184</v>
      </c>
      <c r="AL56">
        <f t="shared" si="40"/>
        <v>-1143.8698741634933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-4.6127807662225067</v>
      </c>
      <c r="AR56">
        <f t="shared" si="45"/>
        <v>-4.6139635076469414</v>
      </c>
      <c r="AS56">
        <f t="shared" si="46"/>
        <v>2.0212340187141974E-2</v>
      </c>
      <c r="AT56">
        <f t="shared" si="47"/>
        <v>1.3552688341105883E-3</v>
      </c>
      <c r="AU56">
        <f t="shared" si="48"/>
        <v>-4.5923958986256892</v>
      </c>
      <c r="AW56">
        <v>53</v>
      </c>
      <c r="AX56">
        <f>IF(Z56&gt;0, (R56*SUMPRODUCT(K56:$K$98, X56:$X$98)-K56*$AZ$3)/Z56, 0)</f>
        <v>-8.9977067801620603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</v>
      </c>
      <c r="S57">
        <f t="shared" si="32"/>
        <v>-240.85765069555592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-0.21205520299864133</v>
      </c>
      <c r="AC57">
        <f t="shared" si="33"/>
        <v>-3.5366499657594961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-864.84482439853241</v>
      </c>
      <c r="AI57">
        <f t="shared" si="38"/>
        <v>-865.02836901272394</v>
      </c>
      <c r="AJ57">
        <f t="shared" si="39"/>
        <v>3.3245947627608547</v>
      </c>
      <c r="AK57">
        <f t="shared" si="61"/>
        <v>-1.4843864209904896E-2</v>
      </c>
      <c r="AL57">
        <f t="shared" si="40"/>
        <v>-861.71861811417295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-3.1001511328094273</v>
      </c>
      <c r="AR57">
        <f t="shared" si="45"/>
        <v>-3.1008090728554958</v>
      </c>
      <c r="AS57">
        <f t="shared" si="46"/>
        <v>1.1917451465438687E-2</v>
      </c>
      <c r="AT57">
        <f t="shared" si="47"/>
        <v>-5.3209802669062569E-5</v>
      </c>
      <c r="AU57">
        <f t="shared" si="48"/>
        <v>-3.0889448311927263</v>
      </c>
      <c r="AW57">
        <v>54</v>
      </c>
      <c r="AX57">
        <f>IF(Z57&gt;0, (R57*SUMPRODUCT(K57:$K$98, X57:$X$98)-K57*$AZ$3)/Z57, 0)</f>
        <v>-240.85765069555592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</v>
      </c>
      <c r="S58">
        <f t="shared" si="32"/>
        <v>-647.98417865863962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-3.5366499657594961</v>
      </c>
      <c r="AC58">
        <f t="shared" si="33"/>
        <v>-5.4866350240495851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-606.94973527928641</v>
      </c>
      <c r="AI58">
        <f t="shared" si="38"/>
        <v>-607.05557573042609</v>
      </c>
      <c r="AJ58">
        <f t="shared" si="39"/>
        <v>1.9499850582900891</v>
      </c>
      <c r="AK58">
        <f t="shared" si="61"/>
        <v>-0.24756549760316474</v>
      </c>
      <c r="AL58">
        <f t="shared" si="40"/>
        <v>-605.35315616973924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-1.9425820847327293</v>
      </c>
      <c r="AR58">
        <f t="shared" si="45"/>
        <v>-1.9429208339771447</v>
      </c>
      <c r="AS58">
        <f t="shared" si="46"/>
        <v>6.2410539449165294E-3</v>
      </c>
      <c r="AT58">
        <f t="shared" si="47"/>
        <v>-7.9234946897300943E-4</v>
      </c>
      <c r="AU58">
        <f t="shared" si="48"/>
        <v>-1.9374721295012014</v>
      </c>
      <c r="AW58">
        <v>55</v>
      </c>
      <c r="AX58">
        <f>IF(Z58&gt;0, (R58*SUMPRODUCT(K58:$K$98, X58:$X$98)-K58*$AZ$3)/Z58, 0)</f>
        <v>-647.98417865863962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</v>
      </c>
      <c r="S59">
        <f t="shared" si="32"/>
        <v>-1438.447641065359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-5.4866350240495851</v>
      </c>
      <c r="AC59">
        <f t="shared" si="33"/>
        <v>-6.4022831136757654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-393.1735677229384</v>
      </c>
      <c r="AI59">
        <f t="shared" si="38"/>
        <v>-393.22920307360135</v>
      </c>
      <c r="AJ59">
        <f t="shared" si="39"/>
        <v>0.91564808962618027</v>
      </c>
      <c r="AK59">
        <f t="shared" si="61"/>
        <v>-0.38406445168347098</v>
      </c>
      <c r="AL59">
        <f t="shared" si="40"/>
        <v>-392.69761943565862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-1.1235513956898617</v>
      </c>
      <c r="AR59">
        <f t="shared" si="45"/>
        <v>-1.1237103819010892</v>
      </c>
      <c r="AS59">
        <f t="shared" si="46"/>
        <v>2.6165993177476509E-3</v>
      </c>
      <c r="AT59">
        <f t="shared" si="47"/>
        <v>-1.0975207545688985E-3</v>
      </c>
      <c r="AU59">
        <f t="shared" si="48"/>
        <v>-1.1221913033379103</v>
      </c>
      <c r="AW59">
        <v>56</v>
      </c>
      <c r="AX59">
        <f>IF(Z59&gt;0, (R59*SUMPRODUCT(K59:$K$98, X59:$X$98)-K59*$AZ$3)/Z59, 0)</f>
        <v>-1438.447641065359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</v>
      </c>
      <c r="S60">
        <f t="shared" si="32"/>
        <v>-3170.8613388845697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-6.4022831136757654</v>
      </c>
      <c r="AC60">
        <f t="shared" si="33"/>
        <v>-6.6089291565919241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-232.20504052050123</v>
      </c>
      <c r="AI60">
        <f t="shared" si="38"/>
        <v>-232.23109388759246</v>
      </c>
      <c r="AJ60">
        <f t="shared" si="39"/>
        <v>0.20664604291615873</v>
      </c>
      <c r="AK60">
        <f t="shared" si="61"/>
        <v>-0.44815981795730364</v>
      </c>
      <c r="AL60">
        <f t="shared" si="40"/>
        <v>-232.47260766263361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-0.59246438737058216</v>
      </c>
      <c r="AR60">
        <f t="shared" si="45"/>
        <v>-0.59253086177672798</v>
      </c>
      <c r="AS60">
        <f t="shared" si="46"/>
        <v>5.2725135054967822E-4</v>
      </c>
      <c r="AT60">
        <f t="shared" si="47"/>
        <v>-1.1434667025100305E-3</v>
      </c>
      <c r="AU60">
        <f t="shared" si="48"/>
        <v>-0.5931470771286883</v>
      </c>
      <c r="AW60">
        <v>57</v>
      </c>
      <c r="AX60">
        <f>IF(Z60&gt;0, (R60*SUMPRODUCT(K60:$K$98, X60:$X$98)-K60*$AZ$3)/Z60, 0)</f>
        <v>-3170.8613388845697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</v>
      </c>
      <c r="S61">
        <f t="shared" si="32"/>
        <v>-7583.4123348157264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-6.6089291565919241</v>
      </c>
      <c r="AC61">
        <f t="shared" si="33"/>
        <v>-6.3827280504145572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-122.17570177237201</v>
      </c>
      <c r="AI61">
        <f t="shared" si="38"/>
        <v>-122.18622264307079</v>
      </c>
      <c r="AJ61">
        <f t="shared" si="39"/>
        <v>-0.226201106177367</v>
      </c>
      <c r="AK61">
        <f t="shared" si="61"/>
        <v>-0.46262504096143475</v>
      </c>
      <c r="AL61">
        <f t="shared" si="40"/>
        <v>-122.8750487902096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-0.27832833853235867</v>
      </c>
      <c r="AR61">
        <f t="shared" si="45"/>
        <v>-0.27835230611690309</v>
      </c>
      <c r="AS61">
        <f t="shared" si="46"/>
        <v>-5.1530850359940504E-4</v>
      </c>
      <c r="AT61">
        <f t="shared" si="47"/>
        <v>-1.0539056223647393E-3</v>
      </c>
      <c r="AU61">
        <f t="shared" si="48"/>
        <v>-0.27992152024286726</v>
      </c>
      <c r="AW61">
        <v>58</v>
      </c>
      <c r="AX61">
        <f>IF(Z61&gt;0, (R61*SUMPRODUCT(K61:$K$98, X61:$X$98)-K61*$AZ$3)/Z61, 0)</f>
        <v>-7583.4123348157264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</v>
      </c>
      <c r="S62">
        <f t="shared" si="32"/>
        <v>-21278.606007884024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-6.3827280504145572</v>
      </c>
      <c r="AC62">
        <f t="shared" si="33"/>
        <v>-5.9301050554219605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-55.456435289927263</v>
      </c>
      <c r="AI62">
        <f t="shared" si="38"/>
        <v>-55.459918897507819</v>
      </c>
      <c r="AJ62">
        <f t="shared" si="39"/>
        <v>-0.45262299499259662</v>
      </c>
      <c r="AK62">
        <f t="shared" si="61"/>
        <v>-0.44679096352901904</v>
      </c>
      <c r="AL62">
        <f t="shared" si="40"/>
        <v>-56.359332856029432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-0.11279932792968636</v>
      </c>
      <c r="AR62">
        <f t="shared" si="45"/>
        <v>-0.11280641364646213</v>
      </c>
      <c r="AS62">
        <f t="shared" si="46"/>
        <v>-9.2064283204946801E-4</v>
      </c>
      <c r="AT62">
        <f t="shared" si="47"/>
        <v>-9.0878038135069721E-4</v>
      </c>
      <c r="AU62">
        <f t="shared" si="48"/>
        <v>-0.11463583685986228</v>
      </c>
      <c r="AW62">
        <v>59</v>
      </c>
      <c r="AX62">
        <f>IF(Z62&gt;0, (R62*SUMPRODUCT(K62:$K$98, X62:$X$98)-K62*$AZ$3)/Z62, 0)</f>
        <v>-21278.606007884024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</v>
      </c>
      <c r="S63">
        <f t="shared" si="32"/>
        <v>-76577.750431525114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-5.9301050554219605</v>
      </c>
      <c r="AC63">
        <f t="shared" si="33"/>
        <v>-5.3902692641329359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-20.551222429605264</v>
      </c>
      <c r="AI63">
        <f t="shared" si="38"/>
        <v>-20.552102298306316</v>
      </c>
      <c r="AJ63">
        <f t="shared" si="39"/>
        <v>-0.53983579128902459</v>
      </c>
      <c r="AK63">
        <f t="shared" si="61"/>
        <v>-0.41510735387953729</v>
      </c>
      <c r="AL63">
        <f t="shared" si="40"/>
        <v>-21.50704544347488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-3.7322798422014331E-2</v>
      </c>
      <c r="AR63">
        <f t="shared" si="45"/>
        <v>-3.7324396339718728E-2</v>
      </c>
      <c r="AS63">
        <f t="shared" si="46"/>
        <v>-9.8038851403039681E-4</v>
      </c>
      <c r="AT63">
        <f t="shared" si="47"/>
        <v>-7.5387087777431636E-4</v>
      </c>
      <c r="AU63">
        <f t="shared" si="48"/>
        <v>-3.9058655731523444E-2</v>
      </c>
      <c r="AW63">
        <v>60</v>
      </c>
      <c r="AX63">
        <f>IF(Z63&gt;0, (R63*SUMPRODUCT(K63:$K$98, X63:$X$98)-K63*$AZ$3)/Z63, 0)</f>
        <v>-76577.750431525114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</v>
      </c>
      <c r="S64">
        <f t="shared" si="32"/>
        <v>-403673.83415208326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-5.3902692641329359</v>
      </c>
      <c r="AC64">
        <f t="shared" si="33"/>
        <v>-4.844882134681102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-5.7683628924993142</v>
      </c>
      <c r="AI64">
        <f t="shared" si="38"/>
        <v>-5.768512917151793</v>
      </c>
      <c r="AJ64">
        <f t="shared" si="39"/>
        <v>-0.54538712945183399</v>
      </c>
      <c r="AK64">
        <f t="shared" si="61"/>
        <v>-0.37731884848930553</v>
      </c>
      <c r="AL64">
        <f t="shared" si="40"/>
        <v>-6.6912188950929323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-9.3534341100643178E-3</v>
      </c>
      <c r="AR64">
        <f t="shared" si="45"/>
        <v>-9.3536773759142645E-3</v>
      </c>
      <c r="AS64">
        <f t="shared" si="46"/>
        <v>-8.8434841477086465E-4</v>
      </c>
      <c r="AT64">
        <f t="shared" si="47"/>
        <v>-6.1182471588588255E-4</v>
      </c>
      <c r="AU64">
        <f t="shared" si="48"/>
        <v>-1.0849850506571012E-2</v>
      </c>
      <c r="AW64">
        <v>61</v>
      </c>
      <c r="AX64">
        <f>IF(Z64&gt;0, (R64*SUMPRODUCT(K64:$K$98, X64:$X$98)-K64*$AZ$3)/Z64, 0)</f>
        <v>-403673.83415208326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</v>
      </c>
      <c r="S65">
        <f t="shared" si="32"/>
        <v>-2148958.4966490874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-4.844882134681102</v>
      </c>
      <c r="AC65">
        <f t="shared" si="33"/>
        <v>-4.3339588474752304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-0.98651806986403745</v>
      </c>
      <c r="AI65">
        <f t="shared" si="38"/>
        <v>-0.98654327951125864</v>
      </c>
      <c r="AJ65">
        <f t="shared" si="39"/>
        <v>-0.51092328720587155</v>
      </c>
      <c r="AK65">
        <f t="shared" si="61"/>
        <v>-0.33914174942767716</v>
      </c>
      <c r="AL65">
        <f t="shared" si="40"/>
        <v>-1.8366083161448075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-1.4282542949025842E-3</v>
      </c>
      <c r="AR65">
        <f t="shared" si="45"/>
        <v>-1.4282907927509426E-3</v>
      </c>
      <c r="AS65">
        <f t="shared" si="46"/>
        <v>-7.3970097620016664E-4</v>
      </c>
      <c r="AT65">
        <f t="shared" si="47"/>
        <v>-4.9100029183207316E-4</v>
      </c>
      <c r="AU65">
        <f t="shared" si="48"/>
        <v>-2.6589920607831825E-3</v>
      </c>
      <c r="AW65">
        <v>62</v>
      </c>
      <c r="AX65">
        <f>IF(Z65&gt;0, (R65*SUMPRODUCT(K65:$K$98, X65:$X$98)-K65*$AZ$3)/Z65, 0)</f>
        <v>-2148958.4966490874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</v>
      </c>
      <c r="S66">
        <f t="shared" si="32"/>
        <v>-11606482.035259884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-4.3339588474752304</v>
      </c>
      <c r="AC66">
        <f t="shared" si="33"/>
        <v>-3.8708543148809045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-0.16630960853960849</v>
      </c>
      <c r="AI66">
        <f t="shared" si="38"/>
        <v>-0.16631377738928999</v>
      </c>
      <c r="AJ66">
        <f t="shared" si="39"/>
        <v>-0.46310453259432593</v>
      </c>
      <c r="AK66">
        <f t="shared" si="61"/>
        <v>-0.30337711932326616</v>
      </c>
      <c r="AL66">
        <f t="shared" si="40"/>
        <v>-0.93279542930688208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-2.1498086836959108E-4</v>
      </c>
      <c r="AR66">
        <f t="shared" si="45"/>
        <v>-2.1498625725200444E-4</v>
      </c>
      <c r="AS66">
        <f t="shared" si="46"/>
        <v>-5.9863417055251375E-4</v>
      </c>
      <c r="AT66">
        <f t="shared" si="47"/>
        <v>-3.9216180669469783E-4</v>
      </c>
      <c r="AU66">
        <f t="shared" si="48"/>
        <v>-1.2057822344992159E-3</v>
      </c>
      <c r="AW66">
        <v>63</v>
      </c>
      <c r="AX66">
        <f>IF(Z66&gt;0, (R66*SUMPRODUCT(K66:$K$98, X66:$X$98)-K66*$AZ$3)/Z66, 0)</f>
        <v>-11606482.035259884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-63804496.469019897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-3.8708543148809045</v>
      </c>
      <c r="AC67">
        <f t="shared" ref="AC67:AC98" si="64">S67*Z67</f>
        <v>-3.4563078788838917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-2.7600260788021351E-2</v>
      </c>
      <c r="AI67">
        <f t="shared" ref="AI67:AI98" si="69">SUM(AE67:AH67)</f>
        <v>-2.7600937916607532E-2</v>
      </c>
      <c r="AJ67">
        <f t="shared" ref="AJ67:AJ98" si="70">AB67-AC67</f>
        <v>-0.4145464359970128</v>
      </c>
      <c r="AK67">
        <f t="shared" si="61"/>
        <v>-0.27095980204166337</v>
      </c>
      <c r="AL67">
        <f t="shared" ref="AL67:AL98" si="71">SUM(AI67:AK67)</f>
        <v>-0.71310717595528372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-3.1855001835020186E-5</v>
      </c>
      <c r="AR67">
        <f t="shared" ref="AR67:AR98" si="76">AI67*$K67</f>
        <v>-3.1855783346924042E-5</v>
      </c>
      <c r="AS67">
        <f t="shared" ref="AS67:AS98" si="77">AJ67*$K67</f>
        <v>-4.7845118496551016E-4</v>
      </c>
      <c r="AT67">
        <f t="shared" ref="AT67:AT98" si="78">AK67*$K67</f>
        <v>-3.1272983460359092E-4</v>
      </c>
      <c r="AU67">
        <f t="shared" ref="AU67:AU98" si="79">AL67*$K67</f>
        <v>-8.2303680291602509E-4</v>
      </c>
      <c r="AW67">
        <v>64</v>
      </c>
      <c r="AX67">
        <f>IF(Z67&gt;0, (R67*SUMPRODUCT(K67:$K$98, X67:$X$98)-K67*$AZ$3)/Z67, 0)</f>
        <v>-63804496.469019897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</v>
      </c>
      <c r="S68">
        <f t="shared" si="63"/>
        <v>-357905450.08264923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-3.4563078788838917</v>
      </c>
      <c r="AC68">
        <f t="shared" si="64"/>
        <v>-3.0860170402559204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-4.5006147458705997E-3</v>
      </c>
      <c r="AI68">
        <f t="shared" si="69"/>
        <v>-4.500722526327685E-3</v>
      </c>
      <c r="AJ68">
        <f t="shared" si="70"/>
        <v>-0.3702908386279713</v>
      </c>
      <c r="AK68">
        <f t="shared" si="61"/>
        <v>-0.24194155152187244</v>
      </c>
      <c r="AL68">
        <f t="shared" si="71"/>
        <v>-0.61673311267617137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-4.6378667296948948E-6</v>
      </c>
      <c r="AR68">
        <f t="shared" si="76"/>
        <v>-4.6379777970544118E-6</v>
      </c>
      <c r="AS68">
        <f t="shared" si="77"/>
        <v>-3.8158332977938171E-4</v>
      </c>
      <c r="AT68">
        <f t="shared" si="78"/>
        <v>-2.4931986755000456E-4</v>
      </c>
      <c r="AU68">
        <f t="shared" si="79"/>
        <v>-6.3554117512644058E-4</v>
      </c>
      <c r="AW68">
        <v>65</v>
      </c>
      <c r="AX68">
        <f>IF(Z68&gt;0, (R68*SUMPRODUCT(K68:$K$98, X68:$X$98)-K68*$AZ$3)/Z68, 0)</f>
        <v>-357905450.08264923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</v>
      </c>
      <c r="S69">
        <f t="shared" si="63"/>
        <v>-2049216073.5726609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-3.0860170402559204</v>
      </c>
      <c r="AC69">
        <f t="shared" si="64"/>
        <v>-2.7553764159531808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-7.1916119652409068E-4</v>
      </c>
      <c r="AI69">
        <f t="shared" si="69"/>
        <v>-7.1917800402703956E-4</v>
      </c>
      <c r="AJ69">
        <f t="shared" si="70"/>
        <v>-0.33064062430273955</v>
      </c>
      <c r="AK69">
        <f t="shared" si="61"/>
        <v>-0.21602119281791446</v>
      </c>
      <c r="AL69">
        <f t="shared" si="71"/>
        <v>-0.54738099512468108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-6.6169011960828739E-7</v>
      </c>
      <c r="AR69">
        <f t="shared" si="76"/>
        <v>-6.6170558395576655E-7</v>
      </c>
      <c r="AS69">
        <f t="shared" si="77"/>
        <v>-3.0421779609310405E-4</v>
      </c>
      <c r="AT69">
        <f t="shared" si="78"/>
        <v>-1.98758066487007E-4</v>
      </c>
      <c r="AU69">
        <f t="shared" si="79"/>
        <v>-5.0363756816406682E-4</v>
      </c>
      <c r="AW69">
        <v>66</v>
      </c>
      <c r="AX69">
        <f>IF(Z69&gt;0, (R69*SUMPRODUCT(K69:$K$98, X69:$X$98)-K69*$AZ$3)/Z69, 0)</f>
        <v>-2049216073.5726609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</v>
      </c>
      <c r="S70">
        <f t="shared" si="63"/>
        <v>-12001464291.228449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-2.7553764159531808</v>
      </c>
      <c r="AC70">
        <f t="shared" si="64"/>
        <v>-2.4601580935634173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-1.1261660726162433E-4</v>
      </c>
      <c r="AI70">
        <f t="shared" si="69"/>
        <v>-1.12619169613636E-4</v>
      </c>
      <c r="AJ70">
        <f t="shared" si="70"/>
        <v>-0.29521832238976353</v>
      </c>
      <c r="AK70">
        <f t="shared" si="61"/>
        <v>-0.19287634911672269</v>
      </c>
      <c r="AL70">
        <f t="shared" si="71"/>
        <v>-0.48820729067609986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-9.2515142106063087E-8</v>
      </c>
      <c r="AR70">
        <f t="shared" si="76"/>
        <v>-9.2517247091875126E-8</v>
      </c>
      <c r="AS70">
        <f t="shared" si="77"/>
        <v>-2.425234227199945E-4</v>
      </c>
      <c r="AT70">
        <f t="shared" si="78"/>
        <v>-1.584489471075801E-4</v>
      </c>
      <c r="AU70">
        <f t="shared" si="79"/>
        <v>-4.0106488707466646E-4</v>
      </c>
      <c r="AW70">
        <v>67</v>
      </c>
      <c r="AX70">
        <f>IF(Z70&gt;0, (R70*SUMPRODUCT(K70:$K$98, X70:$X$98)-K70*$AZ$3)/Z70, 0)</f>
        <v>-12001464291.228449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</v>
      </c>
      <c r="S71">
        <f t="shared" si="63"/>
        <v>-72014908703.410889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-2.4601580935634173</v>
      </c>
      <c r="AC71">
        <f t="shared" si="64"/>
        <v>-2.196569807435806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-1.7243668115496623E-5</v>
      </c>
      <c r="AI71">
        <f t="shared" si="69"/>
        <v>-1.7244049385473734E-5</v>
      </c>
      <c r="AJ71">
        <f t="shared" si="70"/>
        <v>-0.26358828612761132</v>
      </c>
      <c r="AK71">
        <f t="shared" si="61"/>
        <v>-0.17221106654943924</v>
      </c>
      <c r="AL71">
        <f t="shared" si="71"/>
        <v>-0.43581659672643602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-1.2648004563940322E-8</v>
      </c>
      <c r="AR71">
        <f t="shared" si="76"/>
        <v>-1.2648284220471535E-8</v>
      </c>
      <c r="AS71">
        <f t="shared" si="77"/>
        <v>-1.933385532366597E-4</v>
      </c>
      <c r="AT71">
        <f t="shared" si="78"/>
        <v>-1.2631456028319686E-4</v>
      </c>
      <c r="AU71">
        <f t="shared" si="79"/>
        <v>-3.1966576180407702E-4</v>
      </c>
      <c r="AW71">
        <v>68</v>
      </c>
      <c r="AX71">
        <f>IF(Z71&gt;0, (R71*SUMPRODUCT(K71:$K$98, X71:$X$98)-K71*$AZ$3)/Z71, 0)</f>
        <v>-72014908703.410889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</v>
      </c>
      <c r="S72">
        <f t="shared" si="63"/>
        <v>-443382148411.79828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-2.196569807435806</v>
      </c>
      <c r="AC72">
        <f t="shared" si="64"/>
        <v>-1.9612230534384956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-2.5773257837103357E-6</v>
      </c>
      <c r="AI72">
        <f t="shared" si="69"/>
        <v>-2.5773810752647111E-6</v>
      </c>
      <c r="AJ72">
        <f t="shared" si="70"/>
        <v>-0.23534675399731042</v>
      </c>
      <c r="AK72">
        <f t="shared" si="61"/>
        <v>-0.15375988652050643</v>
      </c>
      <c r="AL72">
        <f t="shared" si="71"/>
        <v>-0.38910921789889208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-1.6878881102073528E-9</v>
      </c>
      <c r="AR72">
        <f t="shared" si="76"/>
        <v>-1.6879243205917035E-9</v>
      </c>
      <c r="AS72">
        <f t="shared" si="77"/>
        <v>-1.5412835674816675E-4</v>
      </c>
      <c r="AT72">
        <f t="shared" si="78"/>
        <v>-1.0069719781842023E-4</v>
      </c>
      <c r="AU72">
        <f t="shared" si="79"/>
        <v>-2.5482724249090757E-4</v>
      </c>
      <c r="AW72">
        <v>69</v>
      </c>
      <c r="AX72">
        <f>IF(Z72&gt;0, (R72*SUMPRODUCT(K72:$K$98, X72:$X$98)-K72*$AZ$3)/Z72, 0)</f>
        <v>-443382148411.79828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</v>
      </c>
      <c r="S73">
        <f t="shared" si="63"/>
        <v>-2808308806499.0366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-1.9612230534384956</v>
      </c>
      <c r="AC73">
        <f t="shared" si="64"/>
        <v>-1.7510920134787811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-3.7555514126660681E-7</v>
      </c>
      <c r="AI73">
        <f t="shared" si="69"/>
        <v>-3.755629355127801E-7</v>
      </c>
      <c r="AJ73">
        <f t="shared" si="70"/>
        <v>-0.21013103995971449</v>
      </c>
      <c r="AK73">
        <f t="shared" ref="AK73:AK98" si="92">G73*SUM(AB73:AB73, AE73:AF73)</f>
        <v>-0.1372856137406947</v>
      </c>
      <c r="AL73">
        <f t="shared" si="71"/>
        <v>-0.34741702926334472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-2.1959883133157499E-10</v>
      </c>
      <c r="AR73">
        <f t="shared" si="76"/>
        <v>-2.1960338887096852E-10</v>
      </c>
      <c r="AS73">
        <f t="shared" si="77"/>
        <v>-1.2287018797296602E-4</v>
      </c>
      <c r="AT73">
        <f t="shared" si="78"/>
        <v>-8.0275190041114775E-5</v>
      </c>
      <c r="AU73">
        <f t="shared" si="79"/>
        <v>-2.0314559761746968E-4</v>
      </c>
      <c r="AW73">
        <v>70</v>
      </c>
      <c r="AX73">
        <f>IF(Z73&gt;0, (R73*SUMPRODUCT(K73:$K$98, X73:$X$98)-K73*$AZ$3)/Z73, 0)</f>
        <v>-2808308806499.0366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</v>
      </c>
      <c r="S74">
        <f t="shared" si="63"/>
        <v>-18329346988483.289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-1.7510920134787811</v>
      </c>
      <c r="AC74">
        <f t="shared" si="64"/>
        <v>-1.563475012227306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-5.3200529455405636E-8</v>
      </c>
      <c r="AI74">
        <f t="shared" si="69"/>
        <v>-5.3201595692935269E-8</v>
      </c>
      <c r="AJ74">
        <f t="shared" si="70"/>
        <v>-0.18761700125147507</v>
      </c>
      <c r="AK74">
        <f t="shared" si="92"/>
        <v>-0.12257644094351469</v>
      </c>
      <c r="AL74">
        <f t="shared" si="71"/>
        <v>-0.31019349539658547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-2.7775011316833739E-11</v>
      </c>
      <c r="AR74">
        <f t="shared" si="76"/>
        <v>-2.7775567979704488E-11</v>
      </c>
      <c r="AS74">
        <f t="shared" si="77"/>
        <v>-9.7951362257742356E-5</v>
      </c>
      <c r="AT74">
        <f t="shared" si="78"/>
        <v>-6.3994890074113532E-5</v>
      </c>
      <c r="AU74">
        <f t="shared" si="79"/>
        <v>-1.6194628010742388E-4</v>
      </c>
      <c r="AW74">
        <v>71</v>
      </c>
      <c r="AX74">
        <f>IF(Z74&gt;0, (R74*SUMPRODUCT(K74:$K$98, X74:$X$98)-K74*$AZ$3)/Z74, 0)</f>
        <v>-18329346988483.289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</v>
      </c>
      <c r="S75">
        <f t="shared" si="63"/>
        <v>-123622117258180.59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-1.563475012227306</v>
      </c>
      <c r="AC75">
        <f t="shared" si="64"/>
        <v>-1.3959598323701936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-7.3153859588981012E-9</v>
      </c>
      <c r="AI75">
        <f t="shared" si="69"/>
        <v>-7.3155271108075785E-9</v>
      </c>
      <c r="AJ75">
        <f t="shared" si="70"/>
        <v>-0.1675151798571124</v>
      </c>
      <c r="AK75">
        <f t="shared" si="92"/>
        <v>-0.10944325085591143</v>
      </c>
      <c r="AL75">
        <f t="shared" si="71"/>
        <v>-0.27695843802855091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-3.4100245986293208E-12</v>
      </c>
      <c r="AR75">
        <f t="shared" si="76"/>
        <v>-3.4100903957706016E-12</v>
      </c>
      <c r="AS75">
        <f t="shared" si="77"/>
        <v>-7.8086226368104204E-5</v>
      </c>
      <c r="AT75">
        <f t="shared" si="78"/>
        <v>-5.1016334567921044E-5</v>
      </c>
      <c r="AU75">
        <f t="shared" si="79"/>
        <v>-1.2910256434611563E-4</v>
      </c>
      <c r="AW75">
        <v>72</v>
      </c>
      <c r="AX75">
        <f>IF(Z75&gt;0, (R75*SUMPRODUCT(K75:$K$98, X75:$X$98)-K75*$AZ$3)/Z75, 0)</f>
        <v>-123622117258180.59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</v>
      </c>
      <c r="S76">
        <f t="shared" si="63"/>
        <v>-864280759196861.38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-1.3959598323701936</v>
      </c>
      <c r="AC76">
        <f t="shared" si="64"/>
        <v>-1.2463927074763828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-9.7371156978788949E-10</v>
      </c>
      <c r="AI76">
        <f t="shared" si="69"/>
        <v>-9.7372959623204857E-10</v>
      </c>
      <c r="AJ76">
        <f t="shared" si="70"/>
        <v>-0.14956712489381085</v>
      </c>
      <c r="AK76">
        <f t="shared" si="92"/>
        <v>-9.7717188265913565E-2</v>
      </c>
      <c r="AL76">
        <f t="shared" si="71"/>
        <v>-0.24728431413345403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-4.0525891295639641E-13</v>
      </c>
      <c r="AR76">
        <f t="shared" si="76"/>
        <v>-4.0526641556537327E-13</v>
      </c>
      <c r="AS76">
        <f t="shared" si="77"/>
        <v>-6.2249861590617855E-5</v>
      </c>
      <c r="AT76">
        <f t="shared" si="78"/>
        <v>-4.066990957335156E-5</v>
      </c>
      <c r="AU76">
        <f t="shared" si="79"/>
        <v>-1.0291977156923584E-4</v>
      </c>
      <c r="AW76">
        <v>73</v>
      </c>
      <c r="AX76">
        <f>IF(Z76&gt;0, (R76*SUMPRODUCT(K76:$K$98, X76:$X$98)-K76*$AZ$3)/Z76, 0)</f>
        <v>-864280759196861.38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</v>
      </c>
      <c r="S77">
        <f t="shared" si="63"/>
        <v>-6276385546382583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-1.2463927074763828</v>
      </c>
      <c r="AC77">
        <f t="shared" si="64"/>
        <v>-1.1128506316756979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-1.2503868134457798E-10</v>
      </c>
      <c r="AI77">
        <f t="shared" si="69"/>
        <v>-1.2504089768912743E-10</v>
      </c>
      <c r="AJ77">
        <f t="shared" si="70"/>
        <v>-0.13354207580068489</v>
      </c>
      <c r="AK77">
        <f t="shared" si="92"/>
        <v>-8.7247489523346808E-2</v>
      </c>
      <c r="AL77">
        <f t="shared" si="71"/>
        <v>-0.22078956544907258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-4.6465285192061705E-14</v>
      </c>
      <c r="AR77">
        <f t="shared" si="76"/>
        <v>-4.6466108801847629E-14</v>
      </c>
      <c r="AS77">
        <f t="shared" si="77"/>
        <v>-4.962520853941983E-5</v>
      </c>
      <c r="AT77">
        <f t="shared" si="78"/>
        <v>-3.2421802912507416E-5</v>
      </c>
      <c r="AU77">
        <f t="shared" si="79"/>
        <v>-8.2047011498393352E-5</v>
      </c>
      <c r="AW77">
        <v>74</v>
      </c>
      <c r="AX77">
        <f>IF(Z77&gt;0, (R77*SUMPRODUCT(K77:$K$98, X77:$X$98)-K77*$AZ$3)/Z77, 0)</f>
        <v>-6276385546382583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</v>
      </c>
      <c r="S78">
        <f t="shared" si="63"/>
        <v>-4.750076093408492E+16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-1.1128506316756979</v>
      </c>
      <c r="AC78">
        <f t="shared" si="64"/>
        <v>-0.99361663542477086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-1.5461657845771362E-11</v>
      </c>
      <c r="AI78">
        <f t="shared" si="69"/>
        <v>-1.5461919319644593E-11</v>
      </c>
      <c r="AJ78">
        <f t="shared" si="70"/>
        <v>-0.11923399625092701</v>
      </c>
      <c r="AK78">
        <f t="shared" si="92"/>
        <v>-7.7899544217298861E-2</v>
      </c>
      <c r="AL78">
        <f t="shared" si="71"/>
        <v>-0.19713354048368781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-5.1300577950612566E-15</v>
      </c>
      <c r="AR78">
        <f t="shared" si="76"/>
        <v>-5.1301445500583569E-15</v>
      </c>
      <c r="AS78">
        <f t="shared" si="77"/>
        <v>-3.9560912419922779E-5</v>
      </c>
      <c r="AT78">
        <f t="shared" si="78"/>
        <v>-2.5846462781025025E-5</v>
      </c>
      <c r="AU78">
        <f t="shared" si="79"/>
        <v>-6.5407375206077951E-5</v>
      </c>
      <c r="AW78">
        <v>75</v>
      </c>
      <c r="AX78">
        <f>IF(Z78&gt;0, (R78*SUMPRODUCT(K78:$K$98, X78:$X$98)-K78*$AZ$3)/Z78, 0)</f>
        <v>-4.750076093408492E+16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</v>
      </c>
      <c r="S79">
        <f t="shared" si="63"/>
        <v>-3.7543047444334579E+17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-0.99361663542477086</v>
      </c>
      <c r="AC79">
        <f t="shared" si="64"/>
        <v>-0.88715771020069289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-1.8345689476300788E-12</v>
      </c>
      <c r="AI79">
        <f t="shared" si="69"/>
        <v>-1.8345984856461229E-12</v>
      </c>
      <c r="AJ79">
        <f t="shared" si="70"/>
        <v>-0.10645892522407796</v>
      </c>
      <c r="AK79">
        <f t="shared" si="92"/>
        <v>-6.9553164479733962E-2</v>
      </c>
      <c r="AL79">
        <f t="shared" si="71"/>
        <v>-0.17601208970564652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-5.4347830846687478E-16</v>
      </c>
      <c r="AR79">
        <f t="shared" si="76"/>
        <v>-5.4348705889896723E-16</v>
      </c>
      <c r="AS79">
        <f t="shared" si="77"/>
        <v>-3.153771717150522E-5</v>
      </c>
      <c r="AT79">
        <f t="shared" si="78"/>
        <v>-2.0604641885384307E-5</v>
      </c>
      <c r="AU79">
        <f t="shared" si="79"/>
        <v>-5.2142359057433013E-5</v>
      </c>
      <c r="AW79">
        <v>76</v>
      </c>
      <c r="AX79">
        <f>IF(Z79&gt;0, (R79*SUMPRODUCT(K79:$K$98, X79:$X$98)-K79*$AZ$3)/Z79, 0)</f>
        <v>-3.7543047444334579E+17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</v>
      </c>
      <c r="S80">
        <f t="shared" si="63"/>
        <v>-3.1025664756719544E+18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-0.88715771020069289</v>
      </c>
      <c r="AC80">
        <f t="shared" si="64"/>
        <v>-0.7921050983934762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-2.08410446400242E-13</v>
      </c>
      <c r="AI80">
        <f t="shared" si="69"/>
        <v>-2.0841363773032552E-13</v>
      </c>
      <c r="AJ80">
        <f t="shared" si="70"/>
        <v>-9.5052611807216691E-2</v>
      </c>
      <c r="AK80">
        <f t="shared" si="92"/>
        <v>-6.2101039714048512E-2</v>
      </c>
      <c r="AL80">
        <f t="shared" si="71"/>
        <v>-0.15715365152147362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-5.512513142915527E-17</v>
      </c>
      <c r="AR80">
        <f t="shared" si="76"/>
        <v>-5.5125975544665443E-17</v>
      </c>
      <c r="AS80">
        <f t="shared" si="77"/>
        <v>-2.5141675041060764E-5</v>
      </c>
      <c r="AT80">
        <f t="shared" si="78"/>
        <v>-1.6425894360159769E-5</v>
      </c>
      <c r="AU80">
        <f t="shared" si="79"/>
        <v>-4.1567569401275659E-5</v>
      </c>
      <c r="AW80">
        <v>77</v>
      </c>
      <c r="AX80">
        <f>IF(Z80&gt;0, (R80*SUMPRODUCT(K80:$K$98, X80:$X$98)-K80*$AZ$3)/Z80, 0)</f>
        <v>-3.1025664756719544E+18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</v>
      </c>
      <c r="S81">
        <f t="shared" si="63"/>
        <v>-2.6895239459137393E+19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-0.7921050983934762</v>
      </c>
      <c r="AC81">
        <f t="shared" si="64"/>
        <v>-0.70723669499417519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-2.2645736201649399E-14</v>
      </c>
      <c r="AI81">
        <f t="shared" si="69"/>
        <v>-2.2646064901406872E-14</v>
      </c>
      <c r="AJ81">
        <f t="shared" si="70"/>
        <v>-8.4868403399301018E-2</v>
      </c>
      <c r="AK81">
        <f t="shared" si="92"/>
        <v>-5.5447356887543341E-2</v>
      </c>
      <c r="AL81">
        <f t="shared" si="71"/>
        <v>-0.14031576028686701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-5.3480883772688928E-18</v>
      </c>
      <c r="AR81">
        <f t="shared" si="76"/>
        <v>-5.3481660040387577E-18</v>
      </c>
      <c r="AS81">
        <f t="shared" si="77"/>
        <v>-2.0042789414111034E-5</v>
      </c>
      <c r="AT81">
        <f t="shared" si="78"/>
        <v>-1.3094622417219211E-5</v>
      </c>
      <c r="AU81">
        <f t="shared" si="79"/>
        <v>-3.3137411831335593E-5</v>
      </c>
      <c r="AW81">
        <v>78</v>
      </c>
      <c r="AX81">
        <f>IF(Z81&gt;0, (R81*SUMPRODUCT(K81:$K$98, X81:$X$98)-K81*$AZ$3)/Z81, 0)</f>
        <v>-2.6895239459137393E+19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</v>
      </c>
      <c r="S82">
        <f t="shared" si="63"/>
        <v>-2.45373026293673E+20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-0.70723669499417519</v>
      </c>
      <c r="AC82">
        <f t="shared" si="64"/>
        <v>-0.63146133481622779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-2.3459545849108715E-15</v>
      </c>
      <c r="AI82">
        <f t="shared" si="69"/>
        <v>-2.345986753347657E-15</v>
      </c>
      <c r="AJ82">
        <f t="shared" si="70"/>
        <v>-7.5775360177947393E-2</v>
      </c>
      <c r="AK82">
        <f t="shared" si="92"/>
        <v>-4.950656864959227E-2</v>
      </c>
      <c r="AL82">
        <f t="shared" si="71"/>
        <v>-0.12528192882754202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-4.9466787736248996E-19</v>
      </c>
      <c r="AR82">
        <f t="shared" si="76"/>
        <v>-4.9467466039761142E-19</v>
      </c>
      <c r="AS82">
        <f t="shared" si="77"/>
        <v>-1.597798900997373E-5</v>
      </c>
      <c r="AT82">
        <f t="shared" si="78"/>
        <v>-1.0438952819849498E-5</v>
      </c>
      <c r="AU82">
        <f t="shared" si="79"/>
        <v>-2.6416941829823725E-5</v>
      </c>
      <c r="AW82">
        <v>79</v>
      </c>
      <c r="AX82">
        <f>IF(Z82&gt;0, (R82*SUMPRODUCT(K82:$K$98, X82:$X$98)-K82*$AZ$3)/Z82, 0)</f>
        <v>-2.45373026293673E+20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</v>
      </c>
      <c r="S83">
        <f t="shared" si="63"/>
        <v>-2.3639021768915131E+21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-0.63146133481622779</v>
      </c>
      <c r="AC83">
        <f t="shared" si="64"/>
        <v>-0.56380476322877493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-2.3092342312215467E-16</v>
      </c>
      <c r="AI83">
        <f t="shared" si="69"/>
        <v>-2.3092640444668206E-16</v>
      </c>
      <c r="AJ83">
        <f t="shared" si="70"/>
        <v>-6.7656571587452863E-2</v>
      </c>
      <c r="AK83">
        <f t="shared" si="92"/>
        <v>-4.4202293437135949E-2</v>
      </c>
      <c r="AL83">
        <f t="shared" si="71"/>
        <v>-0.11185886502458905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-4.347544868296281E-20</v>
      </c>
      <c r="AR83">
        <f t="shared" si="76"/>
        <v>-4.3476009970422284E-20</v>
      </c>
      <c r="AS83">
        <f t="shared" si="77"/>
        <v>-1.2737555014328514E-5</v>
      </c>
      <c r="AT83">
        <f t="shared" si="78"/>
        <v>-8.3218692760279773E-6</v>
      </c>
      <c r="AU83">
        <f t="shared" si="79"/>
        <v>-2.1059424290356537E-5</v>
      </c>
      <c r="AW83">
        <v>80</v>
      </c>
      <c r="AX83">
        <f>IF(Z83&gt;0, (R83*SUMPRODUCT(K83:$K$98, X83:$X$98)-K83*$AZ$3)/Z83, 0)</f>
        <v>-2.3639021768915131E+21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</v>
      </c>
      <c r="S84">
        <f t="shared" si="63"/>
        <v>-2.4129990319238459E+22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-0.56380476322877493</v>
      </c>
      <c r="AC84">
        <f t="shared" si="64"/>
        <v>-0.50339711002569176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-2.152590164544784E-17</v>
      </c>
      <c r="AI84">
        <f t="shared" si="69"/>
        <v>-2.1526162419024293E-17</v>
      </c>
      <c r="AJ84">
        <f t="shared" si="70"/>
        <v>-6.0407653203083167E-2</v>
      </c>
      <c r="AK84">
        <f t="shared" si="92"/>
        <v>-3.9466333426014251E-2</v>
      </c>
      <c r="AL84">
        <f t="shared" si="71"/>
        <v>-9.9873986629097439E-2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-3.6184236643419204E-21</v>
      </c>
      <c r="AR84">
        <f t="shared" si="76"/>
        <v>-3.6184674994060966E-21</v>
      </c>
      <c r="AS84">
        <f t="shared" si="77"/>
        <v>-1.0154300872392035E-5</v>
      </c>
      <c r="AT84">
        <f t="shared" si="78"/>
        <v>-6.6341432366294483E-6</v>
      </c>
      <c r="AU84">
        <f t="shared" si="79"/>
        <v>-1.6788444109021486E-5</v>
      </c>
      <c r="AW84">
        <v>81</v>
      </c>
      <c r="AX84">
        <f>IF(Z84&gt;0, (R84*SUMPRODUCT(K84:$K$98, X84:$X$98)-K84*$AZ$3)/Z84, 0)</f>
        <v>-2.4129990319238459E+22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</v>
      </c>
      <c r="S85">
        <f t="shared" si="63"/>
        <v>-2.6199870419534909E+23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-0.50339711002569176</v>
      </c>
      <c r="AC85">
        <f t="shared" si="64"/>
        <v>-0.44946170538008196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-1.8937756078169336E-18</v>
      </c>
      <c r="AI85">
        <f t="shared" si="69"/>
        <v>-1.8937970517066447E-18</v>
      </c>
      <c r="AJ85">
        <f t="shared" si="70"/>
        <v>-5.3935404645609808E-2</v>
      </c>
      <c r="AK85">
        <f t="shared" si="92"/>
        <v>-3.5237797701798426E-2</v>
      </c>
      <c r="AL85">
        <f t="shared" si="71"/>
        <v>-8.9173202347408234E-2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-2.8422911264005615E-22</v>
      </c>
      <c r="AR85">
        <f t="shared" si="76"/>
        <v>-2.8423233106663163E-22</v>
      </c>
      <c r="AS85">
        <f t="shared" si="77"/>
        <v>-8.0949464862818914E-6</v>
      </c>
      <c r="AT85">
        <f t="shared" si="78"/>
        <v>-5.2886983710375049E-6</v>
      </c>
      <c r="AU85">
        <f t="shared" si="79"/>
        <v>-1.3383644857319395E-5</v>
      </c>
      <c r="AW85">
        <v>82</v>
      </c>
      <c r="AX85">
        <f>IF(Z85&gt;0, (R85*SUMPRODUCT(K85:$K$98, X85:$X$98)-K85*$AZ$3)/Z85, 0)</f>
        <v>-2.6199870419534909E+23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</v>
      </c>
      <c r="S86">
        <f t="shared" si="63"/>
        <v>-3.0396998763164244E+24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-0.44946170538008196</v>
      </c>
      <c r="AC86">
        <f t="shared" si="64"/>
        <v>-0.40130509408935883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-1.5663347767070384E-19</v>
      </c>
      <c r="AI86">
        <f t="shared" si="69"/>
        <v>-1.5663512793680913E-19</v>
      </c>
      <c r="AJ86">
        <f t="shared" si="70"/>
        <v>-4.8156611290723128E-2</v>
      </c>
      <c r="AK86">
        <f t="shared" si="92"/>
        <v>-3.1462319376605742E-2</v>
      </c>
      <c r="AL86">
        <f t="shared" si="71"/>
        <v>-7.9618930667328863E-2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-2.0989718230601054E-23</v>
      </c>
      <c r="AR86">
        <f t="shared" si="76"/>
        <v>-2.0989939375027331E-23</v>
      </c>
      <c r="AS86">
        <f t="shared" si="77"/>
        <v>-6.4532417779670801E-6</v>
      </c>
      <c r="AT86">
        <f t="shared" si="78"/>
        <v>-4.2161179616051538E-6</v>
      </c>
      <c r="AU86">
        <f t="shared" si="79"/>
        <v>-1.0669359739572233E-5</v>
      </c>
      <c r="AW86">
        <v>83</v>
      </c>
      <c r="AX86">
        <f>IF(Z86&gt;0, (R86*SUMPRODUCT(K86:$K$98, X86:$X$98)-K86*$AZ$3)/Z86, 0)</f>
        <v>-3.0396998763164244E+24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</v>
      </c>
      <c r="S87">
        <f t="shared" si="63"/>
        <v>-3.7865268702984769E+25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-0.40130509408935883</v>
      </c>
      <c r="AC87">
        <f t="shared" si="64"/>
        <v>-0.35830811972264182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-1.2123836387686075E-20</v>
      </c>
      <c r="AI87">
        <f t="shared" si="69"/>
        <v>-1.2123954671581844E-20</v>
      </c>
      <c r="AJ87">
        <f t="shared" si="70"/>
        <v>-4.2996974366717011E-2</v>
      </c>
      <c r="AK87">
        <f t="shared" si="92"/>
        <v>-2.8091356586255122E-2</v>
      </c>
      <c r="AL87">
        <f t="shared" si="71"/>
        <v>-7.1088330952972137E-2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-1.4505879394124741E-24</v>
      </c>
      <c r="AR87">
        <f t="shared" si="76"/>
        <v>-1.4506020917968467E-24</v>
      </c>
      <c r="AS87">
        <f t="shared" si="77"/>
        <v>-5.1444848357518084E-6</v>
      </c>
      <c r="AT87">
        <f t="shared" si="78"/>
        <v>-3.3610634260245161E-6</v>
      </c>
      <c r="AU87">
        <f t="shared" si="79"/>
        <v>-8.5055482617763249E-6</v>
      </c>
      <c r="AW87">
        <v>84</v>
      </c>
      <c r="AX87">
        <f>IF(Z87&gt;0, (R87*SUMPRODUCT(K87:$K$98, X87:$X$98)-K87*$AZ$3)/Z87, 0)</f>
        <v>-3.7865268702984769E+25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</v>
      </c>
      <c r="S88">
        <f t="shared" si="63"/>
        <v>-5.0902821553858231E+26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-0.35830811972264182</v>
      </c>
      <c r="AC88">
        <f t="shared" si="64"/>
        <v>-0.31991796403807299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-8.7395968613776162E-22</v>
      </c>
      <c r="AI88">
        <f t="shared" si="69"/>
        <v>-8.739675422338058E-22</v>
      </c>
      <c r="AJ88">
        <f t="shared" si="70"/>
        <v>-3.8390155684568827E-2</v>
      </c>
      <c r="AK88">
        <f t="shared" si="92"/>
        <v>-2.508156838058493E-2</v>
      </c>
      <c r="AL88">
        <f t="shared" si="71"/>
        <v>-6.3471724065153751E-2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-9.3363553453775795E-26</v>
      </c>
      <c r="AR88">
        <f t="shared" si="76"/>
        <v>-9.3364392706494881E-26</v>
      </c>
      <c r="AS88">
        <f t="shared" si="77"/>
        <v>-4.1011518142154154E-6</v>
      </c>
      <c r="AT88">
        <f t="shared" si="78"/>
        <v>-2.679419185287401E-6</v>
      </c>
      <c r="AU88">
        <f t="shared" si="79"/>
        <v>-6.780570999502816E-6</v>
      </c>
      <c r="AW88">
        <v>85</v>
      </c>
      <c r="AX88">
        <f>IF(Z88&gt;0, (R88*SUMPRODUCT(K88:$K$98, X88:$X$98)-K88*$AZ$3)/Z88, 0)</f>
        <v>-5.0902821553858231E+26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</v>
      </c>
      <c r="S89">
        <f t="shared" si="63"/>
        <v>-7.5355918330440501E+27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-0.31991796403807299</v>
      </c>
      <c r="AC89">
        <f t="shared" si="64"/>
        <v>-0.28564103931970802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-5.8429721870546914E-23</v>
      </c>
      <c r="AI89">
        <f t="shared" si="69"/>
        <v>-5.8430195690396843E-23</v>
      </c>
      <c r="AJ89">
        <f t="shared" si="70"/>
        <v>-3.4276924718364965E-2</v>
      </c>
      <c r="AK89">
        <f t="shared" si="92"/>
        <v>-2.239425748266511E-2</v>
      </c>
      <c r="AL89">
        <f t="shared" si="71"/>
        <v>-5.6671182201030075E-2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-5.5731633070206621E-27</v>
      </c>
      <c r="AR89">
        <f t="shared" si="76"/>
        <v>-5.5732085010643303E-27</v>
      </c>
      <c r="AS89">
        <f t="shared" si="77"/>
        <v>-3.2694131171997833E-6</v>
      </c>
      <c r="AT89">
        <f t="shared" si="78"/>
        <v>-2.1360165699038585E-6</v>
      </c>
      <c r="AU89">
        <f t="shared" si="79"/>
        <v>-5.4054296871036419E-6</v>
      </c>
      <c r="AW89">
        <v>86</v>
      </c>
      <c r="AX89">
        <f>IF(Z89&gt;0, (R89*SUMPRODUCT(K89:$K$98, X89:$X$98)-K89*$AZ$3)/Z89, 0)</f>
        <v>-7.5355918330440501E+27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</v>
      </c>
      <c r="S90">
        <f t="shared" si="63"/>
        <v>-1.2404367113261132E+29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-0.28564103931970802</v>
      </c>
      <c r="AC90">
        <f t="shared" si="64"/>
        <v>-0.25503664224973932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-3.5470509103508618E-24</v>
      </c>
      <c r="AI90">
        <f t="shared" si="69"/>
        <v>-3.5470766106385027E-24</v>
      </c>
      <c r="AJ90">
        <f t="shared" si="70"/>
        <v>-3.0604397069968703E-2</v>
      </c>
      <c r="AK90">
        <f t="shared" si="92"/>
        <v>-1.9994872752379565E-2</v>
      </c>
      <c r="AL90">
        <f t="shared" si="71"/>
        <v>-5.0599269822348268E-2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-3.0207678418813913E-28</v>
      </c>
      <c r="AR90">
        <f t="shared" si="76"/>
        <v>-3.0207897289657311E-28</v>
      </c>
      <c r="AS90">
        <f t="shared" si="77"/>
        <v>-2.6063561202166628E-6</v>
      </c>
      <c r="AT90">
        <f t="shared" si="78"/>
        <v>-1.7028193318748874E-6</v>
      </c>
      <c r="AU90">
        <f t="shared" si="79"/>
        <v>-4.3091754520915504E-6</v>
      </c>
      <c r="AW90">
        <v>87</v>
      </c>
      <c r="AX90">
        <f>IF(Z90&gt;0, (R90*SUMPRODUCT(K90:$K$98, X90:$X$98)-K90*$AZ$3)/Z90, 0)</f>
        <v>-1.2404367113261132E+29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</v>
      </c>
      <c r="S91">
        <f t="shared" si="63"/>
        <v>-2.2973296691848674E+30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-0.25503664224973932</v>
      </c>
      <c r="AC91">
        <f t="shared" si="64"/>
        <v>-0.22771128772298149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-1.9363427938078401E-25</v>
      </c>
      <c r="AI91">
        <f t="shared" si="69"/>
        <v>-1.9363551838062574E-25</v>
      </c>
      <c r="AJ91">
        <f t="shared" si="70"/>
        <v>-2.7325354526757828E-2</v>
      </c>
      <c r="AK91">
        <f t="shared" si="92"/>
        <v>-1.7852564957481755E-2</v>
      </c>
      <c r="AL91">
        <f t="shared" si="71"/>
        <v>-4.5177919484239583E-2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-1.4723604678498222E-29</v>
      </c>
      <c r="AR91">
        <f t="shared" si="76"/>
        <v>-1.4723698889832725E-29</v>
      </c>
      <c r="AS91">
        <f t="shared" si="77"/>
        <v>-2.0777711417543587E-6</v>
      </c>
      <c r="AT91">
        <f t="shared" si="78"/>
        <v>-1.3574771459461791E-6</v>
      </c>
      <c r="AU91">
        <f t="shared" si="79"/>
        <v>-3.4352482877005383E-6</v>
      </c>
      <c r="AW91">
        <v>88</v>
      </c>
      <c r="AX91">
        <f>IF(Z91&gt;0, (R91*SUMPRODUCT(K91:$K$98, X91:$X$98)-K91*$AZ$3)/Z91, 0)</f>
        <v>-2.2973296691848674E+30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</v>
      </c>
      <c r="S92">
        <f t="shared" si="63"/>
        <v>-4.8575564653121586E+31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-0.22771128772298149</v>
      </c>
      <c r="AC92">
        <f t="shared" si="64"/>
        <v>-0.20331364975266203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-9.3943274621708307E-27</v>
      </c>
      <c r="AI92">
        <f t="shared" si="69"/>
        <v>-9.3943797810813782E-27</v>
      </c>
      <c r="AJ92">
        <f t="shared" si="70"/>
        <v>-2.4397637970319463E-2</v>
      </c>
      <c r="AK92">
        <f t="shared" si="92"/>
        <v>-1.5939790140608708E-2</v>
      </c>
      <c r="AL92">
        <f t="shared" si="71"/>
        <v>-4.0337428110928171E-2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-6.3779274763895662E-31</v>
      </c>
      <c r="AR92">
        <f t="shared" si="76"/>
        <v>-6.377962996358235E-31</v>
      </c>
      <c r="AS92">
        <f t="shared" si="77"/>
        <v>-1.6563864331587663E-6</v>
      </c>
      <c r="AT92">
        <f t="shared" si="78"/>
        <v>-1.0821724696637267E-6</v>
      </c>
      <c r="AU92">
        <f t="shared" si="79"/>
        <v>-2.7385589028224933E-6</v>
      </c>
      <c r="AW92">
        <v>89</v>
      </c>
      <c r="AX92">
        <f>IF(Z92&gt;0, (R92*SUMPRODUCT(K92:$K$98, X92:$X$98)-K92*$AZ$3)/Z92, 0)</f>
        <v>-4.8575564653121586E+31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</v>
      </c>
      <c r="S93">
        <f t="shared" si="63"/>
        <v>-1.1948132811912421E+33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-0.20331364975266203</v>
      </c>
      <c r="AC93">
        <f t="shared" si="64"/>
        <v>-0.18153004442201964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-3.9917259891027794E-28</v>
      </c>
      <c r="AI93">
        <f t="shared" si="69"/>
        <v>-3.9917449805685672E-28</v>
      </c>
      <c r="AJ93">
        <f t="shared" si="70"/>
        <v>-2.1783605330642386E-2</v>
      </c>
      <c r="AK93">
        <f t="shared" si="92"/>
        <v>-1.4231955482686343E-2</v>
      </c>
      <c r="AL93">
        <f t="shared" si="71"/>
        <v>-3.6015560813328726E-2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-2.4196724572274406E-32</v>
      </c>
      <c r="AR93">
        <f t="shared" si="76"/>
        <v>-2.4196839693219116E-32</v>
      </c>
      <c r="AS93">
        <f t="shared" si="77"/>
        <v>-1.3204611233727415E-6</v>
      </c>
      <c r="AT93">
        <f t="shared" si="78"/>
        <v>-8.6270126727019012E-7</v>
      </c>
      <c r="AU93">
        <f t="shared" si="79"/>
        <v>-2.1831623906429313E-6</v>
      </c>
      <c r="AW93">
        <v>90</v>
      </c>
      <c r="AX93">
        <f>IF(Z93&gt;0, (R93*SUMPRODUCT(K93:$K$98, X93:$X$98)-K93*$AZ$3)/Z93, 0)</f>
        <v>-1.1948132811912421E+33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</v>
      </c>
      <c r="S94">
        <f t="shared" si="63"/>
        <v>-3.5089441027424995E+34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-0.18153004442201964</v>
      </c>
      <c r="AC94">
        <f t="shared" si="64"/>
        <v>-0.16208039680537467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-1.4579334438593235E-29</v>
      </c>
      <c r="AI94">
        <f t="shared" si="69"/>
        <v>-1.4579392176901419E-29</v>
      </c>
      <c r="AJ94">
        <f t="shared" si="70"/>
        <v>-1.9449647616644972E-2</v>
      </c>
      <c r="AK94">
        <f t="shared" si="92"/>
        <v>-1.2707103109541377E-2</v>
      </c>
      <c r="AL94">
        <f t="shared" si="71"/>
        <v>-3.2156750726186345E-2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-7.8907000563873158E-34</v>
      </c>
      <c r="AR94">
        <f t="shared" si="76"/>
        <v>-7.8907313058022709E-34</v>
      </c>
      <c r="AS94">
        <f t="shared" si="77"/>
        <v>-1.0526635230968913E-6</v>
      </c>
      <c r="AT94">
        <f t="shared" si="78"/>
        <v>-6.8774016842330198E-7</v>
      </c>
      <c r="AU94">
        <f t="shared" si="79"/>
        <v>-1.740403691520193E-6</v>
      </c>
      <c r="AW94">
        <v>91</v>
      </c>
      <c r="AX94">
        <f>IF(Z94&gt;0, (R94*SUMPRODUCT(K94:$K$98, X94:$X$98)-K94*$AZ$3)/Z94, 0)</f>
        <v>-3.5089441027424995E+34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</v>
      </c>
      <c r="S95">
        <f t="shared" si="63"/>
        <v>-1.2784955968502291E+36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-0.16208039680537467</v>
      </c>
      <c r="AC95">
        <f t="shared" si="64"/>
        <v>-0.14471464000479881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-4.4596826602326907E-31</v>
      </c>
      <c r="AI95">
        <f t="shared" si="69"/>
        <v>-4.4596968091511892E-31</v>
      </c>
      <c r="AJ95">
        <f t="shared" si="70"/>
        <v>-1.7365756800575866E-2</v>
      </c>
      <c r="AK95">
        <f t="shared" si="92"/>
        <v>-1.1345627776376228E-2</v>
      </c>
      <c r="AL95">
        <f t="shared" si="71"/>
        <v>-2.8711384576952093E-2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-2.1550818561751019E-35</v>
      </c>
      <c r="AR95">
        <f t="shared" si="76"/>
        <v>-2.1550886934502767E-35</v>
      </c>
      <c r="AS95">
        <f t="shared" si="77"/>
        <v>-8.391769157341286E-7</v>
      </c>
      <c r="AT95">
        <f t="shared" si="78"/>
        <v>-5.4826225161296384E-7</v>
      </c>
      <c r="AU95">
        <f t="shared" si="79"/>
        <v>-1.3874391673470924E-6</v>
      </c>
      <c r="AW95">
        <v>92</v>
      </c>
      <c r="AX95">
        <f>IF(Z95&gt;0, (R95*SUMPRODUCT(K95:$K$98, X95:$X$98)-K95*$AZ$3)/Z95, 0)</f>
        <v>-1.2784955968502291E+36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</v>
      </c>
      <c r="S96">
        <f t="shared" si="63"/>
        <v>-6.1345123657370133E+37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-0.14471464000479881</v>
      </c>
      <c r="AC96">
        <f t="shared" si="64"/>
        <v>-0.12920950000428466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-1.0995316277415931E-32</v>
      </c>
      <c r="AI96">
        <f t="shared" si="69"/>
        <v>-1.0995342605812611E-32</v>
      </c>
      <c r="AJ96">
        <f t="shared" si="70"/>
        <v>-1.5505140000514145E-2</v>
      </c>
      <c r="AK96">
        <f t="shared" si="92"/>
        <v>-1.0130024800335917E-2</v>
      </c>
      <c r="AL96">
        <f t="shared" si="71"/>
        <v>-2.5635164800850062E-2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-4.7440528399633832E-37</v>
      </c>
      <c r="AR96">
        <f t="shared" si="76"/>
        <v>-4.7440641996461693E-37</v>
      </c>
      <c r="AS96">
        <f t="shared" si="77"/>
        <v>-6.6898669940539505E-7</v>
      </c>
      <c r="AT96">
        <f t="shared" si="78"/>
        <v>-4.3707131027819179E-7</v>
      </c>
      <c r="AU96">
        <f t="shared" si="79"/>
        <v>-1.1060580096835868E-6</v>
      </c>
      <c r="AW96">
        <v>93</v>
      </c>
      <c r="AX96">
        <f>IF(Z96&gt;0, (R96*SUMPRODUCT(K96:$K$98, X96:$X$98)-K96*$AZ$3)/Z96, 0)</f>
        <v>-6.1345123657370133E+37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</v>
      </c>
      <c r="S97">
        <f t="shared" si="63"/>
        <v>-4.3091003684669905E+39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-0.12920950000428466</v>
      </c>
      <c r="AC97">
        <f t="shared" si="64"/>
        <v>-0.11536562500382558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-2.0584364624540679E-34</v>
      </c>
      <c r="AI97">
        <f t="shared" si="69"/>
        <v>-2.058439809023396E-34</v>
      </c>
      <c r="AJ97">
        <f t="shared" si="70"/>
        <v>-1.3843875000459083E-2</v>
      </c>
      <c r="AK97">
        <f t="shared" si="92"/>
        <v>-9.0446650002999271E-3</v>
      </c>
      <c r="AL97">
        <f t="shared" si="71"/>
        <v>-2.288854000075901E-2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-7.9297817582427563E-39</v>
      </c>
      <c r="AR97">
        <f t="shared" si="76"/>
        <v>-7.9297946503406641E-39</v>
      </c>
      <c r="AS97">
        <f t="shared" si="77"/>
        <v>-5.333121009290467E-7</v>
      </c>
      <c r="AT97">
        <f t="shared" si="78"/>
        <v>-3.4843057260697694E-7</v>
      </c>
      <c r="AU97">
        <f t="shared" si="79"/>
        <v>-8.8174267353602359E-7</v>
      </c>
      <c r="AW97">
        <v>94</v>
      </c>
      <c r="AX97">
        <f>IF(Z97&gt;0, (R97*SUMPRODUCT(K97:$K$98, X97:$X$98)-K97*$AZ$3)/Z97, 0)</f>
        <v>-4.3091003684669905E+39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-0.11536562500382558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-0.11536562500382558</v>
      </c>
      <c r="AK98">
        <f t="shared" si="92"/>
        <v>-8.0755937502677913E-3</v>
      </c>
      <c r="AL98">
        <f t="shared" si="71"/>
        <v>-0.12344121875409336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-9.2086413630395354E-41</v>
      </c>
      <c r="AR98">
        <f t="shared" si="76"/>
        <v>-9.2086413630395354E-41</v>
      </c>
      <c r="AS98">
        <f t="shared" si="77"/>
        <v>-3.9680959890554035E-6</v>
      </c>
      <c r="AT98">
        <f t="shared" si="78"/>
        <v>-2.7776671923387828E-7</v>
      </c>
      <c r="AU98">
        <f t="shared" si="79"/>
        <v>-4.2458627082892814E-6</v>
      </c>
      <c r="AW98">
        <v>95</v>
      </c>
    </row>
    <row r="100" spans="5:50" x14ac:dyDescent="0.3">
      <c r="AN100" s="6">
        <f t="shared" ref="AN100:AU100" si="93">SUM(AN3:AN98)</f>
        <v>3882.8176674443594</v>
      </c>
      <c r="AO100" s="6">
        <f t="shared" si="93"/>
        <v>-388.28176674443597</v>
      </c>
      <c r="AP100" s="6">
        <f t="shared" si="93"/>
        <v>-217.57581010610821</v>
      </c>
      <c r="AQ100" s="6">
        <f t="shared" si="93"/>
        <v>-2994.6953934114476</v>
      </c>
      <c r="AR100" s="6">
        <f t="shared" si="93"/>
        <v>282.26469718236848</v>
      </c>
      <c r="AS100" s="6">
        <f t="shared" si="93"/>
        <v>-583.0289955947303</v>
      </c>
      <c r="AT100" s="6">
        <f t="shared" si="93"/>
        <v>300.7642984123637</v>
      </c>
      <c r="AU100" s="6">
        <f t="shared" si="93"/>
        <v>1.5309375979660842E-14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8056.888120583948</v>
      </c>
      <c r="K3">
        <v>1</v>
      </c>
      <c r="L3" s="2">
        <v>0</v>
      </c>
      <c r="O3">
        <f>$C$3</f>
        <v>8056.888120583948</v>
      </c>
      <c r="P3">
        <f>O3*C5</f>
        <v>805.68881205839489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8056.888120583948</v>
      </c>
      <c r="AF3">
        <f t="shared" ref="AF3:AF34" si="4">-$Z3*P3</f>
        <v>-805.68881205839489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7151.1993085255526</v>
      </c>
      <c r="AJ3">
        <f t="shared" ref="AJ3:AJ34" si="8">AB3-AC3</f>
        <v>0</v>
      </c>
      <c r="AL3">
        <f t="shared" ref="AL3:AL34" si="9">SUM(AI3:AK3)</f>
        <v>7151.1993085255526</v>
      </c>
      <c r="AN3">
        <f t="shared" ref="AN3:AN34" si="10">AE3*$K3</f>
        <v>8056.888120583948</v>
      </c>
      <c r="AO3">
        <f t="shared" ref="AO3:AO34" si="11">AF3*$K3</f>
        <v>-805.68881205839489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7151.1993085255526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7151.1993085255526</v>
      </c>
      <c r="AW3">
        <v>0</v>
      </c>
      <c r="AX3">
        <f>IF(Z3&gt;0, (R3*SUMPRODUCT(K3:$K$98, X3:$X$98)-K3*$AZ$3)/Z3, 0)</f>
        <v>0</v>
      </c>
      <c r="AZ3">
        <f>C6*SUMPRODUCT(X4:X89, K4:K89)/1</f>
        <v>6297.2533656801734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313.73540333307045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310.13284307114827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-310.13284307114827</v>
      </c>
      <c r="AK4">
        <f>G4*SUM(AB4, AE4:AF4)</f>
        <v>0</v>
      </c>
      <c r="AL4">
        <f t="shared" si="9"/>
        <v>-458.4126430711483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-140.97718197375926</v>
      </c>
      <c r="AR4">
        <f t="shared" si="14"/>
        <v>-140.97718197375926</v>
      </c>
      <c r="AS4">
        <f t="shared" si="15"/>
        <v>-294.85913963790478</v>
      </c>
      <c r="AT4">
        <f t="shared" si="16"/>
        <v>0</v>
      </c>
      <c r="AU4">
        <f t="shared" si="17"/>
        <v>-435.83632161166406</v>
      </c>
      <c r="AW4">
        <v>1</v>
      </c>
      <c r="AX4">
        <f>IF(Z4&gt;0, (R4*SUMPRODUCT(K4:$K$98, X4:$X$98)-K4*$AZ$3)/Z4, 0)</f>
        <v>313.73540333307045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</v>
      </c>
      <c r="S5">
        <f t="shared" si="1"/>
        <v>487.5956725581118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310.13284307114827</v>
      </c>
      <c r="AC5">
        <f t="shared" si="2"/>
        <v>476.43506558761419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-152.109072974952</v>
      </c>
      <c r="AI5">
        <f t="shared" si="7"/>
        <v>-164.32295971558014</v>
      </c>
      <c r="AJ5">
        <f t="shared" si="8"/>
        <v>-166.30222251646592</v>
      </c>
      <c r="AK5">
        <f>G5*SUM(AB5, AE5:AF5)</f>
        <v>1.2715446565917081</v>
      </c>
      <c r="AL5">
        <f t="shared" si="9"/>
        <v>-329.3536375754544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-137.19558622662285</v>
      </c>
      <c r="AR5">
        <f t="shared" si="14"/>
        <v>-148.21196624073281</v>
      </c>
      <c r="AS5">
        <f t="shared" si="15"/>
        <v>-149.99717283592906</v>
      </c>
      <c r="AT5">
        <f t="shared" si="16"/>
        <v>1.1468764562331939</v>
      </c>
      <c r="AU5">
        <f t="shared" si="17"/>
        <v>-297.06226262042873</v>
      </c>
      <c r="AW5">
        <v>2</v>
      </c>
      <c r="AX5">
        <f>IF(Z5&gt;0, (R5*SUMPRODUCT(K5:$K$98, X5:$X$98)-K5*$AZ$3)/Z5, 0)</f>
        <v>487.5956725581118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</v>
      </c>
      <c r="S6">
        <f t="shared" si="1"/>
        <v>668.94399687356429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476.43506558761419</v>
      </c>
      <c r="AC6">
        <f t="shared" si="2"/>
        <v>646.04009221179331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-157.8726938545083</v>
      </c>
      <c r="AI6">
        <f t="shared" si="7"/>
        <v>-169.94470764099833</v>
      </c>
      <c r="AJ6">
        <f t="shared" si="8"/>
        <v>-169.60502662417912</v>
      </c>
      <c r="AK6">
        <f>G6*SUM(AB6, AE6:AF6)</f>
        <v>3.3826889656720609</v>
      </c>
      <c r="AL6">
        <f t="shared" si="9"/>
        <v>-336.16704529950539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-134.70259643339375</v>
      </c>
      <c r="AR6">
        <f t="shared" si="14"/>
        <v>-145.00286788324016</v>
      </c>
      <c r="AS6">
        <f t="shared" si="15"/>
        <v>-144.71303996045287</v>
      </c>
      <c r="AT6">
        <f t="shared" si="16"/>
        <v>2.8862305157251598</v>
      </c>
      <c r="AU6">
        <f t="shared" si="17"/>
        <v>-286.82967732796789</v>
      </c>
      <c r="AW6">
        <v>3</v>
      </c>
      <c r="AX6">
        <f>IF(Z6&gt;0, (R6*SUMPRODUCT(K6:$K$98, X6:$X$98)-K6*$AZ$3)/Z6, 0)</f>
        <v>668.94399687356429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100000</v>
      </c>
      <c r="S7">
        <f t="shared" si="1"/>
        <v>873.35345932512473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646.04009221179331</v>
      </c>
      <c r="AC7">
        <f t="shared" si="2"/>
        <v>833.57850370855431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-164.62846640912193</v>
      </c>
      <c r="AI7">
        <f t="shared" si="7"/>
        <v>-176.55918149944591</v>
      </c>
      <c r="AJ7">
        <f t="shared" si="8"/>
        <v>-187.538411496761</v>
      </c>
      <c r="AK7">
        <f>G7*SUM(AB7, AE7:AF7)</f>
        <v>8.9153532725227471</v>
      </c>
      <c r="AL7">
        <f t="shared" si="9"/>
        <v>-355.18223972368418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-132.04254729821895</v>
      </c>
      <c r="AR7">
        <f t="shared" si="14"/>
        <v>-141.61174299066201</v>
      </c>
      <c r="AS7">
        <f t="shared" si="15"/>
        <v>-150.41778685318428</v>
      </c>
      <c r="AT7">
        <f t="shared" si="16"/>
        <v>7.1506828791195485</v>
      </c>
      <c r="AU7">
        <f t="shared" si="17"/>
        <v>-284.87884696472679</v>
      </c>
      <c r="AW7">
        <v>4</v>
      </c>
      <c r="AX7">
        <f>IF(Z7&gt;0, (R7*SUMPRODUCT(K7:$K$98, X7:$X$98)-K7*$AZ$3)/Z7, 0)</f>
        <v>873.35345932512473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</v>
      </c>
      <c r="S8">
        <f t="shared" si="1"/>
        <v>1101.5811623250052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833.57850370855431</v>
      </c>
      <c r="AC8">
        <f t="shared" si="2"/>
        <v>1039.0100549633307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-171.38128622655816</v>
      </c>
      <c r="AI8">
        <f t="shared" si="7"/>
        <v>-183.17127150520059</v>
      </c>
      <c r="AJ8">
        <f t="shared" si="8"/>
        <v>-205.43155125477642</v>
      </c>
      <c r="AK8">
        <f t="shared" ref="AK8:AK39" si="30">G8*SUM(AB8:AB8, AE8:AF8)</f>
        <v>18.005295680104773</v>
      </c>
      <c r="AL8">
        <f t="shared" si="9"/>
        <v>-370.59752707987224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-128.27430029263294</v>
      </c>
      <c r="AR8">
        <f t="shared" si="14"/>
        <v>-137.09878834133997</v>
      </c>
      <c r="AS8">
        <f t="shared" si="15"/>
        <v>-153.76001123250424</v>
      </c>
      <c r="AT8">
        <f t="shared" si="16"/>
        <v>13.476481334573482</v>
      </c>
      <c r="AU8">
        <f t="shared" si="17"/>
        <v>-277.38231823927072</v>
      </c>
      <c r="AW8">
        <v>5</v>
      </c>
      <c r="AX8">
        <f>IF(Z8&gt;0, (R8*SUMPRODUCT(K8:$K$98, X8:$X$98)-K8*$AZ$3)/Z8, 0)</f>
        <v>1101.5811623250052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100000</v>
      </c>
      <c r="S9">
        <f t="shared" si="1"/>
        <v>1318.1922927468331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1039.0100549633307</v>
      </c>
      <c r="AC9">
        <f t="shared" si="2"/>
        <v>1228.532477912463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-178.40841523347305</v>
      </c>
      <c r="AI9">
        <f t="shared" si="7"/>
        <v>-190.05819960742488</v>
      </c>
      <c r="AJ9">
        <f t="shared" si="8"/>
        <v>-189.52242294913231</v>
      </c>
      <c r="AK9">
        <f t="shared" si="30"/>
        <v>23.169924225682276</v>
      </c>
      <c r="AL9">
        <f t="shared" si="9"/>
        <v>-356.41069833087488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-124.53037214459063</v>
      </c>
      <c r="AR9">
        <f t="shared" si="14"/>
        <v>-132.6620064152832</v>
      </c>
      <c r="AS9">
        <f t="shared" si="15"/>
        <v>-132.28803040884736</v>
      </c>
      <c r="AT9">
        <f t="shared" si="16"/>
        <v>16.172775721426998</v>
      </c>
      <c r="AU9">
        <f t="shared" si="17"/>
        <v>-248.77726110270353</v>
      </c>
      <c r="AW9">
        <v>6</v>
      </c>
      <c r="AX9">
        <f>IF(Z9&gt;0, (R9*SUMPRODUCT(K9:$K$98, X9:$X$98)-K9*$AZ$3)/Z9, 0)</f>
        <v>1318.1922927468331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</v>
      </c>
      <c r="S10">
        <f t="shared" si="1"/>
        <v>1444.8212863583628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1228.532477912463</v>
      </c>
      <c r="AC10">
        <f t="shared" si="2"/>
        <v>1330.3866330200672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-186.6249789552337</v>
      </c>
      <c r="AI10">
        <f t="shared" si="7"/>
        <v>-198.1349373630766</v>
      </c>
      <c r="AJ10">
        <f t="shared" si="8"/>
        <v>-101.85415510760413</v>
      </c>
      <c r="AK10">
        <f t="shared" si="30"/>
        <v>5.2826896550235913</v>
      </c>
      <c r="AL10">
        <f t="shared" si="9"/>
        <v>-294.7064028156571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-123.55647672945146</v>
      </c>
      <c r="AR10">
        <f t="shared" si="14"/>
        <v>-131.17673161782162</v>
      </c>
      <c r="AS10">
        <f t="shared" si="15"/>
        <v>-67.433312602646666</v>
      </c>
      <c r="AT10">
        <f t="shared" si="16"/>
        <v>3.4974445815552055</v>
      </c>
      <c r="AU10">
        <f t="shared" si="17"/>
        <v>-195.11259963891305</v>
      </c>
      <c r="AW10">
        <v>7</v>
      </c>
      <c r="AX10">
        <f>IF(Z10&gt;0, (R10*SUMPRODUCT(K10:$K$98, X10:$X$98)-K10*$AZ$3)/Z10, 0)</f>
        <v>1444.8212863583628</v>
      </c>
    </row>
    <row r="11" spans="1:52" x14ac:dyDescent="0.3">
      <c r="A11" t="s">
        <v>33</v>
      </c>
      <c r="C11" s="25">
        <f>AU91</f>
        <v>7.203750942118281E-15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</v>
      </c>
      <c r="S11">
        <f t="shared" si="1"/>
        <v>1551.5989209477636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1330.3866330200672</v>
      </c>
      <c r="AC11">
        <f t="shared" si="2"/>
        <v>1411.4020829279402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-194.50706337313903</v>
      </c>
      <c r="AI11">
        <f t="shared" si="7"/>
        <v>-205.87760881398185</v>
      </c>
      <c r="AJ11">
        <f t="shared" si="8"/>
        <v>-81.015449907873062</v>
      </c>
      <c r="AK11">
        <f t="shared" si="30"/>
        <v>2.1286186128321076</v>
      </c>
      <c r="AL11">
        <f t="shared" si="9"/>
        <v>-284.76444010902281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-122.45613374351892</v>
      </c>
      <c r="AR11">
        <f t="shared" si="14"/>
        <v>-129.61470685183562</v>
      </c>
      <c r="AS11">
        <f t="shared" si="15"/>
        <v>-51.005030856786384</v>
      </c>
      <c r="AT11">
        <f t="shared" si="16"/>
        <v>1.3401179423590492</v>
      </c>
      <c r="AU11">
        <f t="shared" si="17"/>
        <v>-179.27961976626298</v>
      </c>
      <c r="AW11">
        <v>8</v>
      </c>
      <c r="AX11">
        <f>IF(Z11&gt;0, (R11*SUMPRODUCT(K11:$K$98, X11:$X$98)-K11*$AZ$3)/Z11, 0)</f>
        <v>1551.5989209477636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</v>
      </c>
      <c r="S12">
        <f t="shared" si="1"/>
        <v>1727.045976452077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1411.4020829279402</v>
      </c>
      <c r="AC12">
        <f t="shared" si="2"/>
        <v>1551.7700647188776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-203.60498909572695</v>
      </c>
      <c r="AI12">
        <f t="shared" si="7"/>
        <v>-214.83637845852439</v>
      </c>
      <c r="AJ12">
        <f t="shared" si="8"/>
        <v>-140.36798179093739</v>
      </c>
      <c r="AK12">
        <f t="shared" si="30"/>
        <v>29.639443741486748</v>
      </c>
      <c r="AL12">
        <f t="shared" si="9"/>
        <v>-325.56491650797506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-119.68620905252413</v>
      </c>
      <c r="AR12">
        <f t="shared" si="14"/>
        <v>-126.288416695845</v>
      </c>
      <c r="AS12">
        <f t="shared" si="15"/>
        <v>-82.51326103316795</v>
      </c>
      <c r="AT12">
        <f t="shared" si="16"/>
        <v>17.423112643748869</v>
      </c>
      <c r="AU12">
        <f t="shared" si="17"/>
        <v>-191.37856508526409</v>
      </c>
      <c r="AW12">
        <v>9</v>
      </c>
      <c r="AX12">
        <f>IF(Z12&gt;0, (R12*SUMPRODUCT(K12:$K$98, X12:$X$98)-K12*$AZ$3)/Z12, 0)</f>
        <v>1727.045976452077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</v>
      </c>
      <c r="S13">
        <f t="shared" si="1"/>
        <v>2060.7556715254154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1551.7700647188776</v>
      </c>
      <c r="AC13">
        <f t="shared" si="2"/>
        <v>1828.6997241791146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-213.32478655457413</v>
      </c>
      <c r="AI13">
        <f t="shared" si="7"/>
        <v>-224.41719642542427</v>
      </c>
      <c r="AJ13">
        <f t="shared" si="8"/>
        <v>-276.92965946023696</v>
      </c>
      <c r="AK13">
        <f t="shared" si="30"/>
        <v>108.62390453032144</v>
      </c>
      <c r="AL13">
        <f t="shared" si="9"/>
        <v>-392.72295135533977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-111.9641513813952</v>
      </c>
      <c r="AR13">
        <f t="shared" si="14"/>
        <v>-117.78603583290791</v>
      </c>
      <c r="AS13">
        <f t="shared" si="15"/>
        <v>-145.34735890089351</v>
      </c>
      <c r="AT13">
        <f t="shared" si="16"/>
        <v>57.011580730492241</v>
      </c>
      <c r="AU13">
        <f t="shared" si="17"/>
        <v>-206.1218140033092</v>
      </c>
      <c r="AW13">
        <v>10</v>
      </c>
      <c r="AX13">
        <f>IF(Z13&gt;0, (R13*SUMPRODUCT(K13:$K$98, X13:$X$98)-K13*$AZ$3)/Z13, 0)</f>
        <v>2060.7556715254154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</v>
      </c>
      <c r="S14">
        <f t="shared" si="1"/>
        <v>2363.2344439072572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1828.6997241791146</v>
      </c>
      <c r="AC14">
        <f t="shared" si="2"/>
        <v>2070.8568839698282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-223.80977917856401</v>
      </c>
      <c r="AI14">
        <f t="shared" si="7"/>
        <v>-234.76328872830834</v>
      </c>
      <c r="AJ14">
        <f t="shared" si="8"/>
        <v>-242.15715979071365</v>
      </c>
      <c r="AK14">
        <f t="shared" si="30"/>
        <v>128.00898069253805</v>
      </c>
      <c r="AL14">
        <f t="shared" si="9"/>
        <v>-348.91146782648394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-104.88145631844658</v>
      </c>
      <c r="AR14">
        <f t="shared" si="14"/>
        <v>-110.01447614265464</v>
      </c>
      <c r="AS14">
        <f t="shared" si="15"/>
        <v>-113.47938267043054</v>
      </c>
      <c r="AT14">
        <f t="shared" si="16"/>
        <v>59.987407012102494</v>
      </c>
      <c r="AU14">
        <f t="shared" si="17"/>
        <v>-163.50645180098269</v>
      </c>
      <c r="AW14">
        <v>11</v>
      </c>
      <c r="AX14">
        <f>IF(Z14&gt;0, (R14*SUMPRODUCT(K14:$K$98, X14:$X$98)-K14*$AZ$3)/Z14, 0)</f>
        <v>2363.2344439072572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</v>
      </c>
      <c r="S15">
        <f t="shared" si="1"/>
        <v>2637.8100421753516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2070.8568839698282</v>
      </c>
      <c r="AC15">
        <f t="shared" si="2"/>
        <v>2282.1551697693362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-234.7556166701203</v>
      </c>
      <c r="AI15">
        <f t="shared" si="7"/>
        <v>-245.57024667228342</v>
      </c>
      <c r="AJ15">
        <f t="shared" si="8"/>
        <v>-211.29828579950799</v>
      </c>
      <c r="AK15">
        <f t="shared" si="30"/>
        <v>144.959981877888</v>
      </c>
      <c r="AL15">
        <f t="shared" si="9"/>
        <v>-311.90855059390344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-98.224000778952728</v>
      </c>
      <c r="AR15">
        <f t="shared" si="14"/>
        <v>-102.74894565918211</v>
      </c>
      <c r="AS15">
        <f t="shared" si="15"/>
        <v>-88.409228641062327</v>
      </c>
      <c r="AT15">
        <f t="shared" si="16"/>
        <v>60.652646249136268</v>
      </c>
      <c r="AU15">
        <f t="shared" si="17"/>
        <v>-130.5055280511082</v>
      </c>
      <c r="AW15">
        <v>12</v>
      </c>
      <c r="AX15">
        <f>IF(Z15&gt;0, (R15*SUMPRODUCT(K15:$K$98, X15:$X$98)-K15*$AZ$3)/Z15, 0)</f>
        <v>2637.8100421753516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</v>
      </c>
      <c r="S16">
        <f t="shared" si="1"/>
        <v>2891.1803512093225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2282.1551697693362</v>
      </c>
      <c r="AC16">
        <f t="shared" si="2"/>
        <v>2466.2345101671276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-349.87490982998099</v>
      </c>
      <c r="AI16">
        <f t="shared" si="7"/>
        <v>-360.5376591683937</v>
      </c>
      <c r="AJ16">
        <f t="shared" si="8"/>
        <v>-184.07934039779138</v>
      </c>
      <c r="AK16">
        <f t="shared" si="30"/>
        <v>159.75086188385356</v>
      </c>
      <c r="AL16">
        <f t="shared" si="9"/>
        <v>-384.86613768233155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-130.70626496891191</v>
      </c>
      <c r="AR16">
        <f t="shared" si="14"/>
        <v>-134.68965474956499</v>
      </c>
      <c r="AS16">
        <f t="shared" si="15"/>
        <v>-68.768357962644941</v>
      </c>
      <c r="AT16">
        <f t="shared" si="16"/>
        <v>59.679725226795206</v>
      </c>
      <c r="AU16">
        <f t="shared" si="17"/>
        <v>-143.77828748541472</v>
      </c>
      <c r="AW16">
        <v>13</v>
      </c>
      <c r="AX16">
        <f>IF(Z16&gt;0, (R16*SUMPRODUCT(K16:$K$98, X16:$X$98)-K16*$AZ$3)/Z16, 0)</f>
        <v>2891.1803512093225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</v>
      </c>
      <c r="S17">
        <f t="shared" si="1"/>
        <v>3081.5334593731168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2466.2345101671276</v>
      </c>
      <c r="AC17">
        <f t="shared" si="2"/>
        <v>2587.5847998203094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-478.28828432384154</v>
      </c>
      <c r="AI17">
        <f t="shared" si="7"/>
        <v>-488.78462013332967</v>
      </c>
      <c r="AJ17">
        <f t="shared" si="8"/>
        <v>-121.35028965318179</v>
      </c>
      <c r="AK17">
        <f t="shared" si="30"/>
        <v>172.63641571169896</v>
      </c>
      <c r="AL17">
        <f t="shared" si="9"/>
        <v>-437.49849407481247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-159.53476071515593</v>
      </c>
      <c r="AR17">
        <f t="shared" si="14"/>
        <v>-163.03585090832237</v>
      </c>
      <c r="AS17">
        <f t="shared" si="15"/>
        <v>-40.476821316884156</v>
      </c>
      <c r="AT17">
        <f t="shared" si="16"/>
        <v>57.58349132516102</v>
      </c>
      <c r="AU17">
        <f t="shared" si="17"/>
        <v>-145.92918090004551</v>
      </c>
      <c r="AW17">
        <v>14</v>
      </c>
      <c r="AX17">
        <f>IF(Z17&gt;0, (R17*SUMPRODUCT(K17:$K$98, X17:$X$98)-K17*$AZ$3)/Z17, 0)</f>
        <v>3081.5334593731168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</v>
      </c>
      <c r="S18">
        <f t="shared" si="1"/>
        <v>3215.0440541376643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2587.5847998203094</v>
      </c>
      <c r="AC18">
        <f t="shared" si="2"/>
        <v>2653.1005343034512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-609.5432131285944</v>
      </c>
      <c r="AI18">
        <f t="shared" si="7"/>
        <v>-619.8583926783466</v>
      </c>
      <c r="AJ18">
        <f t="shared" si="8"/>
        <v>-65.515734483141841</v>
      </c>
      <c r="AK18">
        <f t="shared" si="30"/>
        <v>181.13093598742168</v>
      </c>
      <c r="AL18">
        <f t="shared" si="9"/>
        <v>-504.24319117406674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-181.53152651568067</v>
      </c>
      <c r="AR18">
        <f t="shared" si="14"/>
        <v>-184.60354872775443</v>
      </c>
      <c r="AS18">
        <f t="shared" si="15"/>
        <v>-19.51161301669956</v>
      </c>
      <c r="AT18">
        <f t="shared" si="16"/>
        <v>53.943632872627603</v>
      </c>
      <c r="AU18">
        <f t="shared" si="17"/>
        <v>-150.17152887182638</v>
      </c>
      <c r="AW18">
        <v>15</v>
      </c>
      <c r="AX18">
        <f>IF(Z18&gt;0, (R18*SUMPRODUCT(K18:$K$98, X18:$X$98)-K18*$AZ$3)/Z18, 0)</f>
        <v>3215.0440541376643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</v>
      </c>
      <c r="S19">
        <f t="shared" si="1"/>
        <v>3301.534337629424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2653.1005343034512</v>
      </c>
      <c r="AC19">
        <f t="shared" si="2"/>
        <v>2672.5069499291076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-748.79951387560948</v>
      </c>
      <c r="AI19">
        <f t="shared" si="7"/>
        <v>-758.91794169062962</v>
      </c>
      <c r="AJ19">
        <f t="shared" si="8"/>
        <v>-19.406415625656336</v>
      </c>
      <c r="AK19">
        <f t="shared" si="30"/>
        <v>185.71703740124161</v>
      </c>
      <c r="AL19">
        <f t="shared" si="9"/>
        <v>-592.6073199150444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-199.11092537397971</v>
      </c>
      <c r="AR19">
        <f t="shared" si="14"/>
        <v>-201.80148471362313</v>
      </c>
      <c r="AS19">
        <f t="shared" si="15"/>
        <v>-5.1602989876651879</v>
      </c>
      <c r="AT19">
        <f t="shared" si="16"/>
        <v>49.383433735532641</v>
      </c>
      <c r="AU19">
        <f t="shared" si="17"/>
        <v>-157.57834996575571</v>
      </c>
      <c r="AW19">
        <v>16</v>
      </c>
      <c r="AX19">
        <f>IF(Z19&gt;0, (R19*SUMPRODUCT(K19:$K$98, X19:$X$98)-K19*$AZ$3)/Z19, 0)</f>
        <v>3301.534337629424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</v>
      </c>
      <c r="S20">
        <f t="shared" si="1"/>
        <v>3347.5641686347021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2672.5069499291076</v>
      </c>
      <c r="AC20">
        <f t="shared" si="2"/>
        <v>2652.8049014670369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-892.1215435947006</v>
      </c>
      <c r="AI20">
        <f t="shared" si="7"/>
        <v>-902.0272719386212</v>
      </c>
      <c r="AJ20">
        <f t="shared" si="8"/>
        <v>19.702048462070707</v>
      </c>
      <c r="AK20">
        <f t="shared" si="30"/>
        <v>187.07548649503755</v>
      </c>
      <c r="AL20">
        <f t="shared" si="9"/>
        <v>-695.24973698151291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-211.80467487293086</v>
      </c>
      <c r="AR20">
        <f t="shared" si="14"/>
        <v>-214.15646156200657</v>
      </c>
      <c r="AS20">
        <f t="shared" si="15"/>
        <v>4.6775980232750003</v>
      </c>
      <c r="AT20">
        <f t="shared" si="16"/>
        <v>44.414870236311792</v>
      </c>
      <c r="AU20">
        <f t="shared" si="17"/>
        <v>-165.06399330241976</v>
      </c>
      <c r="AW20">
        <v>17</v>
      </c>
      <c r="AX20">
        <f>IF(Z20&gt;0, (R20*SUMPRODUCT(K20:$K$98, X20:$X$98)-K20*$AZ$3)/Z20, 0)</f>
        <v>3347.5641686347021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</v>
      </c>
      <c r="S21">
        <f t="shared" si="1"/>
        <v>3360.6051489919523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2652.8049014670369</v>
      </c>
      <c r="AC21">
        <f t="shared" si="2"/>
        <v>2601.1867238368814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-1051.0374002033575</v>
      </c>
      <c r="AI21">
        <f t="shared" si="7"/>
        <v>-1060.7126915888134</v>
      </c>
      <c r="AJ21">
        <f t="shared" si="8"/>
        <v>51.618177630155515</v>
      </c>
      <c r="AK21">
        <f t="shared" si="30"/>
        <v>185.69634310269259</v>
      </c>
      <c r="AL21">
        <f t="shared" si="9"/>
        <v>-823.3981708559653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-222.79819183722225</v>
      </c>
      <c r="AR21">
        <f t="shared" si="14"/>
        <v>-224.84915351162201</v>
      </c>
      <c r="AS21">
        <f t="shared" si="15"/>
        <v>10.941986117436038</v>
      </c>
      <c r="AT21">
        <f t="shared" si="16"/>
        <v>39.363784263109409</v>
      </c>
      <c r="AU21">
        <f t="shared" si="17"/>
        <v>-174.54338313107655</v>
      </c>
      <c r="AW21">
        <v>18</v>
      </c>
      <c r="AX21">
        <f>IF(Z21&gt;0, (R21*SUMPRODUCT(K21:$K$98, X21:$X$98)-K21*$AZ$3)/Z21, 0)</f>
        <v>3360.6051489919523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</v>
      </c>
      <c r="S22">
        <f t="shared" si="1"/>
        <v>3343.8621824213783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2601.1867238368814</v>
      </c>
      <c r="AC22">
        <f t="shared" si="2"/>
        <v>2521.4121902521374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-1224.117866087897</v>
      </c>
      <c r="AI22">
        <f t="shared" si="7"/>
        <v>-1233.5433898262374</v>
      </c>
      <c r="AJ22">
        <f t="shared" si="8"/>
        <v>79.774533584743949</v>
      </c>
      <c r="AK22">
        <f t="shared" si="30"/>
        <v>182.08307066858171</v>
      </c>
      <c r="AL22">
        <f t="shared" si="9"/>
        <v>-971.68578557291175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-231.68542057594516</v>
      </c>
      <c r="AR22">
        <f t="shared" si="14"/>
        <v>-233.46936352128009</v>
      </c>
      <c r="AS22">
        <f t="shared" si="15"/>
        <v>15.098706486409645</v>
      </c>
      <c r="AT22">
        <f t="shared" si="16"/>
        <v>34.462361816865076</v>
      </c>
      <c r="AU22">
        <f t="shared" si="17"/>
        <v>-183.90829521800538</v>
      </c>
      <c r="AW22">
        <v>19</v>
      </c>
      <c r="AX22">
        <f>IF(Z22&gt;0, (R22*SUMPRODUCT(K22:$K$98, X22:$X$98)-K22*$AZ$3)/Z22, 0)</f>
        <v>3343.8621824213783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</v>
      </c>
      <c r="S23">
        <f t="shared" si="1"/>
        <v>3300.4835926743735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2521.4121902521374</v>
      </c>
      <c r="AC23">
        <f t="shared" si="2"/>
        <v>2417.4264645444759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-1405.5340998613331</v>
      </c>
      <c r="AI23">
        <f t="shared" si="7"/>
        <v>-1414.6896765998074</v>
      </c>
      <c r="AJ23">
        <f t="shared" si="8"/>
        <v>103.98572570766146</v>
      </c>
      <c r="AK23">
        <f t="shared" si="30"/>
        <v>176.49885331764963</v>
      </c>
      <c r="AL23">
        <f t="shared" si="9"/>
        <v>-1134.2050975744962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-237.51926072173831</v>
      </c>
      <c r="AR23">
        <f t="shared" si="14"/>
        <v>-239.06644895332806</v>
      </c>
      <c r="AS23">
        <f t="shared" si="15"/>
        <v>17.572403756076724</v>
      </c>
      <c r="AT23">
        <f t="shared" si="16"/>
        <v>29.82629675251464</v>
      </c>
      <c r="AU23">
        <f t="shared" si="17"/>
        <v>-191.66774844473667</v>
      </c>
      <c r="AW23">
        <v>20</v>
      </c>
      <c r="AX23">
        <f>IF(Z23&gt;0, (R23*SUMPRODUCT(K23:$K$98, X23:$X$98)-K23*$AZ$3)/Z23, 0)</f>
        <v>3300.4835926743735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</v>
      </c>
      <c r="S24">
        <f t="shared" si="1"/>
        <v>3234.8930990877593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2417.4264645444759</v>
      </c>
      <c r="AC24">
        <f t="shared" si="2"/>
        <v>2293.9247885265622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-1600.2483246575116</v>
      </c>
      <c r="AI24">
        <f t="shared" si="7"/>
        <v>-1609.112314588019</v>
      </c>
      <c r="AJ24">
        <f t="shared" si="8"/>
        <v>123.50167601791372</v>
      </c>
      <c r="AK24">
        <f t="shared" si="30"/>
        <v>169.21985251811333</v>
      </c>
      <c r="AL24">
        <f t="shared" si="9"/>
        <v>-1316.3907860519919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-241.4497748840962</v>
      </c>
      <c r="AR24">
        <f t="shared" si="14"/>
        <v>-242.78719754551594</v>
      </c>
      <c r="AS24">
        <f t="shared" si="15"/>
        <v>18.634265327986437</v>
      </c>
      <c r="AT24">
        <f t="shared" si="16"/>
        <v>25.532346865704707</v>
      </c>
      <c r="AU24">
        <f t="shared" si="17"/>
        <v>-198.62058535182479</v>
      </c>
      <c r="AW24">
        <v>21</v>
      </c>
      <c r="AX24">
        <f>IF(Z24&gt;0, (R24*SUMPRODUCT(K24:$K$98, X24:$X$98)-K24*$AZ$3)/Z24, 0)</f>
        <v>3234.8930990877593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</v>
      </c>
      <c r="S25">
        <f t="shared" si="1"/>
        <v>3149.7258311958954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2293.9247885265622</v>
      </c>
      <c r="AC25">
        <f t="shared" si="2"/>
        <v>2154.2764285565968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-1807.1193551124204</v>
      </c>
      <c r="AI25">
        <f t="shared" si="7"/>
        <v>-1815.6688152242339</v>
      </c>
      <c r="AJ25">
        <f t="shared" si="8"/>
        <v>139.64835996996544</v>
      </c>
      <c r="AK25">
        <f t="shared" si="30"/>
        <v>160.57473519685936</v>
      </c>
      <c r="AL25">
        <f t="shared" si="9"/>
        <v>-1515.4457200574091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-243.44913645443287</v>
      </c>
      <c r="AR25">
        <f t="shared" si="14"/>
        <v>-244.60089141488103</v>
      </c>
      <c r="AS25">
        <f t="shared" si="15"/>
        <v>18.812964703070715</v>
      </c>
      <c r="AT25">
        <f t="shared" si="16"/>
        <v>21.632096689951478</v>
      </c>
      <c r="AU25">
        <f t="shared" si="17"/>
        <v>-204.15583002185883</v>
      </c>
      <c r="AW25">
        <v>22</v>
      </c>
      <c r="AX25">
        <f>IF(Z25&gt;0, (R25*SUMPRODUCT(K25:$K$98, X25:$X$98)-K25*$AZ$3)/Z25, 0)</f>
        <v>3149.7258311958954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</v>
      </c>
      <c r="S26">
        <f t="shared" si="1"/>
        <v>3046.3224104415785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2154.2764285565968</v>
      </c>
      <c r="AC26">
        <f t="shared" si="2"/>
        <v>2001.7214125612072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-2002.2835581866866</v>
      </c>
      <c r="AI26">
        <f t="shared" si="7"/>
        <v>-2010.4972382526084</v>
      </c>
      <c r="AJ26">
        <f t="shared" si="8"/>
        <v>152.55501599538957</v>
      </c>
      <c r="AK26">
        <f t="shared" si="30"/>
        <v>150.79934999896179</v>
      </c>
      <c r="AL26">
        <f t="shared" si="9"/>
        <v>-1707.1428722582571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-240.8401890508527</v>
      </c>
      <c r="AR26">
        <f t="shared" si="14"/>
        <v>-241.82815314404604</v>
      </c>
      <c r="AS26">
        <f t="shared" si="15"/>
        <v>18.349738099162792</v>
      </c>
      <c r="AT26">
        <f t="shared" si="16"/>
        <v>18.138561750657612</v>
      </c>
      <c r="AU26">
        <f t="shared" si="17"/>
        <v>-205.33985329422563</v>
      </c>
      <c r="AW26">
        <v>23</v>
      </c>
      <c r="AX26">
        <f>IF(Z26&gt;0, (R26*SUMPRODUCT(K26:$K$98, X26:$X$98)-K26*$AZ$3)/Z26, 0)</f>
        <v>3046.3224104415785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</v>
      </c>
      <c r="S27">
        <f t="shared" si="1"/>
        <v>2930.2778693454807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2001.7214125612072</v>
      </c>
      <c r="AC27">
        <f t="shared" si="2"/>
        <v>1842.0366882059297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-2190.1613622179379</v>
      </c>
      <c r="AI27">
        <f t="shared" si="7"/>
        <v>-2198.0191353129235</v>
      </c>
      <c r="AJ27">
        <f t="shared" si="8"/>
        <v>159.68472435527747</v>
      </c>
      <c r="AK27">
        <f t="shared" si="30"/>
        <v>140.12049887928453</v>
      </c>
      <c r="AL27">
        <f t="shared" si="9"/>
        <v>-1898.2139120783615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-235.21307993019465</v>
      </c>
      <c r="AR27">
        <f t="shared" si="14"/>
        <v>-236.05696798472252</v>
      </c>
      <c r="AS27">
        <f t="shared" si="15"/>
        <v>17.149392040855243</v>
      </c>
      <c r="AT27">
        <f t="shared" si="16"/>
        <v>15.048285789032338</v>
      </c>
      <c r="AU27">
        <f t="shared" si="17"/>
        <v>-203.85929015483495</v>
      </c>
      <c r="AW27">
        <v>24</v>
      </c>
      <c r="AX27">
        <f>IF(Z27&gt;0, (R27*SUMPRODUCT(K27:$K$98, X27:$X$98)-K27*$AZ$3)/Z27, 0)</f>
        <v>2930.2778693454807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</v>
      </c>
      <c r="S28">
        <f t="shared" si="1"/>
        <v>2805.4783276886001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1842.0366882059297</v>
      </c>
      <c r="AC28">
        <f t="shared" si="2"/>
        <v>1679.2838446110695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-2376.2534461083515</v>
      </c>
      <c r="AI28">
        <f t="shared" si="7"/>
        <v>-2383.7356097916236</v>
      </c>
      <c r="AJ28">
        <f t="shared" si="8"/>
        <v>162.75284359486022</v>
      </c>
      <c r="AK28">
        <f t="shared" si="30"/>
        <v>128.9425681744151</v>
      </c>
      <c r="AL28">
        <f t="shared" si="9"/>
        <v>-2092.0401980223482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-227.8558024943348</v>
      </c>
      <c r="AR28">
        <f t="shared" si="14"/>
        <v>-228.57325728150744</v>
      </c>
      <c r="AS28">
        <f t="shared" si="15"/>
        <v>15.606155078396837</v>
      </c>
      <c r="AT28">
        <f t="shared" si="16"/>
        <v>12.364132451939705</v>
      </c>
      <c r="AU28">
        <f t="shared" si="17"/>
        <v>-200.60296975117089</v>
      </c>
      <c r="AW28">
        <v>25</v>
      </c>
      <c r="AX28">
        <f>IF(Z28&gt;0, (R28*SUMPRODUCT(K28:$K$98, X28:$X$98)-K28*$AZ$3)/Z28, 0)</f>
        <v>2805.4783276886001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</v>
      </c>
      <c r="S29">
        <f t="shared" si="1"/>
        <v>2675.0729216173995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1679.2838446110695</v>
      </c>
      <c r="AC29">
        <f t="shared" si="2"/>
        <v>1516.1246817018553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-2582.7231888465694</v>
      </c>
      <c r="AI29">
        <f t="shared" si="7"/>
        <v>-2589.8076904944028</v>
      </c>
      <c r="AJ29">
        <f t="shared" si="8"/>
        <v>163.15916290921427</v>
      </c>
      <c r="AK29">
        <f t="shared" si="30"/>
        <v>117.54986912277488</v>
      </c>
      <c r="AL29">
        <f t="shared" si="9"/>
        <v>-2309.0986584624134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-221.11956540660694</v>
      </c>
      <c r="AR29">
        <f t="shared" si="14"/>
        <v>-221.72610424602118</v>
      </c>
      <c r="AS29">
        <f t="shared" si="15"/>
        <v>13.968854018267185</v>
      </c>
      <c r="AT29">
        <f t="shared" si="16"/>
        <v>10.064019282546361</v>
      </c>
      <c r="AU29">
        <f t="shared" si="17"/>
        <v>-197.69323094520763</v>
      </c>
      <c r="AW29">
        <v>26</v>
      </c>
      <c r="AX29">
        <f>IF(Z29&gt;0, (R29*SUMPRODUCT(K29:$K$98, X29:$X$98)-K29*$AZ$3)/Z29, 0)</f>
        <v>2675.0729216173995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</v>
      </c>
      <c r="S30">
        <f t="shared" si="1"/>
        <v>2536.094044274872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1516.1246817018553</v>
      </c>
      <c r="AC30">
        <f t="shared" si="2"/>
        <v>1352.7699730676775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-2768.5665679601416</v>
      </c>
      <c r="AI30">
        <f t="shared" si="7"/>
        <v>-2775.2341537705015</v>
      </c>
      <c r="AJ30">
        <f t="shared" si="8"/>
        <v>163.35470863417777</v>
      </c>
      <c r="AK30">
        <f t="shared" si="30"/>
        <v>106.12872771912988</v>
      </c>
      <c r="AL30">
        <f t="shared" si="9"/>
        <v>-2505.7507174171938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-211.63439833248461</v>
      </c>
      <c r="AR30">
        <f t="shared" si="14"/>
        <v>-212.14408104253243</v>
      </c>
      <c r="AS30">
        <f t="shared" si="15"/>
        <v>12.487138968106711</v>
      </c>
      <c r="AT30">
        <f t="shared" si="16"/>
        <v>8.1126781261318381</v>
      </c>
      <c r="AU30">
        <f t="shared" si="17"/>
        <v>-191.54426394829389</v>
      </c>
      <c r="AW30">
        <v>27</v>
      </c>
      <c r="AX30">
        <f>IF(Z30&gt;0, (R30*SUMPRODUCT(K30:$K$98, X30:$X$98)-K30*$AZ$3)/Z30, 0)</f>
        <v>2536.094044274872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</v>
      </c>
      <c r="S31">
        <f t="shared" si="1"/>
        <v>2390.2644629127308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1352.7699730676775</v>
      </c>
      <c r="AC31">
        <f t="shared" si="2"/>
        <v>1192.711339710575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-2908.5609525385366</v>
      </c>
      <c r="AI31">
        <f t="shared" si="7"/>
        <v>-2914.7982923717259</v>
      </c>
      <c r="AJ31">
        <f t="shared" si="8"/>
        <v>160.05863335710251</v>
      </c>
      <c r="AK31">
        <f t="shared" si="30"/>
        <v>94.693898114737436</v>
      </c>
      <c r="AL31">
        <f t="shared" si="9"/>
        <v>-2660.0457608998863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-198.51413438206231</v>
      </c>
      <c r="AR31">
        <f t="shared" si="14"/>
        <v>-198.93984322503897</v>
      </c>
      <c r="AS31">
        <f t="shared" si="15"/>
        <v>10.924268588399164</v>
      </c>
      <c r="AT31">
        <f t="shared" si="16"/>
        <v>6.4630164271110422</v>
      </c>
      <c r="AU31">
        <f t="shared" si="17"/>
        <v>-181.5525582095288</v>
      </c>
      <c r="AW31">
        <v>28</v>
      </c>
      <c r="AX31">
        <f>IF(Z31&gt;0, (R31*SUMPRODUCT(K31:$K$98, X31:$X$98)-K31*$AZ$3)/Z31, 0)</f>
        <v>2390.2644629127308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</v>
      </c>
      <c r="S32">
        <f t="shared" si="1"/>
        <v>2243.5006043317699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1192.711339710575</v>
      </c>
      <c r="AC32">
        <f t="shared" si="2"/>
        <v>1040.2469954851049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-3032.5946268965936</v>
      </c>
      <c r="AI32">
        <f t="shared" si="7"/>
        <v>-3038.3905190030887</v>
      </c>
      <c r="AJ32">
        <f t="shared" si="8"/>
        <v>152.46434422547009</v>
      </c>
      <c r="AK32">
        <f t="shared" si="30"/>
        <v>83.489793779740253</v>
      </c>
      <c r="AL32">
        <f t="shared" si="9"/>
        <v>-2802.4363809978781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-184.80324951362391</v>
      </c>
      <c r="AR32">
        <f t="shared" si="14"/>
        <v>-185.1564453168516</v>
      </c>
      <c r="AS32">
        <f t="shared" si="15"/>
        <v>9.2910229405320859</v>
      </c>
      <c r="AT32">
        <f t="shared" si="16"/>
        <v>5.087783594574196</v>
      </c>
      <c r="AU32">
        <f t="shared" si="17"/>
        <v>-170.77763878174531</v>
      </c>
      <c r="AW32">
        <v>29</v>
      </c>
      <c r="AX32">
        <f>IF(Z32&gt;0, (R32*SUMPRODUCT(K32:$K$98, X32:$X$98)-K32*$AZ$3)/Z32, 0)</f>
        <v>2243.5006043317699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</v>
      </c>
      <c r="S33">
        <f t="shared" si="1"/>
        <v>2095.8725268511489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1040.2469954851049</v>
      </c>
      <c r="AC33">
        <f t="shared" si="2"/>
        <v>896.55963003986619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-3126.0723665592736</v>
      </c>
      <c r="AI33">
        <f t="shared" si="7"/>
        <v>-3131.4195406988838</v>
      </c>
      <c r="AJ33">
        <f t="shared" si="8"/>
        <v>143.6873654452387</v>
      </c>
      <c r="AK33">
        <f t="shared" si="30"/>
        <v>72.817289683957355</v>
      </c>
      <c r="AL33">
        <f t="shared" si="9"/>
        <v>-2914.9148855696876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-170.08900752578617</v>
      </c>
      <c r="AR33">
        <f t="shared" si="14"/>
        <v>-170.37994626162705</v>
      </c>
      <c r="AS33">
        <f t="shared" si="15"/>
        <v>7.8180024378243038</v>
      </c>
      <c r="AT33">
        <f t="shared" si="16"/>
        <v>3.9619749899437058</v>
      </c>
      <c r="AU33">
        <f t="shared" si="17"/>
        <v>-158.59996883385904</v>
      </c>
      <c r="AW33">
        <v>30</v>
      </c>
      <c r="AX33">
        <f>IF(Z33&gt;0, (R33*SUMPRODUCT(K33:$K$98, X33:$X$98)-K33*$AZ$3)/Z33, 0)</f>
        <v>2095.8725268511489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</v>
      </c>
      <c r="S34">
        <f t="shared" si="1"/>
        <v>1949.4221569189333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896.55963003986619</v>
      </c>
      <c r="AC34">
        <f t="shared" si="2"/>
        <v>763.18123328942443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-3200.5189982189554</v>
      </c>
      <c r="AI34">
        <f t="shared" si="7"/>
        <v>-3205.4126357423925</v>
      </c>
      <c r="AJ34">
        <f t="shared" si="8"/>
        <v>133.37839675044177</v>
      </c>
      <c r="AK34">
        <f t="shared" si="30"/>
        <v>62.759174102790638</v>
      </c>
      <c r="AL34">
        <f t="shared" si="9"/>
        <v>-3009.2750648891601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-155.48181670102389</v>
      </c>
      <c r="AR34">
        <f t="shared" si="14"/>
        <v>-155.71955053508134</v>
      </c>
      <c r="AS34">
        <f t="shared" si="15"/>
        <v>6.479547675539183</v>
      </c>
      <c r="AT34">
        <f t="shared" si="16"/>
        <v>3.0488525172285748</v>
      </c>
      <c r="AU34">
        <f t="shared" si="17"/>
        <v>-146.19115034231356</v>
      </c>
      <c r="AW34">
        <v>31</v>
      </c>
      <c r="AX34">
        <f>IF(Z34&gt;0, (R34*SUMPRODUCT(K34:$K$98, X34:$X$98)-K34*$AZ$3)/Z34, 0)</f>
        <v>1949.4221569189333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1804.4397929908666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763.18123328942443</v>
      </c>
      <c r="AC35">
        <f t="shared" ref="AC35:AC66" si="33">S35*Z35</f>
        <v>640.47674763781538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-3263.1166497279178</v>
      </c>
      <c r="AI35">
        <f t="shared" ref="AI35:AI66" si="38">SUM(AE35:AH35)</f>
        <v>-3267.5534612949045</v>
      </c>
      <c r="AJ35">
        <f t="shared" ref="AJ35:AJ66" si="39">AB35-AC35</f>
        <v>122.70448565160905</v>
      </c>
      <c r="AK35">
        <f t="shared" si="30"/>
        <v>53.422686330259715</v>
      </c>
      <c r="AL35">
        <f t="shared" ref="AL35:AL66" si="40">SUM(AI35:AK35)</f>
        <v>-3091.4262893130358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-141.53823430372637</v>
      </c>
      <c r="AR35">
        <f t="shared" ref="AR35:AR66" si="45">AI35*$K35</f>
        <v>-141.73068175275705</v>
      </c>
      <c r="AS35">
        <f t="shared" ref="AS35:AS66" si="46">AJ35*$K35</f>
        <v>5.3223277328206411</v>
      </c>
      <c r="AT35">
        <f t="shared" ref="AT35:AT66" si="47">AK35*$K35</f>
        <v>2.317218017804314</v>
      </c>
      <c r="AU35">
        <f t="shared" ref="AU35:AU66" si="48">AL35*$K35</f>
        <v>-134.09113600213209</v>
      </c>
      <c r="AW35">
        <v>32</v>
      </c>
      <c r="AX35">
        <f>IF(Z35&gt;0, (R35*SUMPRODUCT(K35:$K$98, X35:$X$98)-K35*$AZ$3)/Z35, 0)</f>
        <v>1804.4397929908666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</v>
      </c>
      <c r="S36">
        <f t="shared" si="32"/>
        <v>1658.0348919682217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640.47674763781538</v>
      </c>
      <c r="AC36">
        <f t="shared" si="33"/>
        <v>528.20398748535172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-3282.3177027641136</v>
      </c>
      <c r="AI36">
        <f t="shared" si="38"/>
        <v>-3286.2998565025846</v>
      </c>
      <c r="AJ36">
        <f t="shared" si="39"/>
        <v>112.27276015246366</v>
      </c>
      <c r="AK36">
        <f t="shared" si="30"/>
        <v>44.83337233464708</v>
      </c>
      <c r="AL36">
        <f t="shared" si="40"/>
        <v>-3129.1937240154734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-127.11703858329751</v>
      </c>
      <c r="AR36">
        <f t="shared" si="45"/>
        <v>-127.27125875217135</v>
      </c>
      <c r="AS36">
        <f t="shared" si="46"/>
        <v>4.3480802519925001</v>
      </c>
      <c r="AT36">
        <f t="shared" si="47"/>
        <v>1.7362991754525616</v>
      </c>
      <c r="AU36">
        <f t="shared" si="48"/>
        <v>-121.18687932472626</v>
      </c>
      <c r="AW36">
        <v>33</v>
      </c>
      <c r="AX36">
        <f>IF(Z36&gt;0, (R36*SUMPRODUCT(K36:$K$98, X36:$X$98)-K36*$AZ$3)/Z36, 0)</f>
        <v>1658.0348919682217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</v>
      </c>
      <c r="S37">
        <f t="shared" si="32"/>
        <v>1510.4560338127528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528.20398748535172</v>
      </c>
      <c r="AC37">
        <f t="shared" si="33"/>
        <v>427.2168365371104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-3254.6938935272565</v>
      </c>
      <c r="AI37">
        <f t="shared" si="38"/>
        <v>-3258.2293889916518</v>
      </c>
      <c r="AJ37">
        <f t="shared" si="39"/>
        <v>100.98715094824132</v>
      </c>
      <c r="AK37">
        <f t="shared" si="30"/>
        <v>36.974279123974625</v>
      </c>
      <c r="AL37">
        <f t="shared" si="40"/>
        <v>-3120.2679589194358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-112.54216823568161</v>
      </c>
      <c r="AR37">
        <f t="shared" si="45"/>
        <v>-112.66442007821027</v>
      </c>
      <c r="AS37">
        <f t="shared" si="46"/>
        <v>3.4919759902035068</v>
      </c>
      <c r="AT37">
        <f t="shared" si="47"/>
        <v>1.2785121051902557</v>
      </c>
      <c r="AU37">
        <f t="shared" si="48"/>
        <v>-107.8939319828165</v>
      </c>
      <c r="AW37">
        <v>34</v>
      </c>
      <c r="AX37">
        <f>IF(Z37&gt;0, (R37*SUMPRODUCT(K37:$K$98, X37:$X$98)-K37*$AZ$3)/Z37, 0)</f>
        <v>1510.4560338127528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</v>
      </c>
      <c r="S38">
        <f t="shared" si="32"/>
        <v>1362.7722363167959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427.2168365371104</v>
      </c>
      <c r="AC38">
        <f t="shared" si="33"/>
        <v>338.00492511844328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-3198.3789008745066</v>
      </c>
      <c r="AI38">
        <f t="shared" si="38"/>
        <v>-3201.4792440216488</v>
      </c>
      <c r="AJ38">
        <f t="shared" si="39"/>
        <v>89.211911418667114</v>
      </c>
      <c r="AK38">
        <f t="shared" si="30"/>
        <v>29.905178557597729</v>
      </c>
      <c r="AL38">
        <f t="shared" si="40"/>
        <v>-3082.3621540453842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-98.745432892740553</v>
      </c>
      <c r="AR38">
        <f t="shared" si="45"/>
        <v>-98.841151610149822</v>
      </c>
      <c r="AS38">
        <f t="shared" si="46"/>
        <v>2.7542918100843092</v>
      </c>
      <c r="AT38">
        <f t="shared" si="47"/>
        <v>0.92328016596072326</v>
      </c>
      <c r="AU38">
        <f t="shared" si="48"/>
        <v>-95.163579634104806</v>
      </c>
      <c r="AW38">
        <v>35</v>
      </c>
      <c r="AX38">
        <f>IF(Z38&gt;0, (R38*SUMPRODUCT(K38:$K$98, X38:$X$98)-K38*$AZ$3)/Z38, 0)</f>
        <v>1362.7722363167959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</v>
      </c>
      <c r="S39">
        <f t="shared" si="32"/>
        <v>1212.840750323445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338.00492511844328</v>
      </c>
      <c r="AC39">
        <f t="shared" si="33"/>
        <v>260.09007866946581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-3110.0162177613661</v>
      </c>
      <c r="AI39">
        <f t="shared" si="38"/>
        <v>-3112.6968054498166</v>
      </c>
      <c r="AJ39">
        <f t="shared" si="39"/>
        <v>77.914846448977471</v>
      </c>
      <c r="AK39">
        <f t="shared" si="30"/>
        <v>23.660344758291032</v>
      </c>
      <c r="AL39">
        <f t="shared" si="40"/>
        <v>-3011.1216142425478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-85.729785542496089</v>
      </c>
      <c r="AR39">
        <f t="shared" si="45"/>
        <v>-85.803677828441835</v>
      </c>
      <c r="AS39">
        <f t="shared" si="46"/>
        <v>2.1477775705798217</v>
      </c>
      <c r="AT39">
        <f t="shared" si="47"/>
        <v>0.65221405290609069</v>
      </c>
      <c r="AU39">
        <f t="shared" si="48"/>
        <v>-83.003686204955912</v>
      </c>
      <c r="AW39">
        <v>36</v>
      </c>
      <c r="AX39">
        <f>IF(Z39&gt;0, (R39*SUMPRODUCT(K39:$K$98, X39:$X$98)-K39*$AZ$3)/Z39, 0)</f>
        <v>1212.840750323445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</v>
      </c>
      <c r="S40">
        <f t="shared" si="32"/>
        <v>1057.9351372228123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260.09007866946581</v>
      </c>
      <c r="AC40">
        <f t="shared" si="33"/>
        <v>192.95903102318667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-2991.0426321762934</v>
      </c>
      <c r="AI40">
        <f t="shared" si="38"/>
        <v>-2993.3225336588375</v>
      </c>
      <c r="AJ40">
        <f t="shared" si="39"/>
        <v>67.131047646279143</v>
      </c>
      <c r="AK40">
        <f t="shared" ref="AK40:AK71" si="61">G40*SUM(AB40:AB40, AE40:AF40)</f>
        <v>18.206305506862609</v>
      </c>
      <c r="AL40">
        <f t="shared" si="40"/>
        <v>-2907.985180505696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-73.616245477535202</v>
      </c>
      <c r="AR40">
        <f t="shared" si="45"/>
        <v>-73.672358949606121</v>
      </c>
      <c r="AS40">
        <f t="shared" si="46"/>
        <v>1.6522451500789297</v>
      </c>
      <c r="AT40">
        <f t="shared" si="47"/>
        <v>0.4480978776477707</v>
      </c>
      <c r="AU40">
        <f t="shared" si="48"/>
        <v>-71.572015921879427</v>
      </c>
      <c r="AW40">
        <v>37</v>
      </c>
      <c r="AX40">
        <f>IF(Z40&gt;0, (R40*SUMPRODUCT(K40:$K$98, X40:$X$98)-K40*$AZ$3)/Z40, 0)</f>
        <v>1057.9351372228123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</v>
      </c>
      <c r="S41">
        <f t="shared" si="32"/>
        <v>893.43765065238097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192.95903102318667</v>
      </c>
      <c r="AC41">
        <f t="shared" si="33"/>
        <v>135.94880152441655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-2840.4471806483789</v>
      </c>
      <c r="AI41">
        <f t="shared" si="38"/>
        <v>-2842.3492272185167</v>
      </c>
      <c r="AJ41">
        <f t="shared" si="39"/>
        <v>57.010229498770116</v>
      </c>
      <c r="AK41">
        <f t="shared" si="61"/>
        <v>13.507132171623068</v>
      </c>
      <c r="AL41">
        <f t="shared" si="40"/>
        <v>-2771.8318655481235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-62.419423900151024</v>
      </c>
      <c r="AR41">
        <f t="shared" si="45"/>
        <v>-62.461221773369054</v>
      </c>
      <c r="AS41">
        <f t="shared" si="46"/>
        <v>1.2528117776569003</v>
      </c>
      <c r="AT41">
        <f t="shared" si="47"/>
        <v>0.29682206887700496</v>
      </c>
      <c r="AU41">
        <f t="shared" si="48"/>
        <v>-60.911587926835146</v>
      </c>
      <c r="AW41">
        <v>38</v>
      </c>
      <c r="AX41">
        <f>IF(Z41&gt;0, (R41*SUMPRODUCT(K41:$K$98, X41:$X$98)-K41*$AZ$3)/Z41, 0)</f>
        <v>893.43765065238097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</v>
      </c>
      <c r="S42">
        <f t="shared" si="32"/>
        <v>712.01221195648463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135.94880152441655</v>
      </c>
      <c r="AC42">
        <f t="shared" si="33"/>
        <v>88.356177605305774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-2654.8461698530182</v>
      </c>
      <c r="AI42">
        <f t="shared" si="38"/>
        <v>-2656.3973401862227</v>
      </c>
      <c r="AJ42">
        <f t="shared" si="39"/>
        <v>47.592623919110778</v>
      </c>
      <c r="AK42">
        <f t="shared" si="61"/>
        <v>9.5164161067091602</v>
      </c>
      <c r="AL42">
        <f t="shared" si="40"/>
        <v>-2599.2883001604027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-52.090002385494898</v>
      </c>
      <c r="AR42">
        <f t="shared" si="45"/>
        <v>-52.120437469559072</v>
      </c>
      <c r="AS42">
        <f t="shared" si="46"/>
        <v>0.93380171010650082</v>
      </c>
      <c r="AT42">
        <f t="shared" si="47"/>
        <v>0.18671896825091244</v>
      </c>
      <c r="AU42">
        <f t="shared" si="48"/>
        <v>-50.999916791201663</v>
      </c>
      <c r="AW42">
        <v>39</v>
      </c>
      <c r="AX42">
        <f>IF(Z42&gt;0, (R42*SUMPRODUCT(K42:$K$98, X42:$X$98)-K42*$AZ$3)/Z42, 0)</f>
        <v>712.01221195648463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</v>
      </c>
      <c r="S43">
        <f t="shared" si="32"/>
        <v>502.9333456467217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88.356177605305774</v>
      </c>
      <c r="AC43">
        <f t="shared" si="33"/>
        <v>49.504389488596715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-2442.137753872074</v>
      </c>
      <c r="AI43">
        <f t="shared" si="38"/>
        <v>-2443.3681452827127</v>
      </c>
      <c r="AJ43">
        <f t="shared" si="39"/>
        <v>38.851788116709059</v>
      </c>
      <c r="AK43">
        <f t="shared" si="61"/>
        <v>6.1849324323714052</v>
      </c>
      <c r="AL43">
        <f t="shared" si="40"/>
        <v>-2398.331424733632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-42.782597669015907</v>
      </c>
      <c r="AR43">
        <f t="shared" si="45"/>
        <v>-42.804152284685436</v>
      </c>
      <c r="AS43">
        <f t="shared" si="46"/>
        <v>0.68062516829101294</v>
      </c>
      <c r="AT43">
        <f t="shared" si="47"/>
        <v>0.10835075762808695</v>
      </c>
      <c r="AU43">
        <f t="shared" si="48"/>
        <v>-42.015176358766332</v>
      </c>
      <c r="AW43">
        <v>40</v>
      </c>
      <c r="AX43">
        <f>IF(Z43&gt;0, (R43*SUMPRODUCT(K43:$K$98, X43:$X$98)-K43*$AZ$3)/Z43, 0)</f>
        <v>502.9333456467217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</v>
      </c>
      <c r="S44">
        <f t="shared" si="32"/>
        <v>245.44951869705554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49.504389488596715</v>
      </c>
      <c r="AC44">
        <f t="shared" si="33"/>
        <v>18.541625988139671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-2190.5494949758172</v>
      </c>
      <c r="AI44">
        <f t="shared" si="38"/>
        <v>-2191.4937637854773</v>
      </c>
      <c r="AJ44">
        <f t="shared" si="39"/>
        <v>30.962763500457044</v>
      </c>
      <c r="AK44">
        <f t="shared" si="61"/>
        <v>3.4653072642017704</v>
      </c>
      <c r="AL44">
        <f t="shared" si="40"/>
        <v>-2157.0656930208183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-34.263524991367319</v>
      </c>
      <c r="AR44">
        <f t="shared" si="45"/>
        <v>-34.278294791379857</v>
      </c>
      <c r="AS44">
        <f t="shared" si="46"/>
        <v>0.4843047022826652</v>
      </c>
      <c r="AT44">
        <f t="shared" si="47"/>
        <v>5.4202674864032165E-2</v>
      </c>
      <c r="AU44">
        <f t="shared" si="48"/>
        <v>-33.739787414233156</v>
      </c>
      <c r="AW44">
        <v>41</v>
      </c>
      <c r="AX44">
        <f>IF(Z44&gt;0, (R44*SUMPRODUCT(K44:$K$98, X44:$X$98)-K44*$AZ$3)/Z44, 0)</f>
        <v>245.44951869705554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</v>
      </c>
      <c r="S45">
        <f t="shared" si="32"/>
        <v>-92.723020686811125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18.541625988139671</v>
      </c>
      <c r="AC45">
        <f t="shared" si="33"/>
        <v>-5.1684756384429136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-1904.5070934294413</v>
      </c>
      <c r="AI45">
        <f t="shared" si="38"/>
        <v>-1905.2038561643262</v>
      </c>
      <c r="AJ45">
        <f t="shared" si="39"/>
        <v>23.710101626582585</v>
      </c>
      <c r="AK45">
        <f t="shared" si="61"/>
        <v>1.2979138191697772</v>
      </c>
      <c r="AL45">
        <f t="shared" si="40"/>
        <v>-1880.1958407185739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-26.597666859724058</v>
      </c>
      <c r="AR45">
        <f t="shared" si="45"/>
        <v>-26.607397599591962</v>
      </c>
      <c r="AS45">
        <f t="shared" si="46"/>
        <v>0.33112682354911321</v>
      </c>
      <c r="AT45">
        <f t="shared" si="47"/>
        <v>1.8126201521647851E-2</v>
      </c>
      <c r="AU45">
        <f t="shared" si="48"/>
        <v>-26.258144574521204</v>
      </c>
      <c r="AW45">
        <v>42</v>
      </c>
      <c r="AX45">
        <f>IF(Z45&gt;0, (R45*SUMPRODUCT(K45:$K$98, X45:$X$98)-K45*$AZ$3)/Z45, 0)</f>
        <v>-92.723020686811125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</v>
      </c>
      <c r="S46">
        <f t="shared" si="32"/>
        <v>-569.59807499710496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-5.1684756384429136</v>
      </c>
      <c r="AC46">
        <f t="shared" si="33"/>
        <v>-22.343443065323463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-1595.6925708222404</v>
      </c>
      <c r="AI46">
        <f t="shared" si="38"/>
        <v>-1596.1829043584237</v>
      </c>
      <c r="AJ46">
        <f t="shared" si="39"/>
        <v>17.174967426880549</v>
      </c>
      <c r="AK46">
        <f t="shared" si="61"/>
        <v>-0.36179329469100396</v>
      </c>
      <c r="AL46">
        <f t="shared" si="40"/>
        <v>-1579.3697302262342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-19.897208366036139</v>
      </c>
      <c r="AR46">
        <f t="shared" si="45"/>
        <v>-19.903322493980763</v>
      </c>
      <c r="AS46">
        <f t="shared" si="46"/>
        <v>0.21416024102715139</v>
      </c>
      <c r="AT46">
        <f t="shared" si="47"/>
        <v>-4.5113179703482826E-3</v>
      </c>
      <c r="AU46">
        <f t="shared" si="48"/>
        <v>-19.693673570923963</v>
      </c>
      <c r="AW46">
        <v>43</v>
      </c>
      <c r="AX46">
        <f>IF(Z46&gt;0, (R46*SUMPRODUCT(K46:$K$98, X46:$X$98)-K46*$AZ$3)/Z46, 0)</f>
        <v>-569.59807499710496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</v>
      </c>
      <c r="S47">
        <f t="shared" si="32"/>
        <v>-1295.7260687117505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-22.343443065323463</v>
      </c>
      <c r="AC47">
        <f t="shared" si="33"/>
        <v>-33.827526937749333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-1272.7411078637454</v>
      </c>
      <c r="AI47">
        <f t="shared" si="38"/>
        <v>-1273.0674454260839</v>
      </c>
      <c r="AJ47">
        <f t="shared" si="39"/>
        <v>11.48408387242587</v>
      </c>
      <c r="AK47">
        <f t="shared" si="61"/>
        <v>-1.5640410145726424</v>
      </c>
      <c r="AL47">
        <f t="shared" si="40"/>
        <v>-1263.1474025682307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-14.169840890408281</v>
      </c>
      <c r="AR47">
        <f t="shared" si="45"/>
        <v>-14.173474112676603</v>
      </c>
      <c r="AS47">
        <f t="shared" si="46"/>
        <v>0.12785604255174207</v>
      </c>
      <c r="AT47">
        <f t="shared" si="47"/>
        <v>-1.7412977537722214E-2</v>
      </c>
      <c r="AU47">
        <f t="shared" si="48"/>
        <v>-14.063031047662585</v>
      </c>
      <c r="AW47">
        <v>44</v>
      </c>
      <c r="AX47">
        <f>IF(Z47&gt;0, (R47*SUMPRODUCT(K47:$K$98, X47:$X$98)-K47*$AZ$3)/Z47, 0)</f>
        <v>-1295.7260687117505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</v>
      </c>
      <c r="S48">
        <f t="shared" si="32"/>
        <v>-2489.0265169346922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-33.827526937749333</v>
      </c>
      <c r="AC48">
        <f t="shared" si="33"/>
        <v>-40.485649530291312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-958.02787640694464</v>
      </c>
      <c r="AI48">
        <f t="shared" si="38"/>
        <v>-958.23119710910896</v>
      </c>
      <c r="AJ48">
        <f t="shared" si="39"/>
        <v>6.6581225925419787</v>
      </c>
      <c r="AK48">
        <f t="shared" si="61"/>
        <v>-2.3679268856424533</v>
      </c>
      <c r="AL48">
        <f t="shared" si="40"/>
        <v>-953.94100140220939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-9.5232465002022177</v>
      </c>
      <c r="AR48">
        <f t="shared" si="45"/>
        <v>-9.5252676033590138</v>
      </c>
      <c r="AS48">
        <f t="shared" si="46"/>
        <v>6.6184861880166354E-2</v>
      </c>
      <c r="AT48">
        <f t="shared" si="47"/>
        <v>-2.3538304032450139E-2</v>
      </c>
      <c r="AU48">
        <f t="shared" si="48"/>
        <v>-9.4826210455112978</v>
      </c>
      <c r="AW48">
        <v>45</v>
      </c>
      <c r="AX48">
        <f>IF(Z48&gt;0, (R48*SUMPRODUCT(K48:$K$98, X48:$X$98)-K48*$AZ$3)/Z48, 0)</f>
        <v>-2489.0265169346922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</v>
      </c>
      <c r="S49">
        <f t="shared" si="32"/>
        <v>-4616.6439100754342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-40.485649530291312</v>
      </c>
      <c r="AC49">
        <f t="shared" si="33"/>
        <v>-43.302004693112906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-672.34577761365006</v>
      </c>
      <c r="AI49">
        <f t="shared" si="38"/>
        <v>-672.46302188659092</v>
      </c>
      <c r="AJ49">
        <f t="shared" si="39"/>
        <v>2.8163551628215941</v>
      </c>
      <c r="AK49">
        <f t="shared" si="61"/>
        <v>-2.833995467120392</v>
      </c>
      <c r="AL49">
        <f t="shared" si="40"/>
        <v>-672.4806621908898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-5.967350379793146</v>
      </c>
      <c r="AR49">
        <f t="shared" si="45"/>
        <v>-5.9683909718217683</v>
      </c>
      <c r="AS49">
        <f t="shared" si="46"/>
        <v>2.4996331664557815E-2</v>
      </c>
      <c r="AT49">
        <f t="shared" si="47"/>
        <v>-2.5152896753626593E-2</v>
      </c>
      <c r="AU49">
        <f t="shared" si="48"/>
        <v>-5.9685475369108376</v>
      </c>
      <c r="AW49">
        <v>46</v>
      </c>
      <c r="AX49">
        <f>IF(Z49&gt;0, (R49*SUMPRODUCT(K49:$K$98, X49:$X$98)-K49*$AZ$3)/Z49, 0)</f>
        <v>-4616.6439100754342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</v>
      </c>
      <c r="S50">
        <f t="shared" si="32"/>
        <v>-8778.4352221564241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-43.302004693112906</v>
      </c>
      <c r="AC50">
        <f t="shared" si="33"/>
        <v>-43.281059235959049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-435.53621125837179</v>
      </c>
      <c r="AI50">
        <f t="shared" si="38"/>
        <v>-435.59784106217603</v>
      </c>
      <c r="AJ50">
        <f t="shared" si="39"/>
        <v>-2.0945457153857205E-2</v>
      </c>
      <c r="AK50">
        <f t="shared" si="61"/>
        <v>-3.0311403285179037</v>
      </c>
      <c r="AL50">
        <f t="shared" si="40"/>
        <v>-438.64992684784778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-3.4513984765330901</v>
      </c>
      <c r="AR50">
        <f t="shared" si="45"/>
        <v>-3.4518868607488238</v>
      </c>
      <c r="AS50">
        <f t="shared" si="46"/>
        <v>-1.6598187944521296E-4</v>
      </c>
      <c r="AT50">
        <f t="shared" si="47"/>
        <v>-2.4020214259058606E-2</v>
      </c>
      <c r="AU50">
        <f t="shared" si="48"/>
        <v>-3.4760730568873277</v>
      </c>
      <c r="AW50">
        <v>47</v>
      </c>
      <c r="AX50">
        <f>IF(Z50&gt;0, (R50*SUMPRODUCT(K50:$K$98, X50:$X$98)-K50*$AZ$3)/Z50, 0)</f>
        <v>-8778.4352221564241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</v>
      </c>
      <c r="S51">
        <f t="shared" si="32"/>
        <v>-17924.918354815021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-43.281059235959049</v>
      </c>
      <c r="AC51">
        <f t="shared" si="33"/>
        <v>-41.385765000932324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-257.22406561842604</v>
      </c>
      <c r="AI51">
        <f t="shared" si="38"/>
        <v>-257.25292611598991</v>
      </c>
      <c r="AJ51">
        <f t="shared" si="39"/>
        <v>-1.895294235026725</v>
      </c>
      <c r="AK51">
        <f t="shared" si="61"/>
        <v>-3.0296741465171335</v>
      </c>
      <c r="AL51">
        <f t="shared" si="40"/>
        <v>-262.17789449753377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-1.8199707568476735</v>
      </c>
      <c r="AR51">
        <f t="shared" si="45"/>
        <v>-1.8201749572651891</v>
      </c>
      <c r="AS51">
        <f t="shared" si="46"/>
        <v>-1.3410020851188691E-2</v>
      </c>
      <c r="AT51">
        <f t="shared" si="47"/>
        <v>-2.1436246006694141E-2</v>
      </c>
      <c r="AU51">
        <f t="shared" si="48"/>
        <v>-1.8550212241230719</v>
      </c>
      <c r="AW51">
        <v>48</v>
      </c>
      <c r="AX51">
        <f>IF(Z51&gt;0, (R51*SUMPRODUCT(K51:$K$98, X51:$X$98)-K51*$AZ$3)/Z51, 0)</f>
        <v>-17924.918354815021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</v>
      </c>
      <c r="S52">
        <f t="shared" si="32"/>
        <v>-41220.216048137154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-41.385765000932324</v>
      </c>
      <c r="AC52">
        <f t="shared" si="33"/>
        <v>-38.431902979601595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-135.33957169590056</v>
      </c>
      <c r="AI52">
        <f t="shared" si="38"/>
        <v>-135.3512261420268</v>
      </c>
      <c r="AJ52">
        <f t="shared" si="39"/>
        <v>-2.9538620213307283</v>
      </c>
      <c r="AK52">
        <f t="shared" si="61"/>
        <v>-2.8970035500652629</v>
      </c>
      <c r="AL52">
        <f t="shared" si="40"/>
        <v>-141.20209171342279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-0.85498714813730947</v>
      </c>
      <c r="AR52">
        <f t="shared" si="45"/>
        <v>-0.85506077332713193</v>
      </c>
      <c r="AS52">
        <f t="shared" si="46"/>
        <v>-1.8660573799386168E-2</v>
      </c>
      <c r="AT52">
        <f t="shared" si="47"/>
        <v>-1.8301379059920474E-2</v>
      </c>
      <c r="AU52">
        <f t="shared" si="48"/>
        <v>-0.89202272618643852</v>
      </c>
      <c r="AW52">
        <v>49</v>
      </c>
      <c r="AX52">
        <f>IF(Z52&gt;0, (R52*SUMPRODUCT(K52:$K$98, X52:$X$98)-K52*$AZ$3)/Z52, 0)</f>
        <v>-41220.216048137154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</v>
      </c>
      <c r="S53">
        <f t="shared" si="32"/>
        <v>-113452.28928923902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-38.431902979601595</v>
      </c>
      <c r="AC53">
        <f t="shared" si="33"/>
        <v>-35.024539432936763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-61.431611122674241</v>
      </c>
      <c r="AI53">
        <f t="shared" si="38"/>
        <v>-61.435470072948888</v>
      </c>
      <c r="AJ53">
        <f t="shared" si="39"/>
        <v>-3.4073635466648327</v>
      </c>
      <c r="AK53">
        <f t="shared" si="61"/>
        <v>-2.6902332085721121</v>
      </c>
      <c r="AL53">
        <f t="shared" si="40"/>
        <v>-67.533066828185824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-0.34650433443806611</v>
      </c>
      <c r="AR53">
        <f t="shared" si="45"/>
        <v>-0.34652610080512225</v>
      </c>
      <c r="AS53">
        <f t="shared" si="46"/>
        <v>-1.9219197028186773E-2</v>
      </c>
      <c r="AT53">
        <f t="shared" si="47"/>
        <v>-1.5174231155324503E-2</v>
      </c>
      <c r="AU53">
        <f t="shared" si="48"/>
        <v>-0.38091952898863346</v>
      </c>
      <c r="AW53">
        <v>50</v>
      </c>
      <c r="AX53">
        <f>IF(Z53&gt;0, (R53*SUMPRODUCT(K53:$K$98, X53:$X$98)-K53*$AZ$3)/Z53, 0)</f>
        <v>-113452.28928923902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</v>
      </c>
      <c r="S54">
        <f t="shared" si="32"/>
        <v>-404821.08169135492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-35.024539432936763</v>
      </c>
      <c r="AC54">
        <f t="shared" si="33"/>
        <v>-31.565373504158625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-22.765522121837535</v>
      </c>
      <c r="AI54">
        <f t="shared" si="38"/>
        <v>-22.766496792344203</v>
      </c>
      <c r="AJ54">
        <f t="shared" si="39"/>
        <v>-3.4591659287781376</v>
      </c>
      <c r="AK54">
        <f t="shared" si="61"/>
        <v>-2.4517177603055735</v>
      </c>
      <c r="AL54">
        <f t="shared" si="40"/>
        <v>-28.677380481427914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-0.11465060709091883</v>
      </c>
      <c r="AR54">
        <f t="shared" si="45"/>
        <v>-0.11465551567876958</v>
      </c>
      <c r="AS54">
        <f t="shared" si="46"/>
        <v>-1.742088196528585E-2</v>
      </c>
      <c r="AT54">
        <f t="shared" si="47"/>
        <v>-1.2347220860135203E-2</v>
      </c>
      <c r="AU54">
        <f t="shared" si="48"/>
        <v>-0.14442361850419064</v>
      </c>
      <c r="AW54">
        <v>51</v>
      </c>
      <c r="AX54">
        <f>IF(Z54&gt;0, (R54*SUMPRODUCT(K54:$K$98, X54:$X$98)-K54*$AZ$3)/Z54, 0)</f>
        <v>-404821.08169135492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</v>
      </c>
      <c r="S55">
        <f t="shared" si="32"/>
        <v>-2127253.0089472234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-31.565373504158625</v>
      </c>
      <c r="AC55">
        <f t="shared" si="33"/>
        <v>-28.282104233377932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-6.3898774628026915</v>
      </c>
      <c r="AI55">
        <f t="shared" si="38"/>
        <v>-6.3900436519214425</v>
      </c>
      <c r="AJ55">
        <f t="shared" si="39"/>
        <v>-3.2832692707806928</v>
      </c>
      <c r="AK55">
        <f t="shared" si="61"/>
        <v>-2.2095761452911038</v>
      </c>
      <c r="AL55">
        <f t="shared" si="40"/>
        <v>-11.882889067993238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-2.8732489107013353E-2</v>
      </c>
      <c r="AR55">
        <f t="shared" si="45"/>
        <v>-2.8733236386921615E-2</v>
      </c>
      <c r="AS55">
        <f t="shared" si="46"/>
        <v>-1.4763428423668172E-2</v>
      </c>
      <c r="AT55">
        <f t="shared" si="47"/>
        <v>-9.9354992165760648E-3</v>
      </c>
      <c r="AU55">
        <f t="shared" si="48"/>
        <v>-5.343216402716585E-2</v>
      </c>
      <c r="AW55">
        <v>52</v>
      </c>
      <c r="AX55">
        <f>IF(Z55&gt;0, (R55*SUMPRODUCT(K55:$K$98, X55:$X$98)-K55*$AZ$3)/Z55, 0)</f>
        <v>-2127253.0089472234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</v>
      </c>
      <c r="S56">
        <f t="shared" si="32"/>
        <v>-11314320.288935645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-28.282104233377932</v>
      </c>
      <c r="AC56">
        <f t="shared" si="33"/>
        <v>-25.276979688671013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-1.0928108544399409</v>
      </c>
      <c r="AI56">
        <f t="shared" si="38"/>
        <v>-1.0928387803106994</v>
      </c>
      <c r="AJ56">
        <f t="shared" si="39"/>
        <v>-3.0051245447069199</v>
      </c>
      <c r="AK56">
        <f t="shared" si="61"/>
        <v>-1.9797472963364555</v>
      </c>
      <c r="AL56">
        <f t="shared" si="40"/>
        <v>-6.0777106213540746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-4.387404720815568E-3</v>
      </c>
      <c r="AR56">
        <f t="shared" si="45"/>
        <v>-4.3875168372872345E-3</v>
      </c>
      <c r="AS56">
        <f t="shared" si="46"/>
        <v>-1.2064940204902114E-2</v>
      </c>
      <c r="AT56">
        <f t="shared" si="47"/>
        <v>-7.9482671668922259E-3</v>
      </c>
      <c r="AU56">
        <f t="shared" si="48"/>
        <v>-2.4400724209081574E-2</v>
      </c>
      <c r="AW56">
        <v>53</v>
      </c>
      <c r="AX56">
        <f>IF(Z56&gt;0, (R56*SUMPRODUCT(K56:$K$98, X56:$X$98)-K56*$AZ$3)/Z56, 0)</f>
        <v>-11314320.288935645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</v>
      </c>
      <c r="S57">
        <f t="shared" si="32"/>
        <v>-61099092.046760194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-25.276979688671013</v>
      </c>
      <c r="AC57">
        <f t="shared" si="33"/>
        <v>-22.57256617034367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-0.18422870392509882</v>
      </c>
      <c r="AI57">
        <f t="shared" si="38"/>
        <v>-0.18423332194915903</v>
      </c>
      <c r="AJ57">
        <f t="shared" si="39"/>
        <v>-2.7044135183273426</v>
      </c>
      <c r="AK57">
        <f t="shared" si="61"/>
        <v>-1.7693885782069712</v>
      </c>
      <c r="AL57">
        <f t="shared" si="40"/>
        <v>-4.6580354184834727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-6.6039225657228424E-4</v>
      </c>
      <c r="AR57">
        <f t="shared" si="45"/>
        <v>-6.6040881049284625E-4</v>
      </c>
      <c r="AS57">
        <f t="shared" si="46"/>
        <v>-9.6943294287023859E-3</v>
      </c>
      <c r="AT57">
        <f t="shared" si="47"/>
        <v>-6.3426083504902475E-3</v>
      </c>
      <c r="AU57">
        <f t="shared" si="48"/>
        <v>-1.6697346589685479E-2</v>
      </c>
      <c r="AW57">
        <v>54</v>
      </c>
      <c r="AX57">
        <f>IF(Z57&gt;0, (R57*SUMPRODUCT(K57:$K$98, X57:$X$98)-K57*$AZ$3)/Z57, 0)</f>
        <v>-61099092.046760194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</v>
      </c>
      <c r="S58">
        <f t="shared" si="32"/>
        <v>-335872357.35620183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-22.57256617034367</v>
      </c>
      <c r="AC58">
        <f t="shared" si="33"/>
        <v>-20.154654309878676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-3.057406194159195E-2</v>
      </c>
      <c r="AI58">
        <f t="shared" si="38"/>
        <v>-3.0574812027668864E-2</v>
      </c>
      <c r="AJ58">
        <f t="shared" si="39"/>
        <v>-2.4179118604649936</v>
      </c>
      <c r="AK58">
        <f t="shared" si="61"/>
        <v>-1.5800796319240571</v>
      </c>
      <c r="AL58">
        <f t="shared" si="40"/>
        <v>-4.028566304416719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-9.7854272821975801E-5</v>
      </c>
      <c r="AR58">
        <f t="shared" si="45"/>
        <v>-9.7856673521227037E-5</v>
      </c>
      <c r="AS58">
        <f t="shared" si="46"/>
        <v>-7.738684094558127E-3</v>
      </c>
      <c r="AT58">
        <f t="shared" si="47"/>
        <v>-5.0571475807866789E-3</v>
      </c>
      <c r="AU58">
        <f t="shared" si="48"/>
        <v>-1.289368834886603E-2</v>
      </c>
      <c r="AW58">
        <v>55</v>
      </c>
      <c r="AX58">
        <f>IF(Z58&gt;0, (R58*SUMPRODUCT(K58:$K$98, X58:$X$98)-K58*$AZ$3)/Z58, 0)</f>
        <v>-335872357.35620183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</v>
      </c>
      <c r="S59">
        <f t="shared" si="32"/>
        <v>-1884037023.8666241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-20.154654309878676</v>
      </c>
      <c r="AC59">
        <f t="shared" si="33"/>
        <v>-17.995312652792954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-4.985535284333608E-3</v>
      </c>
      <c r="AI59">
        <f t="shared" si="38"/>
        <v>-4.9856546776392121E-3</v>
      </c>
      <c r="AJ59">
        <f t="shared" si="39"/>
        <v>-2.1593416570857222</v>
      </c>
      <c r="AK59">
        <f t="shared" si="61"/>
        <v>-1.4108258016915074</v>
      </c>
      <c r="AL59">
        <f t="shared" si="40"/>
        <v>-3.5751531134548689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-1.4246901589583322E-5</v>
      </c>
      <c r="AR59">
        <f t="shared" si="45"/>
        <v>-1.4247242773544197E-5</v>
      </c>
      <c r="AS59">
        <f t="shared" si="46"/>
        <v>-6.1706369190605622E-3</v>
      </c>
      <c r="AT59">
        <f t="shared" si="47"/>
        <v>-4.0316425840782218E-3</v>
      </c>
      <c r="AU59">
        <f t="shared" si="48"/>
        <v>-1.0216526745912329E-2</v>
      </c>
      <c r="AW59">
        <v>56</v>
      </c>
      <c r="AX59">
        <f>IF(Z59&gt;0, (R59*SUMPRODUCT(K59:$K$98, X59:$X$98)-K59*$AZ$3)/Z59, 0)</f>
        <v>-1884037023.8666241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</v>
      </c>
      <c r="S60">
        <f t="shared" si="32"/>
        <v>-10787196061.361305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-17.995312652792954</v>
      </c>
      <c r="AC60">
        <f t="shared" si="33"/>
        <v>-16.067255907410132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-7.9664750769527757E-4</v>
      </c>
      <c r="AI60">
        <f t="shared" si="38"/>
        <v>-7.966661261293637E-4</v>
      </c>
      <c r="AJ60">
        <f t="shared" si="39"/>
        <v>-1.9280567453828219</v>
      </c>
      <c r="AK60">
        <f t="shared" si="61"/>
        <v>-1.2596718856955069</v>
      </c>
      <c r="AL60">
        <f t="shared" si="40"/>
        <v>-3.1885252972044582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-2.0326228773458195E-6</v>
      </c>
      <c r="AR60">
        <f t="shared" si="45"/>
        <v>-2.0326703817372825E-6</v>
      </c>
      <c r="AS60">
        <f t="shared" si="46"/>
        <v>-4.9193805436282025E-3</v>
      </c>
      <c r="AT60">
        <f t="shared" si="47"/>
        <v>-3.2140160711999844E-3</v>
      </c>
      <c r="AU60">
        <f t="shared" si="48"/>
        <v>-8.1354292852099247E-3</v>
      </c>
      <c r="AW60">
        <v>57</v>
      </c>
      <c r="AX60">
        <f>IF(Z60&gt;0, (R60*SUMPRODUCT(K60:$K$98, X60:$X$98)-K60*$AZ$3)/Z60, 0)</f>
        <v>-10787196061.361305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</v>
      </c>
      <c r="S61">
        <f t="shared" si="32"/>
        <v>-63176419303.185425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-16.067255907410132</v>
      </c>
      <c r="AC61">
        <f t="shared" si="33"/>
        <v>-14.345765982636211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-1.2475052871830749E-4</v>
      </c>
      <c r="AI61">
        <f t="shared" si="38"/>
        <v>-1.2475336715196298E-4</v>
      </c>
      <c r="AJ61">
        <f t="shared" si="39"/>
        <v>-1.7214899247739215</v>
      </c>
      <c r="AK61">
        <f t="shared" si="61"/>
        <v>-1.1247079135187095</v>
      </c>
      <c r="AL61">
        <f t="shared" si="40"/>
        <v>-2.8463225916597832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-2.8419404910716484E-7</v>
      </c>
      <c r="AR61">
        <f t="shared" si="45"/>
        <v>-2.8420051533990922E-7</v>
      </c>
      <c r="AS61">
        <f t="shared" si="46"/>
        <v>-3.9217243986469164E-3</v>
      </c>
      <c r="AT61">
        <f t="shared" si="47"/>
        <v>-2.5621959224517953E-3</v>
      </c>
      <c r="AU61">
        <f t="shared" si="48"/>
        <v>-6.4842045216140527E-3</v>
      </c>
      <c r="AW61">
        <v>58</v>
      </c>
      <c r="AX61">
        <f>IF(Z61&gt;0, (R61*SUMPRODUCT(K61:$K$98, X61:$X$98)-K61*$AZ$3)/Z61, 0)</f>
        <v>-63176419303.185425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</v>
      </c>
      <c r="S62">
        <f t="shared" si="32"/>
        <v>-379090740804.28662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-14.345765982636211</v>
      </c>
      <c r="AC62">
        <f t="shared" si="33"/>
        <v>-12.808719876297406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-1.9101594043352624E-5</v>
      </c>
      <c r="AI62">
        <f t="shared" si="38"/>
        <v>-1.9102016393416133E-5</v>
      </c>
      <c r="AJ62">
        <f t="shared" si="39"/>
        <v>-1.5370461063388046</v>
      </c>
      <c r="AK62">
        <f t="shared" si="61"/>
        <v>-1.0042036187845349</v>
      </c>
      <c r="AL62">
        <f t="shared" si="40"/>
        <v>-2.5412688271397328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-3.8852965561369791E-8</v>
      </c>
      <c r="AR62">
        <f t="shared" si="45"/>
        <v>-3.8853824628546862E-8</v>
      </c>
      <c r="AS62">
        <f t="shared" si="46"/>
        <v>-3.126377793407316E-3</v>
      </c>
      <c r="AT62">
        <f t="shared" si="47"/>
        <v>-2.0425671558450989E-3</v>
      </c>
      <c r="AU62">
        <f t="shared" si="48"/>
        <v>-5.1689838030770435E-3</v>
      </c>
      <c r="AW62">
        <v>59</v>
      </c>
      <c r="AX62">
        <f>IF(Z62&gt;0, (R62*SUMPRODUCT(K62:$K$98, X62:$X$98)-K62*$AZ$3)/Z62, 0)</f>
        <v>-379090740804.28662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</v>
      </c>
      <c r="S63">
        <f t="shared" si="32"/>
        <v>-2333989859565.1221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-12.808719876297406</v>
      </c>
      <c r="AC63">
        <f t="shared" si="33"/>
        <v>-11.436357066460323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-2.8550207825942368E-6</v>
      </c>
      <c r="AI63">
        <f t="shared" si="38"/>
        <v>-2.8550820315592846E-6</v>
      </c>
      <c r="AJ63">
        <f t="shared" si="39"/>
        <v>-1.3723628098370835</v>
      </c>
      <c r="AK63">
        <f t="shared" si="61"/>
        <v>-0.89661039134081855</v>
      </c>
      <c r="AL63">
        <f t="shared" si="40"/>
        <v>-2.2689760562599335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-5.1849648128923007E-9</v>
      </c>
      <c r="AR63">
        <f t="shared" si="45"/>
        <v>-5.1850760463132742E-9</v>
      </c>
      <c r="AS63">
        <f t="shared" si="46"/>
        <v>-2.4923296260777449E-3</v>
      </c>
      <c r="AT63">
        <f t="shared" si="47"/>
        <v>-1.628322062773738E-3</v>
      </c>
      <c r="AU63">
        <f t="shared" si="48"/>
        <v>-4.1206568739275296E-3</v>
      </c>
      <c r="AW63">
        <v>60</v>
      </c>
      <c r="AX63">
        <f>IF(Z63&gt;0, (R63*SUMPRODUCT(K63:$K$98, X63:$X$98)-K63*$AZ$3)/Z63, 0)</f>
        <v>-2333989859565.1221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</v>
      </c>
      <c r="S64">
        <f t="shared" si="32"/>
        <v>-14783103690017.807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-11.436357066460323</v>
      </c>
      <c r="AC64">
        <f t="shared" si="33"/>
        <v>-10.211033099600602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-4.1601948038664514E-7</v>
      </c>
      <c r="AI64">
        <f t="shared" si="38"/>
        <v>-4.1602811442699427E-7</v>
      </c>
      <c r="AJ64">
        <f t="shared" si="39"/>
        <v>-1.2253239668597207</v>
      </c>
      <c r="AK64">
        <f t="shared" si="61"/>
        <v>-0.80054499465222262</v>
      </c>
      <c r="AL64">
        <f t="shared" si="40"/>
        <v>-2.0258693775400576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-6.7457801646971239E-10</v>
      </c>
      <c r="AR64">
        <f t="shared" si="45"/>
        <v>-6.7459201661655031E-10</v>
      </c>
      <c r="AS64">
        <f t="shared" si="46"/>
        <v>-1.9868699665910269E-3</v>
      </c>
      <c r="AT64">
        <f t="shared" si="47"/>
        <v>-1.2980883829895496E-3</v>
      </c>
      <c r="AU64">
        <f t="shared" si="48"/>
        <v>-3.2849590241725928E-3</v>
      </c>
      <c r="AW64">
        <v>61</v>
      </c>
      <c r="AX64">
        <f>IF(Z64&gt;0, (R64*SUMPRODUCT(K64:$K$98, X64:$X$98)-K64*$AZ$3)/Z64, 0)</f>
        <v>-14783103690017.807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</v>
      </c>
      <c r="S65">
        <f t="shared" si="32"/>
        <v>-96486766860607.031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-10.211033099600602</v>
      </c>
      <c r="AC65">
        <f t="shared" si="33"/>
        <v>-9.116993839520994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-5.8932641810435093E-8</v>
      </c>
      <c r="AI65">
        <f t="shared" si="38"/>
        <v>-5.8933822930154427E-8</v>
      </c>
      <c r="AJ65">
        <f t="shared" si="39"/>
        <v>-1.0940392600796081</v>
      </c>
      <c r="AK65">
        <f t="shared" si="61"/>
        <v>-0.71477231697204224</v>
      </c>
      <c r="AL65">
        <f t="shared" si="40"/>
        <v>-1.8088116359854731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-8.5321091774132433E-11</v>
      </c>
      <c r="AR65">
        <f t="shared" si="45"/>
        <v>-8.532280176745488E-11</v>
      </c>
      <c r="AS65">
        <f t="shared" si="46"/>
        <v>-1.583920578582103E-3</v>
      </c>
      <c r="AT65">
        <f t="shared" si="47"/>
        <v>-1.0348281119001586E-3</v>
      </c>
      <c r="AU65">
        <f t="shared" si="48"/>
        <v>-2.6187487758050632E-3</v>
      </c>
      <c r="AW65">
        <v>62</v>
      </c>
      <c r="AX65">
        <f>IF(Z65&gt;0, (R65*SUMPRODUCT(K65:$K$98, X65:$X$98)-K65*$AZ$3)/Z65, 0)</f>
        <v>-96486766860607.031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</v>
      </c>
      <c r="S66">
        <f t="shared" si="32"/>
        <v>-650754138382597.38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-9.116993839520994</v>
      </c>
      <c r="AC66">
        <f t="shared" si="33"/>
        <v>-8.1401730710757931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-8.1035851491328155E-9</v>
      </c>
      <c r="AI66">
        <f t="shared" si="38"/>
        <v>-8.103741509511316E-9</v>
      </c>
      <c r="AJ66">
        <f t="shared" si="39"/>
        <v>-0.97682076844520083</v>
      </c>
      <c r="AK66">
        <f t="shared" si="61"/>
        <v>-0.63818956876646959</v>
      </c>
      <c r="AL66">
        <f t="shared" si="40"/>
        <v>-1.6150103453154119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-1.0475136028310659E-11</v>
      </c>
      <c r="AR66">
        <f t="shared" si="45"/>
        <v>-1.0475338148261778E-11</v>
      </c>
      <c r="AS66">
        <f t="shared" si="46"/>
        <v>-1.2626917884409981E-3</v>
      </c>
      <c r="AT66">
        <f t="shared" si="47"/>
        <v>-8.2495863517804578E-4</v>
      </c>
      <c r="AU66">
        <f t="shared" si="48"/>
        <v>-2.0876504340943819E-3</v>
      </c>
      <c r="AW66">
        <v>63</v>
      </c>
      <c r="AX66">
        <f>IF(Z66&gt;0, (R66*SUMPRODUCT(K66:$K$98, X66:$X$98)-K66*$AZ$3)/Z66, 0)</f>
        <v>-650754138382597.38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-4549625044817393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-8.1401730710757931</v>
      </c>
      <c r="AC67">
        <f t="shared" ref="AC67:AC89" si="64">S67*Z67</f>
        <v>-7.268011670612589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-1.0786245128835934E-9</v>
      </c>
      <c r="AI67">
        <f t="shared" ref="AI67:AI89" si="69">SUM(AE67:AH67)</f>
        <v>-1.0786444815941987E-9</v>
      </c>
      <c r="AJ67">
        <f t="shared" ref="AJ67:AJ89" si="70">AB67-AC67</f>
        <v>-0.87216140046320412</v>
      </c>
      <c r="AK67">
        <f t="shared" si="61"/>
        <v>-0.56981211497530559</v>
      </c>
      <c r="AL67">
        <f t="shared" ref="AL67:AL89" si="71">SUM(AI67:AK67)</f>
        <v>-1.4419735165171543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-1.2449007674636484E-12</v>
      </c>
      <c r="AR67">
        <f t="shared" ref="AR67:AR89" si="76">AI67*$K67</f>
        <v>-1.2449238144673656E-12</v>
      </c>
      <c r="AS67">
        <f t="shared" ref="AS67:AS89" si="77">AJ67*$K67</f>
        <v>-1.0066101630549437E-3</v>
      </c>
      <c r="AT67">
        <f t="shared" ref="AT67:AT89" si="78">AK67*$K67</f>
        <v>-6.5765197320283568E-4</v>
      </c>
      <c r="AU67">
        <f t="shared" ref="AU67:AU89" si="79">AL67*$K67</f>
        <v>-1.6642621375027034E-3</v>
      </c>
      <c r="AW67">
        <v>64</v>
      </c>
      <c r="AX67">
        <f>IF(Z67&gt;0, (R67*SUMPRODUCT(K67:$K$98, X67:$X$98)-K67*$AZ$3)/Z67, 0)</f>
        <v>-4549625044817393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</v>
      </c>
      <c r="S68">
        <f t="shared" si="63"/>
        <v>-3.3039264809369216E+16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-7.268011670612589</v>
      </c>
      <c r="AC68">
        <f t="shared" si="64"/>
        <v>-6.4892961344766187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-1.3851102414884727E-10</v>
      </c>
      <c r="AI68">
        <f t="shared" si="69"/>
        <v>-1.3851347929432792E-10</v>
      </c>
      <c r="AJ68">
        <f t="shared" si="70"/>
        <v>-0.77871553613597033</v>
      </c>
      <c r="AK68">
        <f t="shared" si="61"/>
        <v>-0.50876081694288133</v>
      </c>
      <c r="AL68">
        <f t="shared" si="71"/>
        <v>-1.2874763532173652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-1.4273509439689659E-13</v>
      </c>
      <c r="AR68">
        <f t="shared" si="76"/>
        <v>-1.4273762441516839E-13</v>
      </c>
      <c r="AS68">
        <f t="shared" si="77"/>
        <v>-8.0246345907639225E-4</v>
      </c>
      <c r="AT68">
        <f t="shared" si="78"/>
        <v>-5.2427612659731201E-4</v>
      </c>
      <c r="AU68">
        <f t="shared" si="79"/>
        <v>-1.326739585816442E-3</v>
      </c>
      <c r="AW68">
        <v>65</v>
      </c>
      <c r="AX68">
        <f>IF(Z68&gt;0, (R68*SUMPRODUCT(K68:$K$98, X68:$X$98)-K68*$AZ$3)/Z68, 0)</f>
        <v>-3.3039264809369216E+16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</v>
      </c>
      <c r="S69">
        <f t="shared" si="63"/>
        <v>-2.5004681556764234E+17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-6.4892961344766187</v>
      </c>
      <c r="AC69">
        <f t="shared" si="64"/>
        <v>-5.7940144057828205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-1.7127580363352227E-11</v>
      </c>
      <c r="AI69">
        <f t="shared" si="69"/>
        <v>-1.7127870009832659E-11</v>
      </c>
      <c r="AJ69">
        <f t="shared" si="70"/>
        <v>-0.69528172869379823</v>
      </c>
      <c r="AK69">
        <f t="shared" si="61"/>
        <v>-0.45425072941336336</v>
      </c>
      <c r="AL69">
        <f t="shared" si="71"/>
        <v>-1.1495324581242894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-1.5758846214177588E-14</v>
      </c>
      <c r="AR69">
        <f t="shared" si="76"/>
        <v>-1.5759112713837478E-14</v>
      </c>
      <c r="AS69">
        <f t="shared" si="77"/>
        <v>-6.3971895653500393E-4</v>
      </c>
      <c r="AT69">
        <f t="shared" si="78"/>
        <v>-4.1794971826961119E-4</v>
      </c>
      <c r="AU69">
        <f t="shared" si="79"/>
        <v>-1.0576686748203742E-3</v>
      </c>
      <c r="AW69">
        <v>66</v>
      </c>
      <c r="AX69">
        <f>IF(Z69&gt;0, (R69*SUMPRODUCT(K69:$K$98, X69:$X$98)-K69*$AZ$3)/Z69, 0)</f>
        <v>-2.5004681556764234E+17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</v>
      </c>
      <c r="S70">
        <f t="shared" si="63"/>
        <v>-1.9762882268744026E+18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-5.7940144057828205</v>
      </c>
      <c r="AC70">
        <f t="shared" si="64"/>
        <v>-5.1732271480203895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-2.0322353137078557E-12</v>
      </c>
      <c r="AI70">
        <f t="shared" si="69"/>
        <v>-2.0322680343092694E-12</v>
      </c>
      <c r="AJ70">
        <f t="shared" si="70"/>
        <v>-0.62078725776243093</v>
      </c>
      <c r="AK70">
        <f t="shared" si="61"/>
        <v>-0.40558100840479749</v>
      </c>
      <c r="AL70">
        <f t="shared" si="71"/>
        <v>-1.0263682661692606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-1.6694921238735439E-15</v>
      </c>
      <c r="AR70">
        <f t="shared" si="76"/>
        <v>-1.6695190040217138E-15</v>
      </c>
      <c r="AS70">
        <f t="shared" si="77"/>
        <v>-5.0998003550312371E-4</v>
      </c>
      <c r="AT70">
        <f t="shared" si="78"/>
        <v>-3.3318695652871509E-4</v>
      </c>
      <c r="AU70">
        <f t="shared" si="79"/>
        <v>-8.4316699203350819E-4</v>
      </c>
      <c r="AW70">
        <v>67</v>
      </c>
      <c r="AX70">
        <f>IF(Z70&gt;0, (R70*SUMPRODUCT(K70:$K$98, X70:$X$98)-K70*$AZ$3)/Z70, 0)</f>
        <v>-1.9762882268744026E+18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</v>
      </c>
      <c r="S71">
        <f t="shared" si="63"/>
        <v>-1.6332093466991503E+19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-5.1732271480203895</v>
      </c>
      <c r="AC71">
        <f t="shared" si="64"/>
        <v>-4.618952810732492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-2.3086571342402981E-13</v>
      </c>
      <c r="AI71">
        <f t="shared" si="69"/>
        <v>-2.3086924860525144E-13</v>
      </c>
      <c r="AJ71">
        <f t="shared" si="70"/>
        <v>-0.55427433728789754</v>
      </c>
      <c r="AK71">
        <f t="shared" si="61"/>
        <v>-0.36212590036142728</v>
      </c>
      <c r="AL71">
        <f t="shared" si="71"/>
        <v>-0.91640023764955569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-1.6933697502681093E-16</v>
      </c>
      <c r="AR71">
        <f t="shared" si="76"/>
        <v>-1.6933956803590424E-16</v>
      </c>
      <c r="AS71">
        <f t="shared" si="77"/>
        <v>-4.0655296197635162E-4</v>
      </c>
      <c r="AT71">
        <f t="shared" si="78"/>
        <v>-2.6561460182455038E-4</v>
      </c>
      <c r="AU71">
        <f t="shared" si="79"/>
        <v>-6.7216756380107136E-4</v>
      </c>
      <c r="AW71">
        <v>68</v>
      </c>
      <c r="AX71">
        <f>IF(Z71&gt;0, (R71*SUMPRODUCT(K71:$K$98, X71:$X$98)-K71*$AZ$3)/Z71, 0)</f>
        <v>-1.6332093466991503E+19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</v>
      </c>
      <c r="S72">
        <f t="shared" si="63"/>
        <v>-1.4157813155916854E+20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-4.618952810732492</v>
      </c>
      <c r="AC72">
        <f t="shared" si="64"/>
        <v>-4.1240650095825817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-2.5085710119183828E-14</v>
      </c>
      <c r="AI72">
        <f t="shared" si="69"/>
        <v>-2.5086074234828329E-14</v>
      </c>
      <c r="AJ72">
        <f t="shared" si="70"/>
        <v>-0.49488780114991027</v>
      </c>
      <c r="AK72">
        <f t="shared" ref="AK72:AK89" si="92">G72*SUM(AB72:AB72, AE72:AF72)</f>
        <v>-0.32332669675127446</v>
      </c>
      <c r="AL72">
        <f t="shared" si="71"/>
        <v>-0.81821449790120981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-1.6428606780677536E-17</v>
      </c>
      <c r="AR72">
        <f t="shared" si="76"/>
        <v>-1.6428845239653491E-17</v>
      </c>
      <c r="AS72">
        <f t="shared" si="77"/>
        <v>-3.241015321877814E-4</v>
      </c>
      <c r="AT72">
        <f t="shared" si="78"/>
        <v>-2.1174633436268369E-4</v>
      </c>
      <c r="AU72">
        <f t="shared" si="79"/>
        <v>-5.3584786655048154E-4</v>
      </c>
      <c r="AW72">
        <v>69</v>
      </c>
      <c r="AX72">
        <f>IF(Z72&gt;0, (R72*SUMPRODUCT(K72:$K$98, X72:$X$98)-K72*$AZ$3)/Z72, 0)</f>
        <v>-1.4157813155916854E+20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</v>
      </c>
      <c r="S73">
        <f t="shared" si="63"/>
        <v>-1.2916581259838743E+21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-4.1240650095825817</v>
      </c>
      <c r="AC73">
        <f t="shared" si="64"/>
        <v>-3.6822009014130188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-2.5987204013070688E-15</v>
      </c>
      <c r="AI73">
        <f t="shared" si="69"/>
        <v>-2.5987560357449604E-15</v>
      </c>
      <c r="AJ73">
        <f t="shared" si="70"/>
        <v>-0.4418641081695629</v>
      </c>
      <c r="AK73">
        <f t="shared" si="92"/>
        <v>-0.28868455067078075</v>
      </c>
      <c r="AL73">
        <f t="shared" si="71"/>
        <v>-0.73054865884034625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-1.5195530572684417E-18</v>
      </c>
      <c r="AR73">
        <f t="shared" si="76"/>
        <v>-1.5195738938382454E-18</v>
      </c>
      <c r="AS73">
        <f t="shared" si="77"/>
        <v>-2.5837175716500438E-4</v>
      </c>
      <c r="AT73">
        <f t="shared" si="78"/>
        <v>-1.6880288134780267E-4</v>
      </c>
      <c r="AU73">
        <f t="shared" si="79"/>
        <v>-4.2717463851280854E-4</v>
      </c>
      <c r="AW73">
        <v>70</v>
      </c>
      <c r="AX73">
        <f>IF(Z73&gt;0, (R73*SUMPRODUCT(K73:$K$98, X73:$X$98)-K73*$AZ$3)/Z73, 0)</f>
        <v>-1.2916581259838743E+21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</v>
      </c>
      <c r="S74">
        <f t="shared" si="63"/>
        <v>-1.2443720900921321E+22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-3.6822009014130188</v>
      </c>
      <c r="AC74">
        <f t="shared" si="64"/>
        <v>-3.2876793762616243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-2.5580435984015754E-16</v>
      </c>
      <c r="AI74">
        <f t="shared" si="69"/>
        <v>-2.5580766238869028E-16</v>
      </c>
      <c r="AJ74">
        <f t="shared" si="70"/>
        <v>-0.39452152515139449</v>
      </c>
      <c r="AK74">
        <f t="shared" si="92"/>
        <v>-0.25775406309891136</v>
      </c>
      <c r="AL74">
        <f t="shared" si="71"/>
        <v>-0.65227558825030618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-1.3355071955461262E-19</v>
      </c>
      <c r="AR74">
        <f t="shared" si="76"/>
        <v>-1.3355244375404842E-19</v>
      </c>
      <c r="AS74">
        <f t="shared" si="77"/>
        <v>-2.0597238294403999E-4</v>
      </c>
      <c r="AT74">
        <f t="shared" si="78"/>
        <v>-1.3456862352343962E-4</v>
      </c>
      <c r="AU74">
        <f t="shared" si="79"/>
        <v>-3.4054100646747974E-4</v>
      </c>
      <c r="AW74">
        <v>71</v>
      </c>
      <c r="AX74">
        <f>IF(Z74&gt;0, (R74*SUMPRODUCT(K74:$K$98, X74:$X$98)-K74*$AZ$3)/Z74, 0)</f>
        <v>-1.2443720900921321E+22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</v>
      </c>
      <c r="S75">
        <f t="shared" si="63"/>
        <v>-1.2702169650242547E+23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-3.2876793762616243</v>
      </c>
      <c r="AC75">
        <f t="shared" si="64"/>
        <v>-2.9354280145193075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-2.3845218540187531E-17</v>
      </c>
      <c r="AI75">
        <f t="shared" si="69"/>
        <v>-2.3845507410917429E-17</v>
      </c>
      <c r="AJ75">
        <f t="shared" si="70"/>
        <v>-0.35225136174231686</v>
      </c>
      <c r="AK75">
        <f t="shared" si="92"/>
        <v>-0.23013755633831373</v>
      </c>
      <c r="AL75">
        <f t="shared" si="71"/>
        <v>-0.58238891808063054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-1.1115309874091641E-20</v>
      </c>
      <c r="AR75">
        <f t="shared" si="76"/>
        <v>-1.111544452950153E-20</v>
      </c>
      <c r="AS75">
        <f t="shared" si="77"/>
        <v>-1.6419992262758305E-4</v>
      </c>
      <c r="AT75">
        <f t="shared" si="78"/>
        <v>-1.0727728278335428E-4</v>
      </c>
      <c r="AU75">
        <f t="shared" si="79"/>
        <v>-2.7147720541093734E-4</v>
      </c>
      <c r="AW75">
        <v>72</v>
      </c>
      <c r="AX75">
        <f>IF(Z75&gt;0, (R75*SUMPRODUCT(K75:$K$98, X75:$X$98)-K75*$AZ$3)/Z75, 0)</f>
        <v>-1.2702169650242547E+23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</v>
      </c>
      <c r="S76">
        <f t="shared" si="63"/>
        <v>-1.3791766779863626E+24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-2.9354280145193075</v>
      </c>
      <c r="AC76">
        <f t="shared" si="64"/>
        <v>-2.6209178701065241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-2.0978212192110841E-18</v>
      </c>
      <c r="AI76">
        <f t="shared" si="69"/>
        <v>-2.0978449735812814E-18</v>
      </c>
      <c r="AJ76">
        <f t="shared" si="70"/>
        <v>-0.31451014441278335</v>
      </c>
      <c r="AK76">
        <f t="shared" si="92"/>
        <v>-0.20547996101635155</v>
      </c>
      <c r="AL76">
        <f t="shared" si="71"/>
        <v>-0.51999010542913493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-8.7311353100132369E-22</v>
      </c>
      <c r="AR76">
        <f t="shared" si="76"/>
        <v>-8.7312341757404498E-22</v>
      </c>
      <c r="AS76">
        <f t="shared" si="77"/>
        <v>-1.3089917301306066E-4</v>
      </c>
      <c r="AT76">
        <f t="shared" si="78"/>
        <v>-8.5520793035199529E-5</v>
      </c>
      <c r="AU76">
        <f t="shared" si="79"/>
        <v>-2.1641996604826019E-4</v>
      </c>
      <c r="AW76">
        <v>73</v>
      </c>
      <c r="AX76">
        <f>IF(Z76&gt;0, (R76*SUMPRODUCT(K76:$K$98, X76:$X$98)-K76*$AZ$3)/Z76, 0)</f>
        <v>-1.3791766779863626E+24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</v>
      </c>
      <c r="S77">
        <f t="shared" si="63"/>
        <v>-1.6001159968973845E+25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-2.6209178701065241</v>
      </c>
      <c r="AC77">
        <f t="shared" si="64"/>
        <v>-2.3401052411665395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-1.7351001446006146E-19</v>
      </c>
      <c r="AI77">
        <f t="shared" si="69"/>
        <v>-1.7351184253474926E-19</v>
      </c>
      <c r="AJ77">
        <f t="shared" si="70"/>
        <v>-0.2808126289399846</v>
      </c>
      <c r="AK77">
        <f t="shared" si="92"/>
        <v>-0.18346425090745672</v>
      </c>
      <c r="AL77">
        <f t="shared" si="71"/>
        <v>-0.46427687984744131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-6.4477585806810851E-23</v>
      </c>
      <c r="AR77">
        <f t="shared" si="76"/>
        <v>-6.4478265132686722E-23</v>
      </c>
      <c r="AS77">
        <f t="shared" si="77"/>
        <v>-1.043520193025035E-4</v>
      </c>
      <c r="AT77">
        <f t="shared" si="78"/>
        <v>-6.8176652610968988E-5</v>
      </c>
      <c r="AU77">
        <f t="shared" si="79"/>
        <v>-1.7252867191347248E-4</v>
      </c>
      <c r="AW77">
        <v>74</v>
      </c>
      <c r="AX77">
        <f>IF(Z77&gt;0, (R77*SUMPRODUCT(K77:$K$98, X77:$X$98)-K77*$AZ$3)/Z77, 0)</f>
        <v>-1.6001159968973845E+25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</v>
      </c>
      <c r="S78">
        <f t="shared" si="63"/>
        <v>-1.9932501445467301E+26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-2.3401052411665395</v>
      </c>
      <c r="AC78">
        <f t="shared" si="64"/>
        <v>-2.0893796796129811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-1.3430123995339754E-20</v>
      </c>
      <c r="AI78">
        <f t="shared" si="69"/>
        <v>-1.343025502378125E-20</v>
      </c>
      <c r="AJ78">
        <f t="shared" si="70"/>
        <v>-0.25072556155355841</v>
      </c>
      <c r="AK78">
        <f t="shared" si="92"/>
        <v>-0.16380736688165778</v>
      </c>
      <c r="AL78">
        <f t="shared" si="71"/>
        <v>-0.41453292843521616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-4.4560106670433655E-24</v>
      </c>
      <c r="AR78">
        <f t="shared" si="76"/>
        <v>-4.4560541412609671E-24</v>
      </c>
      <c r="AS78">
        <f t="shared" si="77"/>
        <v>-8.3188790898041927E-5</v>
      </c>
      <c r="AT78">
        <f t="shared" si="78"/>
        <v>-5.4350010053387267E-5</v>
      </c>
      <c r="AU78">
        <f t="shared" si="79"/>
        <v>-1.3753880095142919E-4</v>
      </c>
      <c r="AW78">
        <v>75</v>
      </c>
      <c r="AX78">
        <f>IF(Z78&gt;0, (R78*SUMPRODUCT(K78:$K$98, X78:$X$98)-K78*$AZ$3)/Z78, 0)</f>
        <v>-1.9932501445467301E+26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</v>
      </c>
      <c r="S79">
        <f t="shared" si="63"/>
        <v>-2.6795546392640951E+27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-2.0893796796129811</v>
      </c>
      <c r="AC79">
        <f t="shared" si="64"/>
        <v>-1.8655175710830187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-9.6812482257511715E-22</v>
      </c>
      <c r="AI79">
        <f t="shared" si="69"/>
        <v>-9.6813352512937623E-22</v>
      </c>
      <c r="AJ79">
        <f t="shared" si="70"/>
        <v>-0.22386210852996236</v>
      </c>
      <c r="AK79">
        <f t="shared" si="92"/>
        <v>-0.14625657757290869</v>
      </c>
      <c r="AL79">
        <f t="shared" si="71"/>
        <v>-0.37011868610287102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-2.8680025443448823E-25</v>
      </c>
      <c r="AR79">
        <f t="shared" si="76"/>
        <v>-2.8680283250574261E-25</v>
      </c>
      <c r="AS79">
        <f t="shared" si="77"/>
        <v>-6.6317594784790913E-5</v>
      </c>
      <c r="AT79">
        <f t="shared" si="78"/>
        <v>-4.3327495259396719E-5</v>
      </c>
      <c r="AU79">
        <f t="shared" si="79"/>
        <v>-1.0964509004418763E-4</v>
      </c>
      <c r="AW79">
        <v>76</v>
      </c>
      <c r="AX79">
        <f>IF(Z79&gt;0, (R79*SUMPRODUCT(K79:$K$98, X79:$X$98)-K79*$AZ$3)/Z79, 0)</f>
        <v>-2.6795546392640951E+27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</v>
      </c>
      <c r="S80">
        <f t="shared" si="63"/>
        <v>-3.9667801193435629E+28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-1.8655175710830187</v>
      </c>
      <c r="AC80">
        <f t="shared" si="64"/>
        <v>-1.6656406884669808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-6.472525565683814E-23</v>
      </c>
      <c r="AI80">
        <f t="shared" si="69"/>
        <v>-6.4725780528597592E-23</v>
      </c>
      <c r="AJ80">
        <f t="shared" si="70"/>
        <v>-0.19987688261603798</v>
      </c>
      <c r="AK80">
        <f t="shared" si="92"/>
        <v>-0.13058622997581132</v>
      </c>
      <c r="AL80">
        <f t="shared" si="71"/>
        <v>-0.3304631125918493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-1.7120006633528975E-26</v>
      </c>
      <c r="AR80">
        <f t="shared" si="76"/>
        <v>-1.7120145463540728E-26</v>
      </c>
      <c r="AS80">
        <f t="shared" si="77"/>
        <v>-5.2867980536344841E-5</v>
      </c>
      <c r="AT80">
        <f t="shared" si="78"/>
        <v>-3.4540413950411924E-5</v>
      </c>
      <c r="AU80">
        <f t="shared" si="79"/>
        <v>-8.7408394486756765E-5</v>
      </c>
      <c r="AW80">
        <v>77</v>
      </c>
      <c r="AX80">
        <f>IF(Z80&gt;0, (R80*SUMPRODUCT(K80:$K$98, X80:$X$98)-K80*$AZ$3)/Z80, 0)</f>
        <v>-3.9667801193435629E+28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</v>
      </c>
      <c r="S81">
        <f t="shared" si="63"/>
        <v>-6.5297322291468399E+29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-1.6656406884669808</v>
      </c>
      <c r="AC81">
        <f t="shared" si="64"/>
        <v>-1.4871791861312329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-3.9292293314168286E-24</v>
      </c>
      <c r="AI81">
        <f t="shared" si="69"/>
        <v>-3.9292578007922554E-24</v>
      </c>
      <c r="AJ81">
        <f t="shared" si="70"/>
        <v>-0.17846150233574787</v>
      </c>
      <c r="AK81">
        <f t="shared" si="92"/>
        <v>-0.11659484819268867</v>
      </c>
      <c r="AL81">
        <f t="shared" si="71"/>
        <v>-0.29505635052843654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-9.2793917282511763E-28</v>
      </c>
      <c r="AR81">
        <f t="shared" si="76"/>
        <v>-9.2794589624247401E-28</v>
      </c>
      <c r="AS81">
        <f t="shared" si="77"/>
        <v>-4.2146030402060541E-5</v>
      </c>
      <c r="AT81">
        <f t="shared" si="78"/>
        <v>-2.7535406529346234E-5</v>
      </c>
      <c r="AU81">
        <f t="shared" si="79"/>
        <v>-6.9681436931406772E-5</v>
      </c>
      <c r="AW81">
        <v>78</v>
      </c>
      <c r="AX81">
        <f>IF(Z81&gt;0, (R81*SUMPRODUCT(K81:$K$98, X81:$X$98)-K81*$AZ$3)/Z81, 0)</f>
        <v>-6.5297322291468399E+29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</v>
      </c>
      <c r="S82">
        <f t="shared" si="63"/>
        <v>-1.2093279282112364E+31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-1.4871791861312329</v>
      </c>
      <c r="AC82">
        <f t="shared" si="64"/>
        <v>-1.3278385590457438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-2.1449748237063703E-25</v>
      </c>
      <c r="AI82">
        <f t="shared" si="69"/>
        <v>-2.1449885486701301E-25</v>
      </c>
      <c r="AJ82">
        <f t="shared" si="70"/>
        <v>-0.15934062708548913</v>
      </c>
      <c r="AK82">
        <f t="shared" si="92"/>
        <v>-0.10410254302918631</v>
      </c>
      <c r="AL82">
        <f t="shared" si="71"/>
        <v>-0.26344317011467544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-4.5228929403129227E-29</v>
      </c>
      <c r="AR82">
        <f t="shared" si="76"/>
        <v>-4.5229218807652805E-29</v>
      </c>
      <c r="AS82">
        <f t="shared" si="77"/>
        <v>-3.3598557399601823E-5</v>
      </c>
      <c r="AT82">
        <f t="shared" si="78"/>
        <v>-2.1951057501073209E-5</v>
      </c>
      <c r="AU82">
        <f t="shared" si="79"/>
        <v>-5.5549614900675028E-5</v>
      </c>
      <c r="AW82">
        <v>79</v>
      </c>
      <c r="AX82">
        <f>IF(Z82&gt;0, (R82*SUMPRODUCT(K82:$K$98, X82:$X$98)-K82*$AZ$3)/Z82, 0)</f>
        <v>-1.2093279282112364E+31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</v>
      </c>
      <c r="S83">
        <f t="shared" si="63"/>
        <v>-2.5570464592699847E+32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-1.3278385590457438</v>
      </c>
      <c r="AC83">
        <f t="shared" si="64"/>
        <v>-1.1855701420051281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-1.0406523037371609E-26</v>
      </c>
      <c r="AI83">
        <f t="shared" si="69"/>
        <v>-1.040658099340413E-26</v>
      </c>
      <c r="AJ83">
        <f t="shared" si="70"/>
        <v>-0.14226841704061566</v>
      </c>
      <c r="AK83">
        <f t="shared" si="92"/>
        <v>-9.294869913320207E-2</v>
      </c>
      <c r="AL83">
        <f t="shared" si="71"/>
        <v>-0.23521711617381774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-1.9592133710922543E-30</v>
      </c>
      <c r="AR83">
        <f t="shared" si="76"/>
        <v>-1.9592242823479583E-30</v>
      </c>
      <c r="AS83">
        <f t="shared" si="77"/>
        <v>-2.6784564253509174E-5</v>
      </c>
      <c r="AT83">
        <f t="shared" si="78"/>
        <v>-1.7499248645625963E-5</v>
      </c>
      <c r="AU83">
        <f t="shared" si="79"/>
        <v>-4.428381289913514E-5</v>
      </c>
      <c r="AW83">
        <v>80</v>
      </c>
      <c r="AX83">
        <f>IF(Z83&gt;0, (R83*SUMPRODUCT(K83:$K$98, X83:$X$98)-K83*$AZ$3)/Z83, 0)</f>
        <v>-2.5570464592699847E+32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</v>
      </c>
      <c r="S84">
        <f t="shared" si="63"/>
        <v>-6.2895677939638659E+33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-1.1855701420051281</v>
      </c>
      <c r="AC84">
        <f t="shared" si="64"/>
        <v>-1.0585447696474359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-4.4218161046383228E-28</v>
      </c>
      <c r="AI84">
        <f t="shared" si="69"/>
        <v>-4.4218371423471986E-28</v>
      </c>
      <c r="AJ84">
        <f t="shared" si="70"/>
        <v>-0.12702537235769218</v>
      </c>
      <c r="AK84">
        <f t="shared" si="92"/>
        <v>-8.2989909940358972E-2</v>
      </c>
      <c r="AL84">
        <f t="shared" si="71"/>
        <v>-0.21001528229805116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-7.4329077108717044E-32</v>
      </c>
      <c r="AR84">
        <f t="shared" si="76"/>
        <v>-7.4329430744745369E-32</v>
      </c>
      <c r="AS84">
        <f t="shared" si="77"/>
        <v>-2.1352490635769366E-5</v>
      </c>
      <c r="AT84">
        <f t="shared" si="78"/>
        <v>-1.3950293882036001E-5</v>
      </c>
      <c r="AU84">
        <f t="shared" si="79"/>
        <v>-3.5302784517805369E-5</v>
      </c>
      <c r="AW84">
        <v>81</v>
      </c>
      <c r="AX84">
        <f>IF(Z84&gt;0, (R84*SUMPRODUCT(K84:$K$98, X84:$X$98)-K84*$AZ$3)/Z84, 0)</f>
        <v>-6.2895677939638659E+33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</v>
      </c>
      <c r="S85">
        <f t="shared" si="63"/>
        <v>-1.847128933604165E+35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-1.0585447696474359</v>
      </c>
      <c r="AC85">
        <f t="shared" si="64"/>
        <v>-0.94512925861378194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-1.6150190667263141E-29</v>
      </c>
      <c r="AI85">
        <f t="shared" si="69"/>
        <v>-1.6150254626608467E-29</v>
      </c>
      <c r="AJ85">
        <f t="shared" si="70"/>
        <v>-0.11341551103365399</v>
      </c>
      <c r="AK85">
        <f t="shared" si="92"/>
        <v>-7.4098133875320521E-2</v>
      </c>
      <c r="AL85">
        <f t="shared" si="71"/>
        <v>-0.18751364490897451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-2.4239167213772966E-33</v>
      </c>
      <c r="AR85">
        <f t="shared" si="76"/>
        <v>-2.4239263207764506E-33</v>
      </c>
      <c r="AS85">
        <f t="shared" si="77"/>
        <v>-1.7022074805300874E-5</v>
      </c>
      <c r="AT85">
        <f t="shared" si="78"/>
        <v>-1.1121088872796557E-5</v>
      </c>
      <c r="AU85">
        <f t="shared" si="79"/>
        <v>-2.8143163678097431E-5</v>
      </c>
      <c r="AW85">
        <v>82</v>
      </c>
      <c r="AX85">
        <f>IF(Z85&gt;0, (R85*SUMPRODUCT(K85:$K$98, X85:$X$98)-K85*$AZ$3)/Z85, 0)</f>
        <v>-1.847128933604165E+35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</v>
      </c>
      <c r="S86">
        <f t="shared" si="63"/>
        <v>-6.7300764540018433E+36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-0.94512925861378194</v>
      </c>
      <c r="AC86">
        <f t="shared" si="64"/>
        <v>-0.84386540947659106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-4.9401929547337224E-31</v>
      </c>
      <c r="AI86">
        <f t="shared" si="69"/>
        <v>-4.9402086281331115E-31</v>
      </c>
      <c r="AJ86">
        <f t="shared" si="70"/>
        <v>-0.10126384913719089</v>
      </c>
      <c r="AK86">
        <f t="shared" si="92"/>
        <v>-6.6159048102964746E-2</v>
      </c>
      <c r="AL86">
        <f t="shared" si="71"/>
        <v>-0.16742289724015563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-6.6201210409603069E-35</v>
      </c>
      <c r="AR86">
        <f t="shared" si="76"/>
        <v>-6.6201420441482452E-35</v>
      </c>
      <c r="AS86">
        <f t="shared" si="77"/>
        <v>-1.3569893818001309E-5</v>
      </c>
      <c r="AT86">
        <f t="shared" si="78"/>
        <v>-8.8656639610941931E-6</v>
      </c>
      <c r="AU86">
        <f t="shared" si="79"/>
        <v>-2.2435557779095502E-5</v>
      </c>
      <c r="AW86">
        <v>83</v>
      </c>
      <c r="AX86">
        <f>IF(Z86&gt;0, (R86*SUMPRODUCT(K86:$K$98, X86:$X$98)-K86*$AZ$3)/Z86, 0)</f>
        <v>-6.7300764540018433E+36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</v>
      </c>
      <c r="S87">
        <f t="shared" si="63"/>
        <v>-3.2292435993634848E+38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-0.84386540947659106</v>
      </c>
      <c r="AC87">
        <f t="shared" si="64"/>
        <v>-0.75345125846124195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-1.2180011033772716E-32</v>
      </c>
      <c r="AI87">
        <f t="shared" si="69"/>
        <v>-1.2180040198933042E-32</v>
      </c>
      <c r="AJ87">
        <f t="shared" si="70"/>
        <v>-9.0414151015349109E-2</v>
      </c>
      <c r="AK87">
        <f t="shared" si="92"/>
        <v>-5.9070578663361378E-2</v>
      </c>
      <c r="AL87">
        <f t="shared" si="71"/>
        <v>-0.14948472967871049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-1.4573091010570514E-36</v>
      </c>
      <c r="AR87">
        <f t="shared" si="76"/>
        <v>-1.457312590598519E-36</v>
      </c>
      <c r="AS87">
        <f t="shared" si="77"/>
        <v>-1.0817836270728096E-5</v>
      </c>
      <c r="AT87">
        <f t="shared" si="78"/>
        <v>-7.0676530302090183E-6</v>
      </c>
      <c r="AU87">
        <f t="shared" si="79"/>
        <v>-1.7885489300937115E-5</v>
      </c>
      <c r="AW87">
        <v>84</v>
      </c>
      <c r="AX87">
        <f>IF(Z87&gt;0, (R87*SUMPRODUCT(K87:$K$98, X87:$X$98)-K87*$AZ$3)/Z87, 0)</f>
        <v>-3.2292435993634848E+38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</v>
      </c>
      <c r="S88">
        <f t="shared" si="63"/>
        <v>-2.268335925379628E+40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-0.75345125846124195</v>
      </c>
      <c r="AC88">
        <f t="shared" si="64"/>
        <v>-0.67272433791182318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-2.2802235235840583E-34</v>
      </c>
      <c r="AI88">
        <f t="shared" si="69"/>
        <v>-2.2802272307308391E-34</v>
      </c>
      <c r="AJ88">
        <f t="shared" si="70"/>
        <v>-8.0726920549418768E-2</v>
      </c>
      <c r="AK88">
        <f t="shared" si="92"/>
        <v>-5.2741588092286941E-2</v>
      </c>
      <c r="AL88">
        <f t="shared" si="71"/>
        <v>-0.1334685086417057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-2.4359220935179334E-38</v>
      </c>
      <c r="AR88">
        <f t="shared" si="76"/>
        <v>-2.4359260537966754E-38</v>
      </c>
      <c r="AS88">
        <f t="shared" si="77"/>
        <v>-8.6239128433737921E-6</v>
      </c>
      <c r="AT88">
        <f t="shared" si="78"/>
        <v>-5.634289724337546E-6</v>
      </c>
      <c r="AU88">
        <f t="shared" si="79"/>
        <v>-1.4258202567711336E-5</v>
      </c>
      <c r="AW88">
        <v>85</v>
      </c>
      <c r="AX88">
        <f>IF(Z88&gt;0, (R88*SUMPRODUCT(K88:$K$98, X88:$X$98)-K88*$AZ$3)/Z88, 0)</f>
        <v>-2.268335925379628E+40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-0.67272433791182318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-0.67272433791182318</v>
      </c>
      <c r="AK89">
        <f t="shared" si="92"/>
        <v>-4.7090703653827629E-2</v>
      </c>
      <c r="AL89">
        <f t="shared" si="71"/>
        <v>-0.71981504156565079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-2.8287705300583169E-40</v>
      </c>
      <c r="AR89">
        <f t="shared" si="76"/>
        <v>-2.8287705300583169E-40</v>
      </c>
      <c r="AS89">
        <f t="shared" si="77"/>
        <v>-6.4166018179864537E-5</v>
      </c>
      <c r="AT89">
        <f t="shared" si="78"/>
        <v>-4.4916212725905179E-6</v>
      </c>
      <c r="AU89">
        <f t="shared" si="79"/>
        <v>-6.8657639452455047E-5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8056.888120583948</v>
      </c>
      <c r="AO91" s="6">
        <f t="shared" si="93"/>
        <v>-805.68881205839489</v>
      </c>
      <c r="AP91" s="6">
        <f t="shared" si="93"/>
        <v>-213.97261351763515</v>
      </c>
      <c r="AQ91" s="6">
        <f t="shared" si="93"/>
        <v>-6297.2533656801716</v>
      </c>
      <c r="AR91" s="6">
        <f t="shared" si="93"/>
        <v>739.97332932774361</v>
      </c>
      <c r="AS91" s="6">
        <f t="shared" si="93"/>
        <v>-1486.6388321389938</v>
      </c>
      <c r="AT91" s="6">
        <f t="shared" si="93"/>
        <v>746.66550281125137</v>
      </c>
      <c r="AU91" s="6">
        <f t="shared" si="93"/>
        <v>7.203750942118281E-15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20226.325351826505</v>
      </c>
      <c r="K3">
        <v>1</v>
      </c>
      <c r="L3" s="2">
        <v>0</v>
      </c>
      <c r="O3">
        <f>$C$3</f>
        <v>20226.325351826505</v>
      </c>
      <c r="P3">
        <f>O3*C5</f>
        <v>2022.6325351826506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20226.325351826505</v>
      </c>
      <c r="AF3">
        <f t="shared" ref="AF3:AF34" si="4">-$Z3*P3</f>
        <v>-2022.6325351826506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18103.692816643856</v>
      </c>
      <c r="AJ3">
        <f t="shared" ref="AJ3:AJ34" si="8">AB3-AC3</f>
        <v>0</v>
      </c>
      <c r="AL3">
        <f t="shared" ref="AL3:AL34" si="9">SUM(AI3:AK3)</f>
        <v>18103.692816643856</v>
      </c>
      <c r="AN3">
        <f t="shared" ref="AN3:AN34" si="10">AE3*$K3</f>
        <v>20226.325351826505</v>
      </c>
      <c r="AO3">
        <f t="shared" ref="AO3:AO34" si="11">AF3*$K3</f>
        <v>-2022.6325351826506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18103.692816643856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18103.692816643856</v>
      </c>
      <c r="AW3">
        <v>0</v>
      </c>
      <c r="AX3">
        <f>IF(Z3&gt;0, (R3*SUMPRODUCT(K3:$K$98, X3:$X$98)-K3*$AZ$3)/Z3, 0)</f>
        <v>0</v>
      </c>
      <c r="AZ3">
        <f>C6*ABS(SUMPRODUCT(X4:X79, K4:K79))/1</f>
        <v>16757.827183396865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835.77026945135026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825.30466638140206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-825.30466638140206</v>
      </c>
      <c r="AK4">
        <f>G4*SUM(AB4, AE4:AF4)</f>
        <v>0</v>
      </c>
      <c r="AL4">
        <f t="shared" si="9"/>
        <v>-1077.5151663814022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-239.78940863281994</v>
      </c>
      <c r="AR4">
        <f t="shared" si="14"/>
        <v>-239.78940863281994</v>
      </c>
      <c r="AS4">
        <f t="shared" si="15"/>
        <v>-784.65931392032894</v>
      </c>
      <c r="AT4">
        <f t="shared" si="16"/>
        <v>0</v>
      </c>
      <c r="AU4">
        <f t="shared" si="17"/>
        <v>-1024.4487225531491</v>
      </c>
      <c r="AW4">
        <v>1</v>
      </c>
      <c r="AX4">
        <f>IF(Z4&gt;0, (R4*SUMPRODUCT(K4:$K$98, X4:$X$98)-K4*$AZ$3)/Z4, 0)</f>
        <v>835.77026945135026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</v>
      </c>
      <c r="S5">
        <f t="shared" si="1"/>
        <v>1439.269210191904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825.30466638140206</v>
      </c>
      <c r="AC5">
        <f t="shared" si="2"/>
        <v>1403.2265452645079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-264.54532807049998</v>
      </c>
      <c r="AI5">
        <f t="shared" si="7"/>
        <v>-276.73229885511614</v>
      </c>
      <c r="AJ5">
        <f t="shared" si="8"/>
        <v>-577.92187888310582</v>
      </c>
      <c r="AK5">
        <f>G5*SUM(AB5, AE5:AF5)</f>
        <v>3.3837491321637487</v>
      </c>
      <c r="AL5">
        <f t="shared" si="9"/>
        <v>-851.2704286060582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-238.60806366312659</v>
      </c>
      <c r="AR5">
        <f t="shared" si="14"/>
        <v>-249.6001666877599</v>
      </c>
      <c r="AS5">
        <f t="shared" si="15"/>
        <v>-521.25970802291033</v>
      </c>
      <c r="AT5">
        <f t="shared" si="16"/>
        <v>3.051990500970827</v>
      </c>
      <c r="AU5">
        <f t="shared" si="17"/>
        <v>-767.80788420969941</v>
      </c>
      <c r="AW5">
        <v>2</v>
      </c>
      <c r="AX5">
        <f>IF(Z5&gt;0, (R5*SUMPRODUCT(K5:$K$98, X5:$X$98)-K5*$AZ$3)/Z5, 0)</f>
        <v>1439.269210191904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</v>
      </c>
      <c r="S6">
        <f t="shared" si="1"/>
        <v>2060.88321590859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1403.2265452645079</v>
      </c>
      <c r="AC6">
        <f t="shared" si="2"/>
        <v>1981.0556410039189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-394.27287882390289</v>
      </c>
      <c r="AI6">
        <f t="shared" si="7"/>
        <v>-406.28869579081993</v>
      </c>
      <c r="AJ6">
        <f t="shared" si="8"/>
        <v>-577.82909573941106</v>
      </c>
      <c r="AK6">
        <f>G6*SUM(AB6, AE6:AF6)</f>
        <v>9.9629084713780056</v>
      </c>
      <c r="AL6">
        <f t="shared" si="9"/>
        <v>-974.15488305885299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-336.4076407652426</v>
      </c>
      <c r="AR6">
        <f t="shared" si="14"/>
        <v>-346.65996309024058</v>
      </c>
      <c r="AS6">
        <f t="shared" si="15"/>
        <v>-493.02433239398374</v>
      </c>
      <c r="AT6">
        <f t="shared" si="16"/>
        <v>8.5007077940891662</v>
      </c>
      <c r="AU6">
        <f t="shared" si="17"/>
        <v>-831.18358769013514</v>
      </c>
      <c r="AW6">
        <v>3</v>
      </c>
      <c r="AX6">
        <f>IF(Z6&gt;0, (R6*SUMPRODUCT(K6:$K$98, X6:$X$98)-K6*$AZ$3)/Z6, 0)</f>
        <v>2060.88321590859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100000</v>
      </c>
      <c r="S7">
        <f t="shared" si="1"/>
        <v>2644.269504803387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1981.0556410039189</v>
      </c>
      <c r="AC7">
        <f t="shared" si="2"/>
        <v>2502.1741007013497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-538.98148586803063</v>
      </c>
      <c r="AI7">
        <f t="shared" si="7"/>
        <v>-550.80977197954496</v>
      </c>
      <c r="AJ7">
        <f t="shared" si="8"/>
        <v>-521.11845969743081</v>
      </c>
      <c r="AK7">
        <f>G7*SUM(AB7, AE7:AF7)</f>
        <v>27.33856784585408</v>
      </c>
      <c r="AL7">
        <f t="shared" si="9"/>
        <v>-1044.5896638311217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-432.29758432986517</v>
      </c>
      <c r="AR7">
        <f t="shared" si="14"/>
        <v>-441.7846254376596</v>
      </c>
      <c r="AS7">
        <f t="shared" si="15"/>
        <v>-417.97029616720232</v>
      </c>
      <c r="AT7">
        <f t="shared" si="16"/>
        <v>21.92727792823402</v>
      </c>
      <c r="AU7">
        <f t="shared" si="17"/>
        <v>-837.82764367662787</v>
      </c>
      <c r="AW7">
        <v>4</v>
      </c>
      <c r="AX7">
        <f>IF(Z7&gt;0, (R7*SUMPRODUCT(K7:$K$98, X7:$X$98)-K7*$AZ$3)/Z7, 0)</f>
        <v>2644.269504803387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</v>
      </c>
      <c r="S8">
        <f t="shared" si="1"/>
        <v>3191.5688533392622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2502.1741007013497</v>
      </c>
      <c r="AC8">
        <f t="shared" si="2"/>
        <v>2967.9398932152853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-686.89223106786221</v>
      </c>
      <c r="AI8">
        <f t="shared" si="7"/>
        <v>-698.5163727893779</v>
      </c>
      <c r="AJ8">
        <f t="shared" si="8"/>
        <v>-465.76579251393559</v>
      </c>
      <c r="AK8">
        <f t="shared" ref="AK8:AK39" si="30">G8*SUM(AB8:AB8, AE8:AF8)</f>
        <v>54.046960575149157</v>
      </c>
      <c r="AL8">
        <f t="shared" si="9"/>
        <v>-1110.2352047281643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-514.1204285291534</v>
      </c>
      <c r="AR8">
        <f t="shared" si="14"/>
        <v>-522.8207871194063</v>
      </c>
      <c r="AS8">
        <f t="shared" si="15"/>
        <v>-348.61321472396685</v>
      </c>
      <c r="AT8">
        <f t="shared" si="16"/>
        <v>40.452701711877033</v>
      </c>
      <c r="AU8">
        <f t="shared" si="17"/>
        <v>-830.98130013149603</v>
      </c>
      <c r="AW8">
        <v>5</v>
      </c>
      <c r="AX8">
        <f>IF(Z8&gt;0, (R8*SUMPRODUCT(K8:$K$98, X8:$X$98)-K8*$AZ$3)/Z8, 0)</f>
        <v>3191.5688533392622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</v>
      </c>
      <c r="S9">
        <f t="shared" si="1"/>
        <v>3617.1246006553138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2967.9398932152853</v>
      </c>
      <c r="AC9">
        <f t="shared" si="2"/>
        <v>3299.51873360225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-843.81969584827061</v>
      </c>
      <c r="AI9">
        <f t="shared" si="7"/>
        <v>-855.22211869059015</v>
      </c>
      <c r="AJ9">
        <f t="shared" si="8"/>
        <v>-331.57884038696466</v>
      </c>
      <c r="AK9">
        <f t="shared" si="30"/>
        <v>66.185059618700862</v>
      </c>
      <c r="AL9">
        <f t="shared" si="9"/>
        <v>-1120.6158994588538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-588.99228833688471</v>
      </c>
      <c r="AR9">
        <f t="shared" si="14"/>
        <v>-596.95126245840152</v>
      </c>
      <c r="AS9">
        <f t="shared" si="15"/>
        <v>-231.44444355174886</v>
      </c>
      <c r="AT9">
        <f t="shared" si="16"/>
        <v>46.197653254992645</v>
      </c>
      <c r="AU9">
        <f t="shared" si="17"/>
        <v>-782.19805275515762</v>
      </c>
      <c r="AW9">
        <v>6</v>
      </c>
      <c r="AX9">
        <f>IF(Z9&gt;0, (R9*SUMPRODUCT(K9:$K$98, X9:$X$98)-K9*$AZ$3)/Z9, 0)</f>
        <v>3617.1246006553138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</v>
      </c>
      <c r="S10">
        <f t="shared" si="1"/>
        <v>3709.8507488542236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3299.51873360225</v>
      </c>
      <c r="AC10">
        <f t="shared" si="2"/>
        <v>3312.965725438351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-1005.32881716163</v>
      </c>
      <c r="AI10">
        <f t="shared" si="7"/>
        <v>-1016.4915496733812</v>
      </c>
      <c r="AJ10">
        <f t="shared" si="8"/>
        <v>-13.446991836101006</v>
      </c>
      <c r="AK10">
        <f t="shared" si="30"/>
        <v>14.187930554489675</v>
      </c>
      <c r="AL10">
        <f t="shared" si="9"/>
        <v>-1015.7506109549925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-665.58553575442704</v>
      </c>
      <c r="AR10">
        <f t="shared" si="14"/>
        <v>-672.97590711600196</v>
      </c>
      <c r="AS10">
        <f t="shared" si="15"/>
        <v>-8.9026824982355546</v>
      </c>
      <c r="AT10">
        <f t="shared" si="16"/>
        <v>9.3932265723945605</v>
      </c>
      <c r="AU10">
        <f t="shared" si="17"/>
        <v>-672.4853630418429</v>
      </c>
      <c r="AW10">
        <v>7</v>
      </c>
      <c r="AX10">
        <f>IF(Z10&gt;0, (R10*SUMPRODUCT(K10:$K$98, X10:$X$98)-K10*$AZ$3)/Z10, 0)</f>
        <v>3709.8507488542236</v>
      </c>
    </row>
    <row r="11" spans="1:52" x14ac:dyDescent="0.3">
      <c r="A11" t="s">
        <v>33</v>
      </c>
      <c r="C11" s="25">
        <f>AU81</f>
        <v>-1.092088225407295E-12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</v>
      </c>
      <c r="S11">
        <f t="shared" si="1"/>
        <v>3659.2651968919849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3312.965725438351</v>
      </c>
      <c r="AC11">
        <f t="shared" si="2"/>
        <v>3191.7732439393385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-1184.4105704268438</v>
      </c>
      <c r="AI11">
        <f t="shared" si="7"/>
        <v>-1195.3136242921742</v>
      </c>
      <c r="AJ11">
        <f t="shared" si="8"/>
        <v>121.1924814990125</v>
      </c>
      <c r="AK11">
        <f t="shared" si="30"/>
        <v>5.3007451607013616</v>
      </c>
      <c r="AL11">
        <f t="shared" si="9"/>
        <v>-1068.8203976324603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-745.67132269735646</v>
      </c>
      <c r="AR11">
        <f t="shared" si="14"/>
        <v>-752.53557636090784</v>
      </c>
      <c r="AS11">
        <f t="shared" si="15"/>
        <v>76.299351117556853</v>
      </c>
      <c r="AT11">
        <f t="shared" si="16"/>
        <v>3.3371989020980561</v>
      </c>
      <c r="AU11">
        <f t="shared" si="17"/>
        <v>-672.89902634125292</v>
      </c>
      <c r="AW11">
        <v>8</v>
      </c>
      <c r="AX11">
        <f>IF(Z11&gt;0, (R11*SUMPRODUCT(K11:$K$98, X11:$X$98)-K11*$AZ$3)/Z11, 0)</f>
        <v>3659.2651968919849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</v>
      </c>
      <c r="S12">
        <f t="shared" si="1"/>
        <v>3701.789621714543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3191.7732439393385</v>
      </c>
      <c r="AC12">
        <f t="shared" si="2"/>
        <v>3145.5117832874257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-1379.4543750415874</v>
      </c>
      <c r="AI12">
        <f t="shared" si="7"/>
        <v>-1390.0759665713842</v>
      </c>
      <c r="AJ12">
        <f t="shared" si="8"/>
        <v>46.261460651912785</v>
      </c>
      <c r="AK12">
        <f t="shared" si="30"/>
        <v>67.027238122726118</v>
      </c>
      <c r="AL12">
        <f t="shared" si="9"/>
        <v>-1276.7872677967453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-810.89203876051499</v>
      </c>
      <c r="AR12">
        <f t="shared" si="14"/>
        <v>-817.13578568416278</v>
      </c>
      <c r="AS12">
        <f t="shared" si="15"/>
        <v>27.194121692453923</v>
      </c>
      <c r="AT12">
        <f t="shared" si="16"/>
        <v>39.400979660661349</v>
      </c>
      <c r="AU12">
        <f t="shared" si="17"/>
        <v>-750.54068433104749</v>
      </c>
      <c r="AW12">
        <v>9</v>
      </c>
      <c r="AX12">
        <f>IF(Z12&gt;0, (R12*SUMPRODUCT(K12:$K$98, X12:$X$98)-K12*$AZ$3)/Z12, 0)</f>
        <v>3701.789621714543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</v>
      </c>
      <c r="S13">
        <f t="shared" si="1"/>
        <v>4107.2251585492613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3145.5117832874257</v>
      </c>
      <c r="AC13">
        <f t="shared" si="2"/>
        <v>3390.0672224626755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-1583.8917289232961</v>
      </c>
      <c r="AI13">
        <f t="shared" si="7"/>
        <v>-1594.2091180716795</v>
      </c>
      <c r="AJ13">
        <f t="shared" si="8"/>
        <v>-244.55543917524983</v>
      </c>
      <c r="AK13">
        <f t="shared" si="30"/>
        <v>220.18582483011983</v>
      </c>
      <c r="AL13">
        <f t="shared" si="9"/>
        <v>-1618.5787324168095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-831.310304691385</v>
      </c>
      <c r="AR13">
        <f t="shared" si="14"/>
        <v>-836.72541720188008</v>
      </c>
      <c r="AS13">
        <f t="shared" si="15"/>
        <v>-128.35565268903414</v>
      </c>
      <c r="AT13">
        <f t="shared" si="16"/>
        <v>115.56518781285658</v>
      </c>
      <c r="AU13">
        <f t="shared" si="17"/>
        <v>-849.51588207805764</v>
      </c>
      <c r="AW13">
        <v>10</v>
      </c>
      <c r="AX13">
        <f>IF(Z13&gt;0, (R13*SUMPRODUCT(K13:$K$98, X13:$X$98)-K13*$AZ$3)/Z13, 0)</f>
        <v>4107.2251585492613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</v>
      </c>
      <c r="S14">
        <f t="shared" si="1"/>
        <v>4381.3075748689753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3390.0672224626755</v>
      </c>
      <c r="AC14">
        <f t="shared" si="2"/>
        <v>3501.120737356805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-1803.3145449110443</v>
      </c>
      <c r="AI14">
        <f t="shared" si="7"/>
        <v>-1813.3033458498301</v>
      </c>
      <c r="AJ14">
        <f t="shared" si="8"/>
        <v>-111.05351489412942</v>
      </c>
      <c r="AK14">
        <f t="shared" si="30"/>
        <v>237.30470557238732</v>
      </c>
      <c r="AL14">
        <f t="shared" si="9"/>
        <v>-1687.0521551715722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-845.06698663782925</v>
      </c>
      <c r="AR14">
        <f t="shared" si="14"/>
        <v>-849.74792593002644</v>
      </c>
      <c r="AS14">
        <f t="shared" si="15"/>
        <v>-52.041758023834191</v>
      </c>
      <c r="AT14">
        <f t="shared" si="16"/>
        <v>111.20543169740085</v>
      </c>
      <c r="AU14">
        <f t="shared" si="17"/>
        <v>-790.58425225645976</v>
      </c>
      <c r="AW14">
        <v>11</v>
      </c>
      <c r="AX14">
        <f>IF(Z14&gt;0, (R14*SUMPRODUCT(K14:$K$98, X14:$X$98)-K14*$AZ$3)/Z14, 0)</f>
        <v>4381.3075748689753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</v>
      </c>
      <c r="S15">
        <f t="shared" si="1"/>
        <v>4537.7308739235914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3501.120737356805</v>
      </c>
      <c r="AC15">
        <f t="shared" si="2"/>
        <v>3497.450018206041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-2036.4368249921158</v>
      </c>
      <c r="AI15">
        <f t="shared" si="7"/>
        <v>-2046.0711833183896</v>
      </c>
      <c r="AJ15">
        <f t="shared" si="8"/>
        <v>3.6707191507639436</v>
      </c>
      <c r="AK15">
        <f t="shared" si="30"/>
        <v>245.07845161497636</v>
      </c>
      <c r="AL15">
        <f t="shared" si="9"/>
        <v>-1797.3220125526493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-852.06469230251662</v>
      </c>
      <c r="AR15">
        <f t="shared" si="14"/>
        <v>-856.09580019747443</v>
      </c>
      <c r="AS15">
        <f t="shared" si="15"/>
        <v>1.5358640863984296</v>
      </c>
      <c r="AT15">
        <f t="shared" si="16"/>
        <v>102.54317389202609</v>
      </c>
      <c r="AU15">
        <f t="shared" si="17"/>
        <v>-752.01676221904995</v>
      </c>
      <c r="AW15">
        <v>12</v>
      </c>
      <c r="AX15">
        <f>IF(Z15&gt;0, (R15*SUMPRODUCT(K15:$K$98, X15:$X$98)-K15*$AZ$3)/Z15, 0)</f>
        <v>4537.7308739235914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</v>
      </c>
      <c r="S16">
        <f t="shared" si="1"/>
        <v>4587.0832498669279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3497.450018206041</v>
      </c>
      <c r="AC16">
        <f t="shared" si="2"/>
        <v>3396.6319933026912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-2256.3667200133277</v>
      </c>
      <c r="AI16">
        <f t="shared" si="7"/>
        <v>-2265.6226889163372</v>
      </c>
      <c r="AJ16">
        <f t="shared" si="8"/>
        <v>100.81802490334985</v>
      </c>
      <c r="AK16">
        <f t="shared" si="30"/>
        <v>244.8215012744229</v>
      </c>
      <c r="AL16">
        <f t="shared" si="9"/>
        <v>-1919.9831627385645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-842.93345446351498</v>
      </c>
      <c r="AR16">
        <f t="shared" si="14"/>
        <v>-846.39129922457164</v>
      </c>
      <c r="AS16">
        <f t="shared" si="15"/>
        <v>37.663596635332134</v>
      </c>
      <c r="AT16">
        <f t="shared" si="16"/>
        <v>91.460413755337683</v>
      </c>
      <c r="AU16">
        <f t="shared" si="17"/>
        <v>-717.26728883390183</v>
      </c>
      <c r="AW16">
        <v>13</v>
      </c>
      <c r="AX16">
        <f>IF(Z16&gt;0, (R16*SUMPRODUCT(K16:$K$98, X16:$X$98)-K16*$AZ$3)/Z16, 0)</f>
        <v>4587.0832498669279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</v>
      </c>
      <c r="S17">
        <f t="shared" si="1"/>
        <v>4551.7948153271527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3396.6319933026912</v>
      </c>
      <c r="AC17">
        <f t="shared" si="2"/>
        <v>3224.4544918741453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-2468.0855960496538</v>
      </c>
      <c r="AI17">
        <f t="shared" si="7"/>
        <v>-2476.9404945641268</v>
      </c>
      <c r="AJ17">
        <f t="shared" si="8"/>
        <v>172.17750142854584</v>
      </c>
      <c r="AK17">
        <f t="shared" si="30"/>
        <v>237.76423953118839</v>
      </c>
      <c r="AL17">
        <f t="shared" si="9"/>
        <v>-2066.9987536043927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-823.23874093412996</v>
      </c>
      <c r="AR17">
        <f t="shared" si="14"/>
        <v>-826.19232387137572</v>
      </c>
      <c r="AS17">
        <f t="shared" si="15"/>
        <v>57.4304188315391</v>
      </c>
      <c r="AT17">
        <f t="shared" si="16"/>
        <v>79.307108920414663</v>
      </c>
      <c r="AU17">
        <f t="shared" si="17"/>
        <v>-689.4547961194221</v>
      </c>
      <c r="AW17">
        <v>14</v>
      </c>
      <c r="AX17">
        <f>IF(Z17&gt;0, (R17*SUMPRODUCT(K17:$K$98, X17:$X$98)-K17*$AZ$3)/Z17, 0)</f>
        <v>4551.7948153271527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</v>
      </c>
      <c r="S18">
        <f t="shared" si="1"/>
        <v>4447.6966377297549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3224.4544918741453</v>
      </c>
      <c r="AC18">
        <f t="shared" si="2"/>
        <v>3000.1049947212377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-2677.7921499647846</v>
      </c>
      <c r="AI18">
        <f t="shared" si="7"/>
        <v>-2686.2237754753673</v>
      </c>
      <c r="AJ18">
        <f t="shared" si="8"/>
        <v>224.34949715290759</v>
      </c>
      <c r="AK18">
        <f t="shared" si="30"/>
        <v>225.71181443119019</v>
      </c>
      <c r="AL18">
        <f t="shared" si="9"/>
        <v>-2236.1624638912695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-797.48849007734134</v>
      </c>
      <c r="AR18">
        <f t="shared" si="14"/>
        <v>-799.99956036239712</v>
      </c>
      <c r="AS18">
        <f t="shared" si="15"/>
        <v>66.814798055344212</v>
      </c>
      <c r="AT18">
        <f t="shared" si="16"/>
        <v>67.220517501970477</v>
      </c>
      <c r="AU18">
        <f t="shared" si="17"/>
        <v>-665.96424480508244</v>
      </c>
      <c r="AW18">
        <v>15</v>
      </c>
      <c r="AX18">
        <f>IF(Z18&gt;0, (R18*SUMPRODUCT(K18:$K$98, X18:$X$98)-K18*$AZ$3)/Z18, 0)</f>
        <v>4447.6966377297549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</v>
      </c>
      <c r="S19">
        <f t="shared" si="1"/>
        <v>4285.9311971318539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3000.1049947212377</v>
      </c>
      <c r="AC19">
        <f t="shared" si="2"/>
        <v>2737.339043734275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-2910.4622202450068</v>
      </c>
      <c r="AI19">
        <f t="shared" si="7"/>
        <v>-2918.4457217229533</v>
      </c>
      <c r="AJ19">
        <f t="shared" si="8"/>
        <v>262.76595098696271</v>
      </c>
      <c r="AK19">
        <f t="shared" si="30"/>
        <v>210.00734963048666</v>
      </c>
      <c r="AL19">
        <f t="shared" si="9"/>
        <v>-2445.6724211055039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-773.91186185419747</v>
      </c>
      <c r="AR19">
        <f t="shared" si="14"/>
        <v>-776.03472964129173</v>
      </c>
      <c r="AS19">
        <f t="shared" si="15"/>
        <v>69.871268194331748</v>
      </c>
      <c r="AT19">
        <f t="shared" si="16"/>
        <v>55.842394319728896</v>
      </c>
      <c r="AU19">
        <f t="shared" si="17"/>
        <v>-650.32106712723112</v>
      </c>
      <c r="AW19">
        <v>16</v>
      </c>
      <c r="AX19">
        <f>IF(Z19&gt;0, (R19*SUMPRODUCT(K19:$K$98, X19:$X$98)-K19*$AZ$3)/Z19, 0)</f>
        <v>4285.9311971318539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</v>
      </c>
      <c r="S20">
        <f t="shared" si="1"/>
        <v>4060.6897861359398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2737.339043734275</v>
      </c>
      <c r="AC20">
        <f t="shared" si="2"/>
        <v>2440.8580203536276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-3119.8885095696014</v>
      </c>
      <c r="AI20">
        <f t="shared" si="7"/>
        <v>-3127.402189969072</v>
      </c>
      <c r="AJ20">
        <f t="shared" si="8"/>
        <v>296.48102338064746</v>
      </c>
      <c r="AK20">
        <f t="shared" si="30"/>
        <v>191.61373306139927</v>
      </c>
      <c r="AL20">
        <f t="shared" si="9"/>
        <v>-2639.3074335270253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-740.71406094122221</v>
      </c>
      <c r="AR20">
        <f t="shared" si="14"/>
        <v>-742.49793517398257</v>
      </c>
      <c r="AS20">
        <f t="shared" si="15"/>
        <v>70.38958672615658</v>
      </c>
      <c r="AT20">
        <f t="shared" si="16"/>
        <v>45.492326380469351</v>
      </c>
      <c r="AU20">
        <f t="shared" si="17"/>
        <v>-626.61602206735665</v>
      </c>
      <c r="AW20">
        <v>17</v>
      </c>
      <c r="AX20">
        <f>IF(Z20&gt;0, (R20*SUMPRODUCT(K20:$K$98, X20:$X$98)-K20*$AZ$3)/Z20, 0)</f>
        <v>4060.6897861359398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</v>
      </c>
      <c r="S21">
        <f t="shared" si="1"/>
        <v>3781.6023173060066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2440.8580203536276</v>
      </c>
      <c r="AC21">
        <f t="shared" si="2"/>
        <v>2126.4214937637926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-3277.6477185786921</v>
      </c>
      <c r="AI21">
        <f t="shared" si="7"/>
        <v>-3284.6765562093456</v>
      </c>
      <c r="AJ21">
        <f t="shared" si="8"/>
        <v>314.43652658983501</v>
      </c>
      <c r="AK21">
        <f t="shared" si="30"/>
        <v>170.86006142475395</v>
      </c>
      <c r="AL21">
        <f t="shared" si="9"/>
        <v>-2799.3799681947567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-694.79352974255517</v>
      </c>
      <c r="AR21">
        <f t="shared" si="14"/>
        <v>-696.28349795350937</v>
      </c>
      <c r="AS21">
        <f t="shared" si="15"/>
        <v>66.654040625231133</v>
      </c>
      <c r="AT21">
        <f t="shared" si="16"/>
        <v>36.218799383605706</v>
      </c>
      <c r="AU21">
        <f t="shared" si="17"/>
        <v>-593.41065794467261</v>
      </c>
      <c r="AW21">
        <v>18</v>
      </c>
      <c r="AX21">
        <f>IF(Z21&gt;0, (R21*SUMPRODUCT(K21:$K$98, X21:$X$98)-K21*$AZ$3)/Z21, 0)</f>
        <v>3781.6023173060066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</v>
      </c>
      <c r="S22">
        <f t="shared" si="1"/>
        <v>3468.3237366827061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2126.4214937637926</v>
      </c>
      <c r="AC22">
        <f t="shared" si="2"/>
        <v>1812.2329054064016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-3417.4208560237921</v>
      </c>
      <c r="AI22">
        <f t="shared" si="7"/>
        <v>-3423.9522276711364</v>
      </c>
      <c r="AJ22">
        <f t="shared" si="8"/>
        <v>314.18858835739093</v>
      </c>
      <c r="AK22">
        <f t="shared" si="30"/>
        <v>148.8495045634655</v>
      </c>
      <c r="AL22">
        <f t="shared" si="9"/>
        <v>-2960.91413475028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-646.80584300533894</v>
      </c>
      <c r="AR22">
        <f t="shared" si="14"/>
        <v>-648.04201774714613</v>
      </c>
      <c r="AS22">
        <f t="shared" si="15"/>
        <v>59.465609685430223</v>
      </c>
      <c r="AT22">
        <f t="shared" si="16"/>
        <v>28.172336196285293</v>
      </c>
      <c r="AU22">
        <f t="shared" si="17"/>
        <v>-560.40407186543064</v>
      </c>
      <c r="AW22">
        <v>19</v>
      </c>
      <c r="AX22">
        <f>IF(Z22&gt;0, (R22*SUMPRODUCT(K22:$K$98, X22:$X$98)-K22*$AZ$3)/Z22, 0)</f>
        <v>3468.3237366827061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</v>
      </c>
      <c r="S23">
        <f t="shared" si="1"/>
        <v>3122.5618845716881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1812.2329054064016</v>
      </c>
      <c r="AC23">
        <f t="shared" si="2"/>
        <v>1505.2529029235307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-3522.7606117115206</v>
      </c>
      <c r="AI23">
        <f t="shared" si="7"/>
        <v>-3528.7863245659273</v>
      </c>
      <c r="AJ23">
        <f t="shared" si="8"/>
        <v>306.98000248287099</v>
      </c>
      <c r="AK23">
        <f t="shared" si="30"/>
        <v>126.85630337844813</v>
      </c>
      <c r="AL23">
        <f t="shared" si="9"/>
        <v>-3094.9500187046083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-595.30643637598564</v>
      </c>
      <c r="AR23">
        <f t="shared" si="14"/>
        <v>-596.32471324500034</v>
      </c>
      <c r="AS23">
        <f t="shared" si="15"/>
        <v>51.876125419712267</v>
      </c>
      <c r="AT23">
        <f t="shared" si="16"/>
        <v>21.437270998486763</v>
      </c>
      <c r="AU23">
        <f t="shared" si="17"/>
        <v>-523.01131682680136</v>
      </c>
      <c r="AW23">
        <v>20</v>
      </c>
      <c r="AX23">
        <f>IF(Z23&gt;0, (R23*SUMPRODUCT(K23:$K$98, X23:$X$98)-K23*$AZ$3)/Z23, 0)</f>
        <v>3122.5618845716881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</v>
      </c>
      <c r="S24">
        <f t="shared" si="1"/>
        <v>2750.3289627095078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1505.2529029235307</v>
      </c>
      <c r="AC24">
        <f t="shared" si="2"/>
        <v>1213.3623955854632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-3606.6542747280232</v>
      </c>
      <c r="AI24">
        <f t="shared" si="7"/>
        <v>-3612.1688986695449</v>
      </c>
      <c r="AJ24">
        <f t="shared" si="8"/>
        <v>291.89050733806744</v>
      </c>
      <c r="AK24">
        <f t="shared" si="30"/>
        <v>105.36770320464716</v>
      </c>
      <c r="AL24">
        <f t="shared" si="9"/>
        <v>-3214.9106881268303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-544.18170561385864</v>
      </c>
      <c r="AR24">
        <f t="shared" si="14"/>
        <v>-545.01376691880387</v>
      </c>
      <c r="AS24">
        <f t="shared" si="15"/>
        <v>44.041225478342319</v>
      </c>
      <c r="AT24">
        <f t="shared" si="16"/>
        <v>15.898162695631164</v>
      </c>
      <c r="AU24">
        <f t="shared" si="17"/>
        <v>-485.07437874483031</v>
      </c>
      <c r="AW24">
        <v>21</v>
      </c>
      <c r="AX24">
        <f>IF(Z24&gt;0, (R24*SUMPRODUCT(K24:$K$98, X24:$X$98)-K24*$AZ$3)/Z24, 0)</f>
        <v>2750.3289627095078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</v>
      </c>
      <c r="S25">
        <f t="shared" si="1"/>
        <v>2350.3001414626692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1213.3623955854632</v>
      </c>
      <c r="AC25">
        <f t="shared" si="2"/>
        <v>940.08776946974604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-3677.1953611981767</v>
      </c>
      <c r="AI25">
        <f t="shared" si="7"/>
        <v>-3682.1951894801332</v>
      </c>
      <c r="AJ25">
        <f t="shared" si="8"/>
        <v>273.27462611571718</v>
      </c>
      <c r="AK25">
        <f t="shared" si="30"/>
        <v>84.935367690982432</v>
      </c>
      <c r="AL25">
        <f t="shared" si="9"/>
        <v>-3323.9851956734337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-495.37958448917817</v>
      </c>
      <c r="AR25">
        <f t="shared" si="14"/>
        <v>-496.0531448017382</v>
      </c>
      <c r="AS25">
        <f t="shared" si="15"/>
        <v>36.814652864276717</v>
      </c>
      <c r="AT25">
        <f t="shared" si="16"/>
        <v>11.442211528702858</v>
      </c>
      <c r="AU25">
        <f t="shared" si="17"/>
        <v>-447.79628040875866</v>
      </c>
      <c r="AW25">
        <v>22</v>
      </c>
      <c r="AX25">
        <f>IF(Z25&gt;0, (R25*SUMPRODUCT(K25:$K$98, X25:$X$98)-K25*$AZ$3)/Z25, 0)</f>
        <v>2350.3001414626692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</v>
      </c>
      <c r="S26">
        <f t="shared" si="1"/>
        <v>1912.5158678751548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940.08776946974604</v>
      </c>
      <c r="AC26">
        <f t="shared" si="2"/>
        <v>686.58950596105137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-3698.8329643652914</v>
      </c>
      <c r="AI26">
        <f t="shared" si="7"/>
        <v>-3703.3204402438828</v>
      </c>
      <c r="AJ26">
        <f t="shared" si="8"/>
        <v>253.49826350869466</v>
      </c>
      <c r="AK26">
        <f t="shared" si="30"/>
        <v>65.806143862882223</v>
      </c>
      <c r="AL26">
        <f t="shared" si="9"/>
        <v>-3384.0160328723055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-444.90583102625902</v>
      </c>
      <c r="AR26">
        <f t="shared" si="14"/>
        <v>-445.44559700223294</v>
      </c>
      <c r="AS26">
        <f t="shared" si="15"/>
        <v>30.491470330399899</v>
      </c>
      <c r="AT26">
        <f t="shared" si="16"/>
        <v>7.9153444894673983</v>
      </c>
      <c r="AU26">
        <f t="shared" si="17"/>
        <v>-407.03878218236559</v>
      </c>
      <c r="AW26">
        <v>23</v>
      </c>
      <c r="AX26">
        <f>IF(Z26&gt;0, (R26*SUMPRODUCT(K26:$K$98, X26:$X$98)-K26*$AZ$3)/Z26, 0)</f>
        <v>1912.5158678751548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</v>
      </c>
      <c r="S27">
        <f t="shared" si="1"/>
        <v>1435.8473628686033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686.58950596105137</v>
      </c>
      <c r="AC27">
        <f t="shared" si="2"/>
        <v>457.64914009593826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-3667.7037850903607</v>
      </c>
      <c r="AI27">
        <f t="shared" si="7"/>
        <v>-3671.6879232370297</v>
      </c>
      <c r="AJ27">
        <f t="shared" si="8"/>
        <v>228.94036586511311</v>
      </c>
      <c r="AK27">
        <f t="shared" si="30"/>
        <v>48.061265417273603</v>
      </c>
      <c r="AL27">
        <f t="shared" si="9"/>
        <v>-3394.6862919546429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-393.89422096694443</v>
      </c>
      <c r="AR27">
        <f t="shared" si="14"/>
        <v>-394.32209875737192</v>
      </c>
      <c r="AS27">
        <f t="shared" si="15"/>
        <v>24.587123809428427</v>
      </c>
      <c r="AT27">
        <f t="shared" si="16"/>
        <v>5.1615549699458985</v>
      </c>
      <c r="AU27">
        <f t="shared" si="17"/>
        <v>-364.57341997799756</v>
      </c>
      <c r="AW27">
        <v>24</v>
      </c>
      <c r="AX27">
        <f>IF(Z27&gt;0, (R27*SUMPRODUCT(K27:$K$98, X27:$X$98)-K27*$AZ$3)/Z27, 0)</f>
        <v>1435.8473628686033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</v>
      </c>
      <c r="S28">
        <f t="shared" si="1"/>
        <v>917.99649374166961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457.64914009593826</v>
      </c>
      <c r="AC28">
        <f t="shared" si="2"/>
        <v>256.5812273085885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-3604.2426061080319</v>
      </c>
      <c r="AI28">
        <f t="shared" si="7"/>
        <v>-3607.7363725474711</v>
      </c>
      <c r="AJ28">
        <f t="shared" si="8"/>
        <v>201.06791278734977</v>
      </c>
      <c r="AK28">
        <f t="shared" si="30"/>
        <v>32.035439806715679</v>
      </c>
      <c r="AL28">
        <f t="shared" si="9"/>
        <v>-3374.6330199534059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-345.60606013806967</v>
      </c>
      <c r="AR28">
        <f t="shared" si="14"/>
        <v>-345.94107278459103</v>
      </c>
      <c r="AS28">
        <f t="shared" si="15"/>
        <v>19.280136426126607</v>
      </c>
      <c r="AT28">
        <f t="shared" si="16"/>
        <v>3.0718359850767034</v>
      </c>
      <c r="AU28">
        <f t="shared" si="17"/>
        <v>-323.58910037338774</v>
      </c>
      <c r="AW28">
        <v>25</v>
      </c>
      <c r="AX28">
        <f>IF(Z28&gt;0, (R28*SUMPRODUCT(K28:$K$98, X28:$X$98)-K28*$AZ$3)/Z28, 0)</f>
        <v>917.99649374166961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</v>
      </c>
      <c r="S29">
        <f t="shared" si="1"/>
        <v>344.04386466301253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256.5812273085885</v>
      </c>
      <c r="AC29">
        <f t="shared" si="2"/>
        <v>83.141513759442887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-3504.6669907300902</v>
      </c>
      <c r="AI29">
        <f t="shared" si="7"/>
        <v>-3507.6877361312936</v>
      </c>
      <c r="AJ29">
        <f t="shared" si="8"/>
        <v>173.43971354914561</v>
      </c>
      <c r="AK29">
        <f t="shared" si="30"/>
        <v>17.960685911601196</v>
      </c>
      <c r="AL29">
        <f t="shared" si="9"/>
        <v>-3316.2873366705471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-300.05168390934193</v>
      </c>
      <c r="AR29">
        <f t="shared" si="14"/>
        <v>-300.31030469890334</v>
      </c>
      <c r="AS29">
        <f t="shared" si="15"/>
        <v>14.849022245144587</v>
      </c>
      <c r="AT29">
        <f t="shared" si="16"/>
        <v>1.5377021743284291</v>
      </c>
      <c r="AU29">
        <f t="shared" si="17"/>
        <v>-283.92358027943038</v>
      </c>
      <c r="AW29">
        <v>26</v>
      </c>
      <c r="AX29">
        <f>IF(Z29&gt;0, (R29*SUMPRODUCT(K29:$K$98, X29:$X$98)-K29*$AZ$3)/Z29, 0)</f>
        <v>344.04386466301253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</v>
      </c>
      <c r="S30">
        <f t="shared" si="1"/>
        <v>-307.43951063588241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83.141513759442887</v>
      </c>
      <c r="AC30">
        <f t="shared" si="2"/>
        <v>-63.190217838360013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-3370.5960505891599</v>
      </c>
      <c r="AI30">
        <f t="shared" si="7"/>
        <v>-3373.1652640300276</v>
      </c>
      <c r="AJ30">
        <f t="shared" si="8"/>
        <v>146.3317315978029</v>
      </c>
      <c r="AK30">
        <f t="shared" si="30"/>
        <v>5.8199059631610028</v>
      </c>
      <c r="AL30">
        <f t="shared" si="9"/>
        <v>-3221.0136264690636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-257.6546561832771</v>
      </c>
      <c r="AR30">
        <f t="shared" si="14"/>
        <v>-257.85105165631296</v>
      </c>
      <c r="AS30">
        <f t="shared" si="15"/>
        <v>11.185870815621833</v>
      </c>
      <c r="AT30">
        <f t="shared" si="16"/>
        <v>0.44488447961456085</v>
      </c>
      <c r="AU30">
        <f t="shared" si="17"/>
        <v>-246.22029636107655</v>
      </c>
      <c r="AW30">
        <v>27</v>
      </c>
      <c r="AX30">
        <f>IF(Z30&gt;0, (R30*SUMPRODUCT(K30:$K$98, X30:$X$98)-K30*$AZ$3)/Z30, 0)</f>
        <v>-307.43951063588241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</v>
      </c>
      <c r="S31">
        <f t="shared" si="1"/>
        <v>-1070.6941129160869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-63.190217838360013</v>
      </c>
      <c r="AC31">
        <f t="shared" si="2"/>
        <v>-183.59491660061994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-3200.8905342932085</v>
      </c>
      <c r="AI31">
        <f t="shared" si="7"/>
        <v>-3203.0339442828808</v>
      </c>
      <c r="AJ31">
        <f t="shared" si="8"/>
        <v>120.40469876225993</v>
      </c>
      <c r="AK31">
        <f t="shared" si="30"/>
        <v>-4.423315248685201</v>
      </c>
      <c r="AL31">
        <f t="shared" si="9"/>
        <v>-3087.0525607693062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-218.46611573065675</v>
      </c>
      <c r="AR31">
        <f t="shared" si="14"/>
        <v>-218.61240703610602</v>
      </c>
      <c r="AS31">
        <f t="shared" si="15"/>
        <v>8.2178214382826518</v>
      </c>
      <c r="AT31">
        <f t="shared" si="16"/>
        <v>-0.30189864060622096</v>
      </c>
      <c r="AU31">
        <f t="shared" si="17"/>
        <v>-210.6964842384296</v>
      </c>
      <c r="AW31">
        <v>28</v>
      </c>
      <c r="AX31">
        <f>IF(Z31&gt;0, (R31*SUMPRODUCT(K31:$K$98, X31:$X$98)-K31*$AZ$3)/Z31, 0)</f>
        <v>-1070.6941129160869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</v>
      </c>
      <c r="S32">
        <f t="shared" si="1"/>
        <v>-1998.8203184374531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-183.59491660061994</v>
      </c>
      <c r="AC32">
        <f t="shared" si="2"/>
        <v>-279.51642749108294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-2991.7373690248751</v>
      </c>
      <c r="AI32">
        <f t="shared" si="7"/>
        <v>-2993.4853777435228</v>
      </c>
      <c r="AJ32">
        <f t="shared" si="8"/>
        <v>95.921510890462997</v>
      </c>
      <c r="AK32">
        <f t="shared" si="30"/>
        <v>-12.851644162043398</v>
      </c>
      <c r="AL32">
        <f t="shared" si="9"/>
        <v>-2910.4155110151032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-182.31344954037905</v>
      </c>
      <c r="AR32">
        <f t="shared" si="14"/>
        <v>-182.41997142382473</v>
      </c>
      <c r="AS32">
        <f t="shared" si="15"/>
        <v>5.8453598623415601</v>
      </c>
      <c r="AT32">
        <f t="shared" si="16"/>
        <v>-0.78316619757679162</v>
      </c>
      <c r="AU32">
        <f t="shared" si="17"/>
        <v>-177.35777775905996</v>
      </c>
      <c r="AW32">
        <v>29</v>
      </c>
      <c r="AX32">
        <f>IF(Z32&gt;0, (R32*SUMPRODUCT(K32:$K$98, X32:$X$98)-K32*$AZ$3)/Z32, 0)</f>
        <v>-1998.8203184374531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</v>
      </c>
      <c r="S33">
        <f t="shared" si="1"/>
        <v>-3177.1452235998718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-279.51642749108294</v>
      </c>
      <c r="AC33">
        <f t="shared" si="2"/>
        <v>-352.41505128128904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-2752.0369584992018</v>
      </c>
      <c r="AI33">
        <f t="shared" si="7"/>
        <v>-2753.4234825108506</v>
      </c>
      <c r="AJ33">
        <f t="shared" si="8"/>
        <v>72.898623790206102</v>
      </c>
      <c r="AK33">
        <f t="shared" si="30"/>
        <v>-19.566149924375807</v>
      </c>
      <c r="AL33">
        <f t="shared" si="9"/>
        <v>-2700.0910086450199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-149.73781155956388</v>
      </c>
      <c r="AR33">
        <f t="shared" si="14"/>
        <v>-149.81325206937893</v>
      </c>
      <c r="AS33">
        <f t="shared" si="15"/>
        <v>3.966400363315683</v>
      </c>
      <c r="AT33">
        <f t="shared" si="16"/>
        <v>-1.0645905249470542</v>
      </c>
      <c r="AU33">
        <f t="shared" si="17"/>
        <v>-146.91144223101028</v>
      </c>
      <c r="AW33">
        <v>30</v>
      </c>
      <c r="AX33">
        <f>IF(Z33&gt;0, (R33*SUMPRODUCT(K33:$K$98, X33:$X$98)-K33*$AZ$3)/Z33, 0)</f>
        <v>-3177.1452235998718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</v>
      </c>
      <c r="S34">
        <f t="shared" si="1"/>
        <v>-4751.2400530095028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-352.41505128128904</v>
      </c>
      <c r="AC34">
        <f t="shared" si="2"/>
        <v>-404.46105413534121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-2468.522981570924</v>
      </c>
      <c r="AI34">
        <f t="shared" si="7"/>
        <v>-2469.5870749697597</v>
      </c>
      <c r="AJ34">
        <f t="shared" si="8"/>
        <v>52.046002854052176</v>
      </c>
      <c r="AK34">
        <f t="shared" si="30"/>
        <v>-24.669053589690236</v>
      </c>
      <c r="AL34">
        <f t="shared" si="9"/>
        <v>-2442.2101257053978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-119.92131212358387</v>
      </c>
      <c r="AR34">
        <f t="shared" si="14"/>
        <v>-119.97300598163709</v>
      </c>
      <c r="AS34">
        <f t="shared" si="15"/>
        <v>2.528404636959789</v>
      </c>
      <c r="AT34">
        <f t="shared" si="16"/>
        <v>-1.198427277124243</v>
      </c>
      <c r="AU34">
        <f t="shared" si="17"/>
        <v>-118.64302862180155</v>
      </c>
      <c r="AW34">
        <v>31</v>
      </c>
      <c r="AX34">
        <f>IF(Z34&gt;0, (R34*SUMPRODUCT(K34:$K$98, X34:$X$98)-K34*$AZ$3)/Z34, 0)</f>
        <v>-4751.2400530095028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-6959.5148195958955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-404.46105413534121</v>
      </c>
      <c r="AC35">
        <f t="shared" ref="AC35:AC66" si="33">S35*Z35</f>
        <v>-437.15753705757561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-2146.182745232752</v>
      </c>
      <c r="AI35">
        <f t="shared" ref="AI35:AI66" si="38">SUM(AE35:AH35)</f>
        <v>-2146.9679248544453</v>
      </c>
      <c r="AJ35">
        <f t="shared" ref="AJ35:AJ66" si="39">AB35-AC35</f>
        <v>32.696482922234395</v>
      </c>
      <c r="AK35">
        <f t="shared" si="30"/>
        <v>-28.312273789473888</v>
      </c>
      <c r="AL35">
        <f t="shared" ref="AL35:AL66" si="40">SUM(AI35:AK35)</f>
        <v>-2142.5837157216847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-93.09103806592276</v>
      </c>
      <c r="AR35">
        <f t="shared" ref="AR35:AR66" si="45">AI35*$K35</f>
        <v>-93.125095364265135</v>
      </c>
      <c r="AS35">
        <f t="shared" ref="AS35:AS66" si="46">AJ35*$K35</f>
        <v>1.4182154539712428</v>
      </c>
      <c r="AT35">
        <f t="shared" ref="AT35:AT66" si="47">AK35*$K35</f>
        <v>-1.2280496443852036</v>
      </c>
      <c r="AU35">
        <f t="shared" ref="AU35:AU66" si="48">AL35*$K35</f>
        <v>-92.934929554679087</v>
      </c>
      <c r="AW35">
        <v>32</v>
      </c>
      <c r="AX35">
        <f>IF(Z35&gt;0, (R35*SUMPRODUCT(K35:$K$98, X35:$X$98)-K35*$AZ$3)/Z35, 0)</f>
        <v>-6959.5148195958955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</v>
      </c>
      <c r="S36">
        <f t="shared" si="32"/>
        <v>-10233.575539136356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-437.15753705757561</v>
      </c>
      <c r="AC36">
        <f t="shared" si="33"/>
        <v>-452.36926333657902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-1798.1806809803106</v>
      </c>
      <c r="AI36">
        <f t="shared" si="38"/>
        <v>-1798.7332362206646</v>
      </c>
      <c r="AJ36">
        <f t="shared" si="39"/>
        <v>15.211726279003415</v>
      </c>
      <c r="AK36">
        <f t="shared" si="30"/>
        <v>-30.601027594030295</v>
      </c>
      <c r="AL36">
        <f t="shared" si="40"/>
        <v>-1814.1225375356914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-69.639633851233384</v>
      </c>
      <c r="AR36">
        <f t="shared" si="45"/>
        <v>-69.661033116072474</v>
      </c>
      <c r="AS36">
        <f t="shared" si="46"/>
        <v>0.58911713351155837</v>
      </c>
      <c r="AT36">
        <f t="shared" si="47"/>
        <v>-1.1851113626457057</v>
      </c>
      <c r="AU36">
        <f t="shared" si="48"/>
        <v>-70.257027345206609</v>
      </c>
      <c r="AW36">
        <v>33</v>
      </c>
      <c r="AX36">
        <f>IF(Z36&gt;0, (R36*SUMPRODUCT(K36:$K$98, X36:$X$98)-K36*$AZ$3)/Z36, 0)</f>
        <v>-10233.575539136356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</v>
      </c>
      <c r="S37">
        <f t="shared" si="32"/>
        <v>-15379.856306982754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-452.36926333657902</v>
      </c>
      <c r="AC37">
        <f t="shared" si="33"/>
        <v>-452.47379737806301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-1434.2477453979545</v>
      </c>
      <c r="AI37">
        <f t="shared" si="38"/>
        <v>-1434.6154941177301</v>
      </c>
      <c r="AJ37">
        <f t="shared" si="39"/>
        <v>0.10453404148398704</v>
      </c>
      <c r="AK37">
        <f t="shared" si="30"/>
        <v>-31.665848433560534</v>
      </c>
      <c r="AL37">
        <f t="shared" si="40"/>
        <v>-1466.1768085098067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-49.594019079715302</v>
      </c>
      <c r="AR37">
        <f t="shared" si="45"/>
        <v>-49.606735248929176</v>
      </c>
      <c r="AS37">
        <f t="shared" si="46"/>
        <v>3.6146218562805891E-3</v>
      </c>
      <c r="AT37">
        <f t="shared" si="47"/>
        <v>-1.0949549660638525</v>
      </c>
      <c r="AU37">
        <f t="shared" si="48"/>
        <v>-50.69807559313675</v>
      </c>
      <c r="AW37">
        <v>34</v>
      </c>
      <c r="AX37">
        <f>IF(Z37&gt;0, (R37*SUMPRODUCT(K37:$K$98, X37:$X$98)-K37*$AZ$3)/Z37, 0)</f>
        <v>-15379.856306982754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</v>
      </c>
      <c r="S38">
        <f t="shared" si="32"/>
        <v>-24003.806187014041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-452.47379737806301</v>
      </c>
      <c r="AC38">
        <f t="shared" si="33"/>
        <v>-439.98290591335928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-1079.5984456503866</v>
      </c>
      <c r="AI38">
        <f t="shared" si="38"/>
        <v>-1079.8275670772582</v>
      </c>
      <c r="AJ38">
        <f t="shared" si="39"/>
        <v>-12.490891464703736</v>
      </c>
      <c r="AK38">
        <f t="shared" si="30"/>
        <v>-31.673165816464415</v>
      </c>
      <c r="AL38">
        <f t="shared" si="40"/>
        <v>-1123.9916243584264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-33.331077764716682</v>
      </c>
      <c r="AR38">
        <f t="shared" si="45"/>
        <v>-33.338151565283354</v>
      </c>
      <c r="AS38">
        <f t="shared" si="46"/>
        <v>-0.38563863854941172</v>
      </c>
      <c r="AT38">
        <f t="shared" si="47"/>
        <v>-0.97786427642302864</v>
      </c>
      <c r="AU38">
        <f t="shared" si="48"/>
        <v>-34.701654480255797</v>
      </c>
      <c r="AW38">
        <v>35</v>
      </c>
      <c r="AX38">
        <f>IF(Z38&gt;0, (R38*SUMPRODUCT(K38:$K$98, X38:$X$98)-K38*$AZ$3)/Z38, 0)</f>
        <v>-24003.806187014041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</v>
      </c>
      <c r="S39">
        <f t="shared" si="32"/>
        <v>-39535.471726896722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-439.98290591335928</v>
      </c>
      <c r="AC39">
        <f t="shared" si="33"/>
        <v>-417.88102783484453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-757.66423329311317</v>
      </c>
      <c r="AI39">
        <f t="shared" si="38"/>
        <v>-757.79635547655437</v>
      </c>
      <c r="AJ39">
        <f t="shared" si="39"/>
        <v>-22.101878078514744</v>
      </c>
      <c r="AK39">
        <f t="shared" si="30"/>
        <v>-30.798803413935151</v>
      </c>
      <c r="AL39">
        <f t="shared" si="40"/>
        <v>-810.69703696900422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-20.885547754536603</v>
      </c>
      <c r="AR39">
        <f t="shared" si="45"/>
        <v>-20.889189795496755</v>
      </c>
      <c r="AS39">
        <f t="shared" si="46"/>
        <v>-0.60925382219432955</v>
      </c>
      <c r="AT39">
        <f t="shared" si="47"/>
        <v>-0.84899068903979424</v>
      </c>
      <c r="AU39">
        <f t="shared" si="48"/>
        <v>-22.347434306730879</v>
      </c>
      <c r="AW39">
        <v>36</v>
      </c>
      <c r="AX39">
        <f>IF(Z39&gt;0, (R39*SUMPRODUCT(K39:$K$98, X39:$X$98)-K39*$AZ$3)/Z39, 0)</f>
        <v>-39535.471726896722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</v>
      </c>
      <c r="S40">
        <f t="shared" si="32"/>
        <v>-70063.084803331978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-417.88102783484453</v>
      </c>
      <c r="AC40">
        <f t="shared" si="33"/>
        <v>-389.27286501506751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-490.8043161149796</v>
      </c>
      <c r="AI40">
        <f t="shared" si="38"/>
        <v>-490.87376653707202</v>
      </c>
      <c r="AJ40">
        <f t="shared" si="39"/>
        <v>-28.608162819777021</v>
      </c>
      <c r="AK40">
        <f t="shared" ref="AK40:AK71" si="61">G40*SUM(AB40:AB40, AE40:AF40)</f>
        <v>-29.251671948439121</v>
      </c>
      <c r="AL40">
        <f t="shared" si="40"/>
        <v>-548.73360130528818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-12.0797913837373</v>
      </c>
      <c r="AR40">
        <f t="shared" si="45"/>
        <v>-12.081500713877324</v>
      </c>
      <c r="AS40">
        <f t="shared" si="46"/>
        <v>-0.70411083885810377</v>
      </c>
      <c r="AT40">
        <f t="shared" si="47"/>
        <v>-0.71994903704124213</v>
      </c>
      <c r="AU40">
        <f t="shared" si="48"/>
        <v>-13.505560589776669</v>
      </c>
      <c r="AW40">
        <v>37</v>
      </c>
      <c r="AX40">
        <f>IF(Z40&gt;0, (R40*SUMPRODUCT(K40:$K$98, X40:$X$98)-K40*$AZ$3)/Z40, 0)</f>
        <v>-70063.084803331978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</v>
      </c>
      <c r="S41">
        <f t="shared" si="32"/>
        <v>-137273.64014771095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-389.27286501506751</v>
      </c>
      <c r="AC41">
        <f t="shared" si="33"/>
        <v>-357.16184338602477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-289.86494888544024</v>
      </c>
      <c r="AI41">
        <f t="shared" si="38"/>
        <v>-289.89747168470103</v>
      </c>
      <c r="AJ41">
        <f t="shared" si="39"/>
        <v>-32.111021629042739</v>
      </c>
      <c r="AK41">
        <f t="shared" si="61"/>
        <v>-27.249100551054728</v>
      </c>
      <c r="AL41">
        <f t="shared" si="40"/>
        <v>-349.25759386479848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-6.3698431857992981</v>
      </c>
      <c r="AR41">
        <f t="shared" si="45"/>
        <v>-6.3705578811498427</v>
      </c>
      <c r="AS41">
        <f t="shared" si="46"/>
        <v>-0.70564645052565644</v>
      </c>
      <c r="AT41">
        <f t="shared" si="47"/>
        <v>-0.59880471278676317</v>
      </c>
      <c r="AU41">
        <f t="shared" si="48"/>
        <v>-7.6750090444622625</v>
      </c>
      <c r="AW41">
        <v>38</v>
      </c>
      <c r="AX41">
        <f>IF(Z41&gt;0, (R41*SUMPRODUCT(K41:$K$98, X41:$X$98)-K41*$AZ$3)/Z41, 0)</f>
        <v>-137273.64014771095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</v>
      </c>
      <c r="S42">
        <f t="shared" si="32"/>
        <v>-308447.04111207777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-357.16184338602477</v>
      </c>
      <c r="AC42">
        <f t="shared" si="33"/>
        <v>-324.07560352469903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-152.51371576563466</v>
      </c>
      <c r="AI42">
        <f t="shared" si="38"/>
        <v>-152.52684912243217</v>
      </c>
      <c r="AJ42">
        <f t="shared" si="39"/>
        <v>-33.086239861325737</v>
      </c>
      <c r="AK42">
        <f t="shared" si="61"/>
        <v>-25.001329037021737</v>
      </c>
      <c r="AL42">
        <f t="shared" si="40"/>
        <v>-210.61441802077965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-2.9924294327352432</v>
      </c>
      <c r="AR42">
        <f t="shared" si="45"/>
        <v>-2.9926871186963662</v>
      </c>
      <c r="AS42">
        <f t="shared" si="46"/>
        <v>-0.64917596088022345</v>
      </c>
      <c r="AT42">
        <f t="shared" si="47"/>
        <v>-0.4905441618303279</v>
      </c>
      <c r="AU42">
        <f t="shared" si="48"/>
        <v>-4.1324072414069173</v>
      </c>
      <c r="AW42">
        <v>39</v>
      </c>
      <c r="AX42">
        <f>IF(Z42&gt;0, (R42*SUMPRODUCT(K42:$K$98, X42:$X$98)-K42*$AZ$3)/Z42, 0)</f>
        <v>-308447.04111207777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</v>
      </c>
      <c r="S43">
        <f t="shared" si="32"/>
        <v>-838881.52758625185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-324.07560352469903</v>
      </c>
      <c r="AC43">
        <f t="shared" si="33"/>
        <v>-291.83938737964411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-69.227079415032122</v>
      </c>
      <c r="AI43">
        <f t="shared" si="38"/>
        <v>-69.231428053334767</v>
      </c>
      <c r="AJ43">
        <f t="shared" si="39"/>
        <v>-32.236216145054925</v>
      </c>
      <c r="AK43">
        <f t="shared" si="61"/>
        <v>-22.685292246728935</v>
      </c>
      <c r="AL43">
        <f t="shared" si="40"/>
        <v>-124.15293644511863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-1.2127548012877061</v>
      </c>
      <c r="AR43">
        <f t="shared" si="45"/>
        <v>-1.2128309829210375</v>
      </c>
      <c r="AS43">
        <f t="shared" si="46"/>
        <v>-0.56473025058420323</v>
      </c>
      <c r="AT43">
        <f t="shared" si="47"/>
        <v>-0.39741236122206447</v>
      </c>
      <c r="AU43">
        <f t="shared" si="48"/>
        <v>-2.1749735947273052</v>
      </c>
      <c r="AW43">
        <v>40</v>
      </c>
      <c r="AX43">
        <f>IF(Z43&gt;0, (R43*SUMPRODUCT(K43:$K$98, X43:$X$98)-K43*$AZ$3)/Z43, 0)</f>
        <v>-838881.52758625185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</v>
      </c>
      <c r="S44">
        <f t="shared" si="32"/>
        <v>-2977162.1843486303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-291.83938737964411</v>
      </c>
      <c r="AC44">
        <f t="shared" si="33"/>
        <v>-261.59799434361912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-25.654391591748819</v>
      </c>
      <c r="AI44">
        <f t="shared" si="38"/>
        <v>-25.655489944719474</v>
      </c>
      <c r="AJ44">
        <f t="shared" si="39"/>
        <v>-30.241393036024988</v>
      </c>
      <c r="AK44">
        <f t="shared" si="61"/>
        <v>-20.428757116575088</v>
      </c>
      <c r="AL44">
        <f t="shared" si="40"/>
        <v>-76.32564009731955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-0.40127369386461331</v>
      </c>
      <c r="AR44">
        <f t="shared" si="45"/>
        <v>-0.40129087377519995</v>
      </c>
      <c r="AS44">
        <f t="shared" si="46"/>
        <v>-0.47302137132265198</v>
      </c>
      <c r="AT44">
        <f t="shared" si="47"/>
        <v>-0.31953682471533051</v>
      </c>
      <c r="AU44">
        <f t="shared" si="48"/>
        <v>-1.1938490698131825</v>
      </c>
      <c r="AW44">
        <v>41</v>
      </c>
      <c r="AX44">
        <f>IF(Z44&gt;0, (R44*SUMPRODUCT(K44:$K$98, X44:$X$98)-K44*$AZ$3)/Z44, 0)</f>
        <v>-2977162.1843486303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</v>
      </c>
      <c r="S45">
        <f t="shared" si="32"/>
        <v>-15612835.39961228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-261.59799434361912</v>
      </c>
      <c r="AC45">
        <f t="shared" si="33"/>
        <v>-233.9152074684545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-7.2007317810112692</v>
      </c>
      <c r="AI45">
        <f t="shared" si="38"/>
        <v>-7.2009190589795891</v>
      </c>
      <c r="AJ45">
        <f t="shared" si="39"/>
        <v>-27.682786875164624</v>
      </c>
      <c r="AK45">
        <f t="shared" si="61"/>
        <v>-18.311859604053339</v>
      </c>
      <c r="AL45">
        <f t="shared" si="40"/>
        <v>-53.195565538197549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-0.10056285204624302</v>
      </c>
      <c r="AR45">
        <f t="shared" si="45"/>
        <v>-0.10056546750355937</v>
      </c>
      <c r="AS45">
        <f t="shared" si="46"/>
        <v>-0.38660792894634016</v>
      </c>
      <c r="AT45">
        <f t="shared" si="47"/>
        <v>-0.25573690064530791</v>
      </c>
      <c r="AU45">
        <f t="shared" si="48"/>
        <v>-0.74291029709520739</v>
      </c>
      <c r="AW45">
        <v>42</v>
      </c>
      <c r="AX45">
        <f>IF(Z45&gt;0, (R45*SUMPRODUCT(K45:$K$98, X45:$X$98)-K45*$AZ$3)/Z45, 0)</f>
        <v>-15612835.39961228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</v>
      </c>
      <c r="S46">
        <f t="shared" si="32"/>
        <v>-82993152.954917297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-233.9152074684545</v>
      </c>
      <c r="AC46">
        <f t="shared" si="33"/>
        <v>-208.94071624101039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-1.2314849378579924</v>
      </c>
      <c r="AI46">
        <f t="shared" si="38"/>
        <v>-1.2315164074293972</v>
      </c>
      <c r="AJ46">
        <f t="shared" si="39"/>
        <v>-24.974491227444105</v>
      </c>
      <c r="AK46">
        <f t="shared" si="61"/>
        <v>-16.374064522791816</v>
      </c>
      <c r="AL46">
        <f t="shared" si="40"/>
        <v>-42.580072157665313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-1.5355785228460013E-2</v>
      </c>
      <c r="AR46">
        <f t="shared" si="45"/>
        <v>-1.5356177632755728E-2</v>
      </c>
      <c r="AS46">
        <f t="shared" si="46"/>
        <v>-0.31141503374433777</v>
      </c>
      <c r="AT46">
        <f t="shared" si="47"/>
        <v>-0.20417352287416438</v>
      </c>
      <c r="AU46">
        <f t="shared" si="48"/>
        <v>-0.53094473425125777</v>
      </c>
      <c r="AW46">
        <v>43</v>
      </c>
      <c r="AX46">
        <f>IF(Z46&gt;0, (R46*SUMPRODUCT(K46:$K$98, X46:$X$98)-K46*$AZ$3)/Z46, 0)</f>
        <v>-82993152.954917297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</v>
      </c>
      <c r="S47">
        <f t="shared" si="32"/>
        <v>-448132058.95253831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-208.94071624101039</v>
      </c>
      <c r="AC47">
        <f t="shared" si="33"/>
        <v>-186.56763088383676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-0.20760671719456039</v>
      </c>
      <c r="AI47">
        <f t="shared" si="38"/>
        <v>-0.20761192123060168</v>
      </c>
      <c r="AJ47">
        <f t="shared" si="39"/>
        <v>-22.373085357173636</v>
      </c>
      <c r="AK47">
        <f t="shared" si="61"/>
        <v>-14.62585013687073</v>
      </c>
      <c r="AL47">
        <f t="shared" si="40"/>
        <v>-37.206547415274969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-2.3113531355678052E-3</v>
      </c>
      <c r="AR47">
        <f t="shared" si="45"/>
        <v>-2.3114110737943914E-3</v>
      </c>
      <c r="AS47">
        <f t="shared" si="46"/>
        <v>-0.24908683924791797</v>
      </c>
      <c r="AT47">
        <f t="shared" si="47"/>
        <v>-0.1628343486714828</v>
      </c>
      <c r="AU47">
        <f t="shared" si="48"/>
        <v>-0.41423259899319514</v>
      </c>
      <c r="AW47">
        <v>44</v>
      </c>
      <c r="AX47">
        <f>IF(Z47&gt;0, (R47*SUMPRODUCT(K47:$K$98, X47:$X$98)-K47*$AZ$3)/Z47, 0)</f>
        <v>-448132058.95253831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</v>
      </c>
      <c r="S48">
        <f t="shared" si="32"/>
        <v>-2463419341.494823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-186.56763088383676</v>
      </c>
      <c r="AC48">
        <f t="shared" si="33"/>
        <v>-166.58026264554189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-3.4453809291182358E-2</v>
      </c>
      <c r="AI48">
        <f t="shared" si="38"/>
        <v>-3.445465456070184E-2</v>
      </c>
      <c r="AJ48">
        <f t="shared" si="39"/>
        <v>-19.987368238294863</v>
      </c>
      <c r="AK48">
        <f t="shared" si="61"/>
        <v>-13.059734161868574</v>
      </c>
      <c r="AL48">
        <f t="shared" si="40"/>
        <v>-33.081557054724136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-3.4248702655862362E-4</v>
      </c>
      <c r="AR48">
        <f t="shared" si="45"/>
        <v>-3.4249542893416131E-4</v>
      </c>
      <c r="AS48">
        <f t="shared" si="46"/>
        <v>-0.19868381631803497</v>
      </c>
      <c r="AT48">
        <f t="shared" si="47"/>
        <v>-0.12981988386082904</v>
      </c>
      <c r="AU48">
        <f t="shared" si="48"/>
        <v>-0.32884619560779815</v>
      </c>
      <c r="AW48">
        <v>45</v>
      </c>
      <c r="AX48">
        <f>IF(Z48&gt;0, (R48*SUMPRODUCT(K48:$K$98, X48:$X$98)-K48*$AZ$3)/Z48, 0)</f>
        <v>-2463419341.494823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</v>
      </c>
      <c r="S49">
        <f t="shared" si="32"/>
        <v>-13818227121.728977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-166.58026264554189</v>
      </c>
      <c r="AC49">
        <f t="shared" si="33"/>
        <v>-148.73267692593413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-5.6181832243631198E-3</v>
      </c>
      <c r="AI49">
        <f t="shared" si="38"/>
        <v>-5.6183177682843618E-3</v>
      </c>
      <c r="AJ49">
        <f t="shared" si="39"/>
        <v>-17.847585719607764</v>
      </c>
      <c r="AK49">
        <f t="shared" si="61"/>
        <v>-11.660618385187934</v>
      </c>
      <c r="AL49">
        <f t="shared" si="40"/>
        <v>-29.513822422563983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-4.986372922076354E-5</v>
      </c>
      <c r="AR49">
        <f t="shared" si="45"/>
        <v>-4.986492335441657E-5</v>
      </c>
      <c r="AS49">
        <f t="shared" si="46"/>
        <v>-0.15840479849565117</v>
      </c>
      <c r="AT49">
        <f t="shared" si="47"/>
        <v>-0.10349287207014875</v>
      </c>
      <c r="AU49">
        <f t="shared" si="48"/>
        <v>-0.26194753548915434</v>
      </c>
      <c r="AW49">
        <v>46</v>
      </c>
      <c r="AX49">
        <f>IF(Z49&gt;0, (R49*SUMPRODUCT(K49:$K$98, X49:$X$98)-K49*$AZ$3)/Z49, 0)</f>
        <v>-13818227121.728977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</v>
      </c>
      <c r="S50">
        <f t="shared" si="32"/>
        <v>-79117266067.638519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-148.73267692593413</v>
      </c>
      <c r="AC50">
        <f t="shared" si="33"/>
        <v>-132.7970766051684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-8.9773944184662368E-4</v>
      </c>
      <c r="AI50">
        <f t="shared" si="38"/>
        <v>-8.9776042289842271E-4</v>
      </c>
      <c r="AJ50">
        <f t="shared" si="39"/>
        <v>-15.93560032076573</v>
      </c>
      <c r="AK50">
        <f t="shared" si="61"/>
        <v>-10.41128738481539</v>
      </c>
      <c r="AL50">
        <f t="shared" si="40"/>
        <v>-26.347785466004019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-7.1141192438646993E-6</v>
      </c>
      <c r="AR50">
        <f t="shared" si="45"/>
        <v>-7.114285507813237E-6</v>
      </c>
      <c r="AS50">
        <f t="shared" si="46"/>
        <v>-0.12628136363408718</v>
      </c>
      <c r="AT50">
        <f t="shared" si="47"/>
        <v>-8.2504050156654601E-2</v>
      </c>
      <c r="AU50">
        <f t="shared" si="48"/>
        <v>-0.20879252807624959</v>
      </c>
      <c r="AW50">
        <v>47</v>
      </c>
      <c r="AX50">
        <f>IF(Z50&gt;0, (R50*SUMPRODUCT(K50:$K$98, X50:$X$98)-K50*$AZ$3)/Z50, 0)</f>
        <v>-79117266067.638519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</v>
      </c>
      <c r="S51">
        <f t="shared" si="32"/>
        <v>-463359077678.86633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-132.7970766051684</v>
      </c>
      <c r="AC51">
        <f t="shared" si="33"/>
        <v>-118.56882462598863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-1.4058095825297262E-4</v>
      </c>
      <c r="AI51">
        <f t="shared" si="38"/>
        <v>-1.4058415687447207E-4</v>
      </c>
      <c r="AJ51">
        <f t="shared" si="39"/>
        <v>-14.228251979179774</v>
      </c>
      <c r="AK51">
        <f t="shared" si="61"/>
        <v>-9.2957953623617886</v>
      </c>
      <c r="AL51">
        <f t="shared" si="40"/>
        <v>-23.524187925698435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-9.946706672834189E-7</v>
      </c>
      <c r="AR51">
        <f t="shared" si="45"/>
        <v>-9.9469329890452025E-7</v>
      </c>
      <c r="AS51">
        <f t="shared" si="46"/>
        <v>-0.10067099460895954</v>
      </c>
      <c r="AT51">
        <f t="shared" si="47"/>
        <v>-6.5771745269882581E-2</v>
      </c>
      <c r="AU51">
        <f t="shared" si="48"/>
        <v>-0.16644373457214101</v>
      </c>
      <c r="AW51">
        <v>48</v>
      </c>
      <c r="AX51">
        <f>IF(Z51&gt;0, (R51*SUMPRODUCT(K51:$K$98, X51:$X$98)-K51*$AZ$3)/Z51, 0)</f>
        <v>-463359077678.86633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</v>
      </c>
      <c r="S52">
        <f t="shared" si="32"/>
        <v>-2780390784802.8135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-118.56882462598863</v>
      </c>
      <c r="AC52">
        <f t="shared" si="33"/>
        <v>-105.86502285878515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-2.1525523156998911E-5</v>
      </c>
      <c r="AI52">
        <f t="shared" si="38"/>
        <v>-2.1525999101888733E-5</v>
      </c>
      <c r="AJ52">
        <f t="shared" si="39"/>
        <v>-12.703801767203473</v>
      </c>
      <c r="AK52">
        <f t="shared" si="61"/>
        <v>-8.2998177238192046</v>
      </c>
      <c r="AL52">
        <f t="shared" si="40"/>
        <v>-21.003641017021778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-1.3598421677821501E-7</v>
      </c>
      <c r="AR52">
        <f t="shared" si="45"/>
        <v>-1.3598722348762689E-7</v>
      </c>
      <c r="AS52">
        <f t="shared" si="46"/>
        <v>-8.0254334392666077E-2</v>
      </c>
      <c r="AT52">
        <f t="shared" si="47"/>
        <v>-5.243283539933518E-2</v>
      </c>
      <c r="AU52">
        <f t="shared" si="48"/>
        <v>-0.13268730577922475</v>
      </c>
      <c r="AW52">
        <v>49</v>
      </c>
      <c r="AX52">
        <f>IF(Z52&gt;0, (R52*SUMPRODUCT(K52:$K$98, X52:$X$98)-K52*$AZ$3)/Z52, 0)</f>
        <v>-2780390784802.8135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</v>
      </c>
      <c r="S53">
        <f t="shared" si="32"/>
        <v>-17118339193539.898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-105.86502285878515</v>
      </c>
      <c r="AC53">
        <f t="shared" si="33"/>
        <v>-94.522341957381727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-3.2173134781299616E-6</v>
      </c>
      <c r="AI53">
        <f t="shared" si="38"/>
        <v>-3.2173824993861192E-6</v>
      </c>
      <c r="AJ53">
        <f t="shared" si="39"/>
        <v>-11.342680901403426</v>
      </c>
      <c r="AK53">
        <f t="shared" si="61"/>
        <v>-7.4105516001149612</v>
      </c>
      <c r="AL53">
        <f t="shared" si="40"/>
        <v>-18.753235718900886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-1.8147221683505016E-8</v>
      </c>
      <c r="AR53">
        <f t="shared" si="45"/>
        <v>-1.8147610997149731E-8</v>
      </c>
      <c r="AS53">
        <f t="shared" si="46"/>
        <v>-6.3978268267059976E-2</v>
      </c>
      <c r="AT53">
        <f t="shared" si="47"/>
        <v>-4.1799135707007634E-2</v>
      </c>
      <c r="AU53">
        <f t="shared" si="48"/>
        <v>-0.10577742212167859</v>
      </c>
      <c r="AW53">
        <v>50</v>
      </c>
      <c r="AX53">
        <f>IF(Z53&gt;0, (R53*SUMPRODUCT(K53:$K$98, X53:$X$98)-K53*$AZ$3)/Z53, 0)</f>
        <v>-17118339193539.898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</v>
      </c>
      <c r="S54">
        <f t="shared" si="32"/>
        <v>-108424714099307.3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-94.522341957381727</v>
      </c>
      <c r="AC54">
        <f t="shared" si="33"/>
        <v>-84.394948192147154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-4.6881097663897595E-7</v>
      </c>
      <c r="AI54">
        <f t="shared" si="38"/>
        <v>-4.6882070631049195E-7</v>
      </c>
      <c r="AJ54">
        <f t="shared" si="39"/>
        <v>-10.127393765234572</v>
      </c>
      <c r="AK54">
        <f t="shared" si="61"/>
        <v>-6.6165639370167213</v>
      </c>
      <c r="AL54">
        <f t="shared" si="40"/>
        <v>-16.743958171072002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-2.361002870695712E-9</v>
      </c>
      <c r="AR54">
        <f t="shared" si="45"/>
        <v>-2.3610518707906863E-9</v>
      </c>
      <c r="AS54">
        <f t="shared" si="46"/>
        <v>-5.1003084278886293E-2</v>
      </c>
      <c r="AT54">
        <f t="shared" si="47"/>
        <v>-3.3322015114565569E-2</v>
      </c>
      <c r="AU54">
        <f t="shared" si="48"/>
        <v>-8.4325101754503737E-2</v>
      </c>
      <c r="AW54">
        <v>51</v>
      </c>
      <c r="AX54">
        <f>IF(Z54&gt;0, (R54*SUMPRODUCT(K54:$K$98, X54:$X$98)-K54*$AZ$3)/Z54, 0)</f>
        <v>-108424714099307.3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</v>
      </c>
      <c r="S55">
        <f t="shared" si="32"/>
        <v>-707669399484788.5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-84.394948192147154</v>
      </c>
      <c r="AC55">
        <f t="shared" si="33"/>
        <v>-75.35263231648868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-6.6410999161355377E-8</v>
      </c>
      <c r="AI55">
        <f t="shared" si="38"/>
        <v>-6.6412330161261036E-8</v>
      </c>
      <c r="AJ55">
        <f t="shared" si="39"/>
        <v>-9.0423158756584741</v>
      </c>
      <c r="AK55">
        <f t="shared" si="61"/>
        <v>-5.9076463734503015</v>
      </c>
      <c r="AL55">
        <f t="shared" si="40"/>
        <v>-14.949962315521105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-2.9862126795035172E-10</v>
      </c>
      <c r="AR55">
        <f t="shared" si="45"/>
        <v>-2.9862725287580821E-10</v>
      </c>
      <c r="AS55">
        <f t="shared" si="46"/>
        <v>-4.0659346585587793E-2</v>
      </c>
      <c r="AT55">
        <f t="shared" si="47"/>
        <v>-2.656410644200315E-2</v>
      </c>
      <c r="AU55">
        <f t="shared" si="48"/>
        <v>-6.7223453326218194E-2</v>
      </c>
      <c r="AW55">
        <v>52</v>
      </c>
      <c r="AX55">
        <f>IF(Z55&gt;0, (R55*SUMPRODUCT(K55:$K$98, X55:$X$98)-K55*$AZ$3)/Z55, 0)</f>
        <v>-707669399484788.5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</v>
      </c>
      <c r="S56">
        <f t="shared" si="32"/>
        <v>-4772869952045498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-75.35263231648868</v>
      </c>
      <c r="AC56">
        <f t="shared" si="33"/>
        <v>-67.279135997127071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-9.1319033053722594E-9</v>
      </c>
      <c r="AI56">
        <f t="shared" si="38"/>
        <v>-9.1320795073656968E-9</v>
      </c>
      <c r="AJ56">
        <f t="shared" si="39"/>
        <v>-8.0734963193616096</v>
      </c>
      <c r="AK56">
        <f t="shared" si="61"/>
        <v>-5.2746842621542083</v>
      </c>
      <c r="AL56">
        <f t="shared" si="40"/>
        <v>-13.348180590647898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-3.6662662627518281E-11</v>
      </c>
      <c r="AR56">
        <f t="shared" si="45"/>
        <v>-3.6663370041298698E-11</v>
      </c>
      <c r="AS56">
        <f t="shared" si="46"/>
        <v>-3.2413382170519936E-2</v>
      </c>
      <c r="AT56">
        <f t="shared" si="47"/>
        <v>-2.1176743018760717E-2</v>
      </c>
      <c r="AU56">
        <f t="shared" si="48"/>
        <v>-5.3590125225944023E-2</v>
      </c>
      <c r="AW56">
        <v>53</v>
      </c>
      <c r="AX56">
        <f>IF(Z56&gt;0, (R56*SUMPRODUCT(K56:$K$98, X56:$X$98)-K56*$AZ$3)/Z56, 0)</f>
        <v>-4772869952045498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</v>
      </c>
      <c r="S57">
        <f t="shared" si="32"/>
        <v>-3.3368621709325156E+16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-67.279135997127071</v>
      </c>
      <c r="AC57">
        <f t="shared" si="33"/>
        <v>-60.070657140324229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-1.2154983964734777E-9</v>
      </c>
      <c r="AI57">
        <f t="shared" si="38"/>
        <v>-1.2155208991474208E-9</v>
      </c>
      <c r="AJ57">
        <f t="shared" si="39"/>
        <v>-7.2084788568028415</v>
      </c>
      <c r="AK57">
        <f t="shared" si="61"/>
        <v>-4.7095395197988958</v>
      </c>
      <c r="AL57">
        <f t="shared" si="40"/>
        <v>-11.918018377817258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-4.3571154320961083E-12</v>
      </c>
      <c r="AR57">
        <f t="shared" si="45"/>
        <v>-4.3571960959194302E-12</v>
      </c>
      <c r="AS57">
        <f t="shared" si="46"/>
        <v>-2.5839749817884273E-2</v>
      </c>
      <c r="AT57">
        <f t="shared" si="47"/>
        <v>-1.6881969881093143E-2</v>
      </c>
      <c r="AU57">
        <f t="shared" si="48"/>
        <v>-4.2721719703334618E-2</v>
      </c>
      <c r="AW57">
        <v>54</v>
      </c>
      <c r="AX57">
        <f>IF(Z57&gt;0, (R57*SUMPRODUCT(K57:$K$98, X57:$X$98)-K57*$AZ$3)/Z57, 0)</f>
        <v>-3.3368621709325156E+16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</v>
      </c>
      <c r="S58">
        <f t="shared" si="32"/>
        <v>-2.4232210745230829E+17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-60.070657140324229</v>
      </c>
      <c r="AC58">
        <f t="shared" si="33"/>
        <v>-53.634515303864738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-1.5608761504662068E-10</v>
      </c>
      <c r="AI58">
        <f t="shared" si="38"/>
        <v>-1.5609038174194348E-10</v>
      </c>
      <c r="AJ58">
        <f t="shared" si="39"/>
        <v>-6.4361418364594911</v>
      </c>
      <c r="AK58">
        <f t="shared" si="61"/>
        <v>-4.2049459998226961</v>
      </c>
      <c r="AL58">
        <f t="shared" si="40"/>
        <v>-10.641087836438277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-4.9956855899887883E-13</v>
      </c>
      <c r="AR58">
        <f t="shared" si="45"/>
        <v>-4.9957741398711857E-13</v>
      </c>
      <c r="AS58">
        <f t="shared" si="46"/>
        <v>-2.0599290352358277E-2</v>
      </c>
      <c r="AT58">
        <f t="shared" si="47"/>
        <v>-1.3458203030215395E-2</v>
      </c>
      <c r="AU58">
        <f t="shared" si="48"/>
        <v>-3.4057493383073248E-2</v>
      </c>
      <c r="AW58">
        <v>55</v>
      </c>
      <c r="AX58">
        <f>IF(Z58&gt;0, (R58*SUMPRODUCT(K58:$K$98, X58:$X$98)-K58*$AZ$3)/Z58, 0)</f>
        <v>-2.4232210745230829E+17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</v>
      </c>
      <c r="S59">
        <f t="shared" si="32"/>
        <v>-1.8339352179805893E+18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-53.634515303864738</v>
      </c>
      <c r="AC59">
        <f t="shared" si="33"/>
        <v>-47.887960092736805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-1.9301013669223024E-11</v>
      </c>
      <c r="AI59">
        <f t="shared" si="38"/>
        <v>-1.9301340070883939E-11</v>
      </c>
      <c r="AJ59">
        <f t="shared" si="39"/>
        <v>-5.7465552111279337</v>
      </c>
      <c r="AK59">
        <f t="shared" si="61"/>
        <v>-3.7544160712705321</v>
      </c>
      <c r="AL59">
        <f t="shared" si="40"/>
        <v>-9.5009712824177672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-5.5155490161449756E-14</v>
      </c>
      <c r="AR59">
        <f t="shared" si="45"/>
        <v>-5.5156422902284294E-14</v>
      </c>
      <c r="AS59">
        <f t="shared" si="46"/>
        <v>-1.6421628150805501E-2</v>
      </c>
      <c r="AT59">
        <f t="shared" si="47"/>
        <v>-1.0728797058527067E-2</v>
      </c>
      <c r="AU59">
        <f t="shared" si="48"/>
        <v>-2.7150425209387721E-2</v>
      </c>
      <c r="AW59">
        <v>56</v>
      </c>
      <c r="AX59">
        <f>IF(Z59&gt;0, (R59*SUMPRODUCT(K59:$K$98, X59:$X$98)-K59*$AZ$3)/Z59, 0)</f>
        <v>-1.8339352179805893E+18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</v>
      </c>
      <c r="S60">
        <f t="shared" si="32"/>
        <v>-1.4494823986930186E+19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-47.887960092736805</v>
      </c>
      <c r="AC60">
        <f t="shared" si="33"/>
        <v>-42.757107225657911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-2.2901192542573535E-12</v>
      </c>
      <c r="AI60">
        <f t="shared" si="38"/>
        <v>-2.2901561269948771E-12</v>
      </c>
      <c r="AJ60">
        <f t="shared" si="39"/>
        <v>-5.1308528670788931</v>
      </c>
      <c r="AK60">
        <f t="shared" si="61"/>
        <v>-3.3521572064915768</v>
      </c>
      <c r="AL60">
        <f t="shared" si="40"/>
        <v>-8.4830100735727605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-5.8431724735078059E-15</v>
      </c>
      <c r="AR60">
        <f t="shared" si="45"/>
        <v>-5.8432665532220044E-15</v>
      </c>
      <c r="AS60">
        <f t="shared" si="46"/>
        <v>-1.30912214212426E-2</v>
      </c>
      <c r="AT60">
        <f t="shared" si="47"/>
        <v>-8.5529313285452498E-3</v>
      </c>
      <c r="AU60">
        <f t="shared" si="48"/>
        <v>-2.1644152749793696E-2</v>
      </c>
      <c r="AW60">
        <v>57</v>
      </c>
      <c r="AX60">
        <f>IF(Z60&gt;0, (R60*SUMPRODUCT(K60:$K$98, X60:$X$98)-K60*$AZ$3)/Z60, 0)</f>
        <v>-1.4494823986930186E+19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</v>
      </c>
      <c r="S61">
        <f t="shared" si="32"/>
        <v>-1.1978557425124957E+20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-42.757107225657911</v>
      </c>
      <c r="AC61">
        <f t="shared" si="33"/>
        <v>-38.175988594337426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-2.6016180896669348E-13</v>
      </c>
      <c r="AI61">
        <f t="shared" si="38"/>
        <v>-2.6016579275072097E-13</v>
      </c>
      <c r="AJ61">
        <f t="shared" si="39"/>
        <v>-4.5811186313204857</v>
      </c>
      <c r="AK61">
        <f t="shared" si="61"/>
        <v>-2.9929975057960543</v>
      </c>
      <c r="AL61">
        <f t="shared" si="40"/>
        <v>-7.5741161371167998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-5.9267434513437006E-16</v>
      </c>
      <c r="AR61">
        <f t="shared" si="45"/>
        <v>-5.9268342058860006E-16</v>
      </c>
      <c r="AS61">
        <f t="shared" si="46"/>
        <v>-1.0436241566679473E-2</v>
      </c>
      <c r="AT61">
        <f t="shared" si="47"/>
        <v>-6.8183444902305971E-3</v>
      </c>
      <c r="AU61">
        <f t="shared" si="48"/>
        <v>-1.7254586056910663E-2</v>
      </c>
      <c r="AW61">
        <v>58</v>
      </c>
      <c r="AX61">
        <f>IF(Z61&gt;0, (R61*SUMPRODUCT(K61:$K$98, X61:$X$98)-K61*$AZ$3)/Z61, 0)</f>
        <v>-1.1978557425124957E+20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</v>
      </c>
      <c r="S62">
        <f t="shared" si="32"/>
        <v>-1.0383860357222125E+21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-38.175988594337426</v>
      </c>
      <c r="AC62">
        <f t="shared" si="33"/>
        <v>-34.085704102086986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-2.8269003772916485E-14</v>
      </c>
      <c r="AI62">
        <f t="shared" si="38"/>
        <v>-2.8269414093632113E-14</v>
      </c>
      <c r="AJ62">
        <f t="shared" si="39"/>
        <v>-4.09028449225044</v>
      </c>
      <c r="AK62">
        <f t="shared" si="61"/>
        <v>-2.6723192016036199</v>
      </c>
      <c r="AL62">
        <f t="shared" si="40"/>
        <v>-6.7626036938540883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-5.7499632101415038E-17</v>
      </c>
      <c r="AR62">
        <f t="shared" si="45"/>
        <v>-5.7500466700694934E-17</v>
      </c>
      <c r="AS62">
        <f t="shared" si="46"/>
        <v>-8.3197078816003578E-3</v>
      </c>
      <c r="AT62">
        <f t="shared" si="47"/>
        <v>-5.4355424826455657E-3</v>
      </c>
      <c r="AU62">
        <f t="shared" si="48"/>
        <v>-1.3755250364245981E-2</v>
      </c>
      <c r="AW62">
        <v>59</v>
      </c>
      <c r="AX62">
        <f>IF(Z62&gt;0, (R62*SUMPRODUCT(K62:$K$98, X62:$X$98)-K62*$AZ$3)/Z62, 0)</f>
        <v>-1.0383860357222125E+21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</v>
      </c>
      <c r="S63">
        <f t="shared" si="32"/>
        <v>-9.4734952790943135E+21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-34.085704102086986</v>
      </c>
      <c r="AC63">
        <f t="shared" si="33"/>
        <v>-30.433664376863376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-2.9284894260627287E-15</v>
      </c>
      <c r="AI63">
        <f t="shared" si="38"/>
        <v>-2.9285295823929429E-15</v>
      </c>
      <c r="AJ63">
        <f t="shared" si="39"/>
        <v>-3.6520397252236094</v>
      </c>
      <c r="AK63">
        <f t="shared" si="61"/>
        <v>-2.3859992871460891</v>
      </c>
      <c r="AL63">
        <f t="shared" si="40"/>
        <v>-6.0380390123697012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-5.3183902273612357E-18</v>
      </c>
      <c r="AR63">
        <f t="shared" si="45"/>
        <v>-5.3184631547320084E-18</v>
      </c>
      <c r="AS63">
        <f t="shared" si="46"/>
        <v>-6.6324201862247786E-3</v>
      </c>
      <c r="AT63">
        <f t="shared" si="47"/>
        <v>-4.3331811883335174E-3</v>
      </c>
      <c r="AU63">
        <f t="shared" si="48"/>
        <v>-1.0965601374558301E-2</v>
      </c>
      <c r="AW63">
        <v>60</v>
      </c>
      <c r="AX63">
        <f>IF(Z63&gt;0, (R63*SUMPRODUCT(K63:$K$98, X63:$X$98)-K63*$AZ$3)/Z63, 0)</f>
        <v>-9.4734952790943135E+21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</v>
      </c>
      <c r="S64">
        <f t="shared" si="32"/>
        <v>-9.1266821179520886E+22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-30.433664376863376</v>
      </c>
      <c r="AC64">
        <f t="shared" si="33"/>
        <v>-27.172914622199443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-2.8826508713898751E-16</v>
      </c>
      <c r="AI64">
        <f t="shared" si="38"/>
        <v>-2.882688087700073E-16</v>
      </c>
      <c r="AJ64">
        <f t="shared" si="39"/>
        <v>-3.2607497546639337</v>
      </c>
      <c r="AK64">
        <f t="shared" si="61"/>
        <v>-2.1303565063804366</v>
      </c>
      <c r="AL64">
        <f t="shared" si="40"/>
        <v>-5.3911062610443707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-4.6742352189604189E-19</v>
      </c>
      <c r="AR64">
        <f t="shared" si="45"/>
        <v>-4.6742955654247008E-19</v>
      </c>
      <c r="AS64">
        <f t="shared" si="46"/>
        <v>-5.2873247658041861E-3</v>
      </c>
      <c r="AT64">
        <f t="shared" si="47"/>
        <v>-3.4543855136587348E-3</v>
      </c>
      <c r="AU64">
        <f t="shared" si="48"/>
        <v>-8.7417102794629213E-3</v>
      </c>
      <c r="AW64">
        <v>61</v>
      </c>
      <c r="AX64">
        <f>IF(Z64&gt;0, (R64*SUMPRODUCT(K64:$K$98, X64:$X$98)-K64*$AZ$3)/Z64, 0)</f>
        <v>-9.1266821179520886E+22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</v>
      </c>
      <c r="S65">
        <f t="shared" si="32"/>
        <v>-9.3162379266702409E+23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-27.172914622199443</v>
      </c>
      <c r="AC65">
        <f t="shared" si="33"/>
        <v>-24.261530912678072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-2.6871097914947602E-17</v>
      </c>
      <c r="AI65">
        <f t="shared" si="38"/>
        <v>-2.6871423442417807E-17</v>
      </c>
      <c r="AJ65">
        <f t="shared" si="39"/>
        <v>-2.9113837095213704</v>
      </c>
      <c r="AK65">
        <f t="shared" si="61"/>
        <v>-1.9021040235539612</v>
      </c>
      <c r="AL65">
        <f t="shared" si="40"/>
        <v>-4.8134877330753314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-3.8903251930358638E-20</v>
      </c>
      <c r="AR65">
        <f t="shared" si="45"/>
        <v>-3.8903723220263637E-20</v>
      </c>
      <c r="AS65">
        <f t="shared" si="46"/>
        <v>-4.2150229319229812E-3</v>
      </c>
      <c r="AT65">
        <f t="shared" si="47"/>
        <v>-2.7538149821896797E-3</v>
      </c>
      <c r="AU65">
        <f t="shared" si="48"/>
        <v>-6.96883791411266E-3</v>
      </c>
      <c r="AW65">
        <v>62</v>
      </c>
      <c r="AX65">
        <f>IF(Z65&gt;0, (R65*SUMPRODUCT(K65:$K$98, X65:$X$98)-K65*$AZ$3)/Z65, 0)</f>
        <v>-9.3162379266702409E+23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</v>
      </c>
      <c r="S66">
        <f t="shared" si="32"/>
        <v>-1.0115388495689224E+25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-24.261530912678072</v>
      </c>
      <c r="AC66">
        <f t="shared" si="33"/>
        <v>-21.662081172033993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-2.3640277942712648E-18</v>
      </c>
      <c r="AI66">
        <f t="shared" si="38"/>
        <v>-2.3640545629924826E-18</v>
      </c>
      <c r="AJ66">
        <f t="shared" si="39"/>
        <v>-2.5994497406440793</v>
      </c>
      <c r="AK66">
        <f t="shared" si="61"/>
        <v>-1.6983071638874652</v>
      </c>
      <c r="AL66">
        <f t="shared" si="40"/>
        <v>-4.2977569045315445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-3.0558712303218912E-21</v>
      </c>
      <c r="AR66">
        <f t="shared" si="45"/>
        <v>-3.0559058330305566E-21</v>
      </c>
      <c r="AS66">
        <f t="shared" si="46"/>
        <v>-3.3601904750661499E-3</v>
      </c>
      <c r="AT66">
        <f t="shared" si="47"/>
        <v>-2.1953244437098846E-3</v>
      </c>
      <c r="AU66">
        <f t="shared" si="48"/>
        <v>-5.5555149187760345E-3</v>
      </c>
      <c r="AW66">
        <v>63</v>
      </c>
      <c r="AX66">
        <f>IF(Z66&gt;0, (R66*SUMPRODUCT(K66:$K$98, X66:$X$98)-K66*$AZ$3)/Z66, 0)</f>
        <v>-1.0115388495689224E+25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-1.1735838638466412E+26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-21.662081172033993</v>
      </c>
      <c r="AC67">
        <f t="shared" ref="AC67:AC79" si="64">S67*Z67</f>
        <v>-19.341143903601775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-1.9552786148394918E-19</v>
      </c>
      <c r="AI67">
        <f t="shared" ref="AI67:AI79" si="69">SUM(AE67:AH67)</f>
        <v>-1.9552992153526928E-19</v>
      </c>
      <c r="AJ67">
        <f t="shared" ref="AJ67:AJ79" si="70">AB67-AC67</f>
        <v>-2.3209372684322176</v>
      </c>
      <c r="AK67">
        <f t="shared" si="61"/>
        <v>-1.5163456820423797</v>
      </c>
      <c r="AL67">
        <f t="shared" ref="AL67:AL79" si="71">SUM(AI67:AK67)</f>
        <v>-3.8372829504745973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-2.256696208128581E-22</v>
      </c>
      <c r="AR67">
        <f t="shared" ref="AR67:AR79" si="76">AI67*$K67</f>
        <v>-2.2567199843309455E-22</v>
      </c>
      <c r="AS67">
        <f t="shared" ref="AS67:AS79" si="77">AJ67*$K67</f>
        <v>-2.6787232741279933E-3</v>
      </c>
      <c r="AT67">
        <f t="shared" ref="AT67:AT79" si="78">AK67*$K67</f>
        <v>-1.7500992057636197E-3</v>
      </c>
      <c r="AU67">
        <f t="shared" ref="AU67:AU79" si="79">AL67*$K67</f>
        <v>-4.4288224798916132E-3</v>
      </c>
      <c r="AW67">
        <v>64</v>
      </c>
      <c r="AX67">
        <f>IF(Z67&gt;0, (R67*SUMPRODUCT(K67:$K$98, X67:$X$98)-K67*$AZ$3)/Z67, 0)</f>
        <v>-1.1735838638466412E+26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</v>
      </c>
      <c r="S68">
        <f t="shared" si="63"/>
        <v>-1.4619228923314381E+27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-19.341143903601775</v>
      </c>
      <c r="AC68">
        <f t="shared" si="64"/>
        <v>-17.268878485358726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-1.5134362315885207E-20</v>
      </c>
      <c r="AI68">
        <f t="shared" si="69"/>
        <v>-1.5134509971402607E-20</v>
      </c>
      <c r="AJ68">
        <f t="shared" si="70"/>
        <v>-2.0722654182430489</v>
      </c>
      <c r="AK68">
        <f t="shared" si="61"/>
        <v>-1.3538800732521243</v>
      </c>
      <c r="AL68">
        <f t="shared" si="71"/>
        <v>-3.4261454914951734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-1.5595903987203951E-23</v>
      </c>
      <c r="AR68">
        <f t="shared" si="76"/>
        <v>-1.5596056145664577E-23</v>
      </c>
      <c r="AS68">
        <f t="shared" si="77"/>
        <v>-2.1354617937882573E-3</v>
      </c>
      <c r="AT68">
        <f t="shared" si="78"/>
        <v>-1.3951683719416604E-3</v>
      </c>
      <c r="AU68">
        <f t="shared" si="79"/>
        <v>-3.5306301657299179E-3</v>
      </c>
      <c r="AW68">
        <v>65</v>
      </c>
      <c r="AX68">
        <f>IF(Z68&gt;0, (R68*SUMPRODUCT(K68:$K$98, X68:$X$98)-K68*$AZ$3)/Z68, 0)</f>
        <v>-1.4619228923314381E+27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</v>
      </c>
      <c r="S69">
        <f t="shared" si="63"/>
        <v>-1.9652838250684726E+28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-17.268878485358726</v>
      </c>
      <c r="AC69">
        <f t="shared" si="64"/>
        <v>-15.418641504784576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-1.0909766608959181E-21</v>
      </c>
      <c r="AI69">
        <f t="shared" si="69"/>
        <v>-1.0909864677755327E-21</v>
      </c>
      <c r="AJ69">
        <f t="shared" si="70"/>
        <v>-1.8502369805741505</v>
      </c>
      <c r="AK69">
        <f t="shared" si="61"/>
        <v>-1.208821493975111</v>
      </c>
      <c r="AL69">
        <f t="shared" si="71"/>
        <v>-3.0590584745492615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-1.0037923079375822E-24</v>
      </c>
      <c r="AR69">
        <f t="shared" si="76"/>
        <v>-1.0038013311098229E-24</v>
      </c>
      <c r="AS69">
        <f t="shared" si="77"/>
        <v>-1.7023770677521181E-3</v>
      </c>
      <c r="AT69">
        <f t="shared" si="78"/>
        <v>-1.1122196842647165E-3</v>
      </c>
      <c r="AU69">
        <f t="shared" si="79"/>
        <v>-2.8145967520168346E-3</v>
      </c>
      <c r="AW69">
        <v>66</v>
      </c>
      <c r="AX69">
        <f>IF(Z69&gt;0, (R69*SUMPRODUCT(K69:$K$98, X69:$X$98)-K69*$AZ$3)/Z69, 0)</f>
        <v>-1.9652838250684726E+28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</v>
      </c>
      <c r="S70">
        <f t="shared" si="63"/>
        <v>-2.9093822876066145E+29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-15.418641504784576</v>
      </c>
      <c r="AC70">
        <f t="shared" si="64"/>
        <v>-13.766644200700513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-7.2938676548243406E-23</v>
      </c>
      <c r="AI70">
        <f t="shared" si="69"/>
        <v>-7.2939268024493337E-23</v>
      </c>
      <c r="AJ70">
        <f t="shared" si="70"/>
        <v>-1.6519973040840625</v>
      </c>
      <c r="AK70">
        <f t="shared" si="61"/>
        <v>-1.0793049053349204</v>
      </c>
      <c r="AL70">
        <f t="shared" si="71"/>
        <v>-2.7313022094189829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-5.9919510896048471E-26</v>
      </c>
      <c r="AR70">
        <f t="shared" si="76"/>
        <v>-5.9919996796935071E-26</v>
      </c>
      <c r="AS70">
        <f t="shared" si="77"/>
        <v>-1.3571245756952468E-3</v>
      </c>
      <c r="AT70">
        <f t="shared" si="78"/>
        <v>-8.8665472278756077E-4</v>
      </c>
      <c r="AU70">
        <f t="shared" si="79"/>
        <v>-2.2437792984828075E-3</v>
      </c>
      <c r="AW70">
        <v>67</v>
      </c>
      <c r="AX70">
        <f>IF(Z70&gt;0, (R70*SUMPRODUCT(K70:$K$98, X70:$X$98)-K70*$AZ$3)/Z70, 0)</f>
        <v>-2.9093822876066145E+29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</v>
      </c>
      <c r="S71">
        <f t="shared" si="63"/>
        <v>-4.7891455333394262E+30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-13.766644200700513</v>
      </c>
      <c r="AC71">
        <f t="shared" si="64"/>
        <v>-12.291646607768316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-4.4278355393070528E-24</v>
      </c>
      <c r="AI71">
        <f t="shared" si="69"/>
        <v>-4.4278676213520704E-24</v>
      </c>
      <c r="AJ71">
        <f t="shared" si="70"/>
        <v>-1.4749975929321977</v>
      </c>
      <c r="AK71">
        <f t="shared" si="61"/>
        <v>-0.963665094049036</v>
      </c>
      <c r="AL71">
        <f t="shared" si="71"/>
        <v>-2.4386626869812336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-3.247759336031494E-27</v>
      </c>
      <c r="AR71">
        <f t="shared" si="76"/>
        <v>-3.2477828677910409E-27</v>
      </c>
      <c r="AS71">
        <f t="shared" si="77"/>
        <v>-1.0818914028182763E-3</v>
      </c>
      <c r="AT71">
        <f t="shared" si="78"/>
        <v>-7.068357165079406E-4</v>
      </c>
      <c r="AU71">
        <f t="shared" si="79"/>
        <v>-1.7887271193262168E-3</v>
      </c>
      <c r="AW71">
        <v>68</v>
      </c>
      <c r="AX71">
        <f>IF(Z71&gt;0, (R71*SUMPRODUCT(K71:$K$98, X71:$X$98)-K71*$AZ$3)/Z71, 0)</f>
        <v>-4.7891455333394262E+30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</v>
      </c>
      <c r="S72">
        <f t="shared" si="63"/>
        <v>-8.8696553587346527E+31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-12.291646607768316</v>
      </c>
      <c r="AC72">
        <f t="shared" si="64"/>
        <v>-10.97468447122171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-2.4171650352363742E-25</v>
      </c>
      <c r="AI72">
        <f t="shared" si="69"/>
        <v>-2.4171805018526452E-25</v>
      </c>
      <c r="AJ72">
        <f t="shared" si="70"/>
        <v>-1.3169621365466053</v>
      </c>
      <c r="AK72">
        <f t="shared" ref="AK72:AK79" si="92">G72*SUM(AB72:AB72, AE72:AF72)</f>
        <v>-0.8604152625437822</v>
      </c>
      <c r="AL72">
        <f t="shared" si="71"/>
        <v>-2.1773773990903873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-1.5829989942175474E-28</v>
      </c>
      <c r="AR72">
        <f t="shared" si="76"/>
        <v>-1.5830091232892673E-28</v>
      </c>
      <c r="AS72">
        <f t="shared" si="77"/>
        <v>-8.6247720250181474E-4</v>
      </c>
      <c r="AT72">
        <f t="shared" si="78"/>
        <v>-5.63485105634519E-4</v>
      </c>
      <c r="AU72">
        <f t="shared" si="79"/>
        <v>-1.4259623081363335E-3</v>
      </c>
      <c r="AW72">
        <v>69</v>
      </c>
      <c r="AX72">
        <f>IF(Z72&gt;0, (R72*SUMPRODUCT(K72:$K$98, X72:$X$98)-K72*$AZ$3)/Z72, 0)</f>
        <v>-8.8696553587346527E+31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</v>
      </c>
      <c r="S73">
        <f t="shared" si="63"/>
        <v>-1.8754318246453213E+33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-10.97468447122171</v>
      </c>
      <c r="AC73">
        <f t="shared" si="64"/>
        <v>-9.7988254207336674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-1.1727076395634144E-26</v>
      </c>
      <c r="AI73">
        <f t="shared" si="69"/>
        <v>-1.1727141706095526E-26</v>
      </c>
      <c r="AJ73">
        <f t="shared" si="70"/>
        <v>-1.1758590504880431</v>
      </c>
      <c r="AK73">
        <f t="shared" si="92"/>
        <v>-0.76822791298551985</v>
      </c>
      <c r="AL73">
        <f t="shared" si="71"/>
        <v>-1.9440869634735629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-6.8571881687786133E-30</v>
      </c>
      <c r="AR73">
        <f t="shared" si="76"/>
        <v>-6.8572263578470536E-30</v>
      </c>
      <c r="AS73">
        <f t="shared" si="77"/>
        <v>-6.8756154536177977E-4</v>
      </c>
      <c r="AT73">
        <f t="shared" si="78"/>
        <v>-4.4920687630302852E-4</v>
      </c>
      <c r="AU73">
        <f t="shared" si="79"/>
        <v>-1.1367684216648083E-3</v>
      </c>
      <c r="AW73">
        <v>70</v>
      </c>
      <c r="AX73">
        <f>IF(Z73&gt;0, (R73*SUMPRODUCT(K73:$K$98, X73:$X$98)-K73*$AZ$3)/Z73, 0)</f>
        <v>-1.8754318246453213E+33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</v>
      </c>
      <c r="S74">
        <f t="shared" si="63"/>
        <v>-4.6130001124154961E+34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-9.7988254207336674</v>
      </c>
      <c r="AC74">
        <f t="shared" si="64"/>
        <v>-8.7489512685122026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-4.9829299450276488E-28</v>
      </c>
      <c r="AI74">
        <f t="shared" si="69"/>
        <v>-4.9829536523522082E-28</v>
      </c>
      <c r="AJ74">
        <f t="shared" si="70"/>
        <v>-1.0498741522214647</v>
      </c>
      <c r="AK74">
        <f t="shared" si="92"/>
        <v>-0.68591777945135679</v>
      </c>
      <c r="AL74">
        <f t="shared" si="71"/>
        <v>-1.7357919316728214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-2.6014954556071607E-31</v>
      </c>
      <c r="AR74">
        <f t="shared" si="76"/>
        <v>-2.601507832762326E-31</v>
      </c>
      <c r="AS74">
        <f t="shared" si="77"/>
        <v>-5.481198544019278E-4</v>
      </c>
      <c r="AT74">
        <f t="shared" si="78"/>
        <v>-3.5810497154259278E-4</v>
      </c>
      <c r="AU74">
        <f t="shared" si="79"/>
        <v>-9.0622482594452053E-4</v>
      </c>
      <c r="AW74">
        <v>71</v>
      </c>
      <c r="AX74">
        <f>IF(Z74&gt;0, (R74*SUMPRODUCT(K74:$K$98, X74:$X$98)-K74*$AZ$3)/Z74, 0)</f>
        <v>-4.6130001124154961E+34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</v>
      </c>
      <c r="S75">
        <f t="shared" si="63"/>
        <v>-1.354752227416862E+36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-8.7489512685122026</v>
      </c>
      <c r="AC75">
        <f t="shared" si="64"/>
        <v>-7.8115636326001816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-1.8199596453004018E-29</v>
      </c>
      <c r="AI75">
        <f t="shared" si="69"/>
        <v>-1.8199668528578747E-29</v>
      </c>
      <c r="AJ75">
        <f t="shared" si="70"/>
        <v>-0.93738763591202101</v>
      </c>
      <c r="AK75">
        <f t="shared" si="92"/>
        <v>-0.61242658879585421</v>
      </c>
      <c r="AL75">
        <f t="shared" si="71"/>
        <v>-1.5498142247078752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-8.4836359883899741E-33</v>
      </c>
      <c r="AR75">
        <f t="shared" si="76"/>
        <v>-8.4836695859997473E-33</v>
      </c>
      <c r="AS75">
        <f t="shared" si="77"/>
        <v>-4.3695779209337307E-4</v>
      </c>
      <c r="AT75">
        <f t="shared" si="78"/>
        <v>-2.8547909083433728E-4</v>
      </c>
      <c r="AU75">
        <f t="shared" si="79"/>
        <v>-7.2243688292771035E-4</v>
      </c>
      <c r="AW75">
        <v>72</v>
      </c>
      <c r="AX75">
        <f>IF(Z75&gt;0, (R75*SUMPRODUCT(K75:$K$98, X75:$X$98)-K75*$AZ$3)/Z75, 0)</f>
        <v>-1.354752227416862E+36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</v>
      </c>
      <c r="S76">
        <f t="shared" si="63"/>
        <v>-4.9360853489281368E+37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-7.8115636326001816</v>
      </c>
      <c r="AC76">
        <f t="shared" si="64"/>
        <v>-6.9746103862501609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-5.5670871030876756E-31</v>
      </c>
      <c r="AI76">
        <f t="shared" si="69"/>
        <v>-5.5671047653896144E-31</v>
      </c>
      <c r="AJ76">
        <f t="shared" si="70"/>
        <v>-0.83695324635002066</v>
      </c>
      <c r="AK76">
        <f t="shared" si="92"/>
        <v>-0.54680945428201277</v>
      </c>
      <c r="AL76">
        <f t="shared" si="71"/>
        <v>-1.3837627006320334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-2.3170225534265245E-34</v>
      </c>
      <c r="AR76">
        <f t="shared" si="76"/>
        <v>-2.3170299044794505E-34</v>
      </c>
      <c r="AS76">
        <f t="shared" si="77"/>
        <v>-3.483400766050495E-4</v>
      </c>
      <c r="AT76">
        <f t="shared" si="78"/>
        <v>-2.2758218338196537E-4</v>
      </c>
      <c r="AU76">
        <f t="shared" si="79"/>
        <v>-5.7592225998701486E-4</v>
      </c>
      <c r="AW76">
        <v>73</v>
      </c>
      <c r="AX76">
        <f>IF(Z76&gt;0, (R76*SUMPRODUCT(K76:$K$98, X76:$X$98)-K76*$AZ$3)/Z76, 0)</f>
        <v>-4.9360853489281368E+37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</v>
      </c>
      <c r="S77">
        <f t="shared" si="63"/>
        <v>-2.3684459051664824E+39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-6.9746103862501609</v>
      </c>
      <c r="AC77">
        <f t="shared" si="64"/>
        <v>-6.2273307020090725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-1.3725614153716084E-32</v>
      </c>
      <c r="AI77">
        <f t="shared" si="69"/>
        <v>-1.3725647019838804E-32</v>
      </c>
      <c r="AJ77">
        <f t="shared" si="70"/>
        <v>-0.74727968424108848</v>
      </c>
      <c r="AK77">
        <f t="shared" si="92"/>
        <v>-0.48822272703751129</v>
      </c>
      <c r="AL77">
        <f t="shared" si="71"/>
        <v>-1.2355024112785997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-5.1005382432903571E-36</v>
      </c>
      <c r="AR77">
        <f t="shared" si="76"/>
        <v>-5.1005504565810679E-36</v>
      </c>
      <c r="AS77">
        <f t="shared" si="77"/>
        <v>-2.7769457637519832E-4</v>
      </c>
      <c r="AT77">
        <f t="shared" si="78"/>
        <v>-1.814271232317963E-4</v>
      </c>
      <c r="AU77">
        <f t="shared" si="79"/>
        <v>-4.5912169960699462E-4</v>
      </c>
      <c r="AW77">
        <v>74</v>
      </c>
      <c r="AX77">
        <f>IF(Z77&gt;0, (R77*SUMPRODUCT(K77:$K$98, X77:$X$98)-K77*$AZ$3)/Z77, 0)</f>
        <v>-2.3684459051664824E+39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</v>
      </c>
      <c r="S78">
        <f t="shared" si="63"/>
        <v>-1.663680911240745E+41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-6.2273307020090725</v>
      </c>
      <c r="AC78">
        <f t="shared" si="64"/>
        <v>-5.5601166982223855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-2.5695763478506056E-34</v>
      </c>
      <c r="AI78">
        <f t="shared" si="69"/>
        <v>-2.5695805254220532E-34</v>
      </c>
      <c r="AJ78">
        <f t="shared" si="70"/>
        <v>-0.66721400378668694</v>
      </c>
      <c r="AK78">
        <f t="shared" si="92"/>
        <v>-0.43591314914063511</v>
      </c>
      <c r="AL78">
        <f t="shared" si="71"/>
        <v>-1.1031271529273221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-8.5256544316179042E-38</v>
      </c>
      <c r="AR78">
        <f t="shared" si="76"/>
        <v>-8.5256682924749881E-38</v>
      </c>
      <c r="AS78">
        <f t="shared" si="77"/>
        <v>-2.213764161154326E-4</v>
      </c>
      <c r="AT78">
        <f t="shared" si="78"/>
        <v>-1.4463259186208252E-4</v>
      </c>
      <c r="AU78">
        <f t="shared" si="79"/>
        <v>-3.6600900797751512E-4</v>
      </c>
      <c r="AW78">
        <v>75</v>
      </c>
      <c r="AX78">
        <f>IF(Z78&gt;0, (R78*SUMPRODUCT(K78:$K$98, X78:$X$98)-K78*$AZ$3)/Z78, 0)</f>
        <v>-1.663680911240745E+41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-5.5601166982223855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-5.5601166982223855</v>
      </c>
      <c r="AK79">
        <f t="shared" si="92"/>
        <v>-0.38920816887556703</v>
      </c>
      <c r="AL79">
        <f t="shared" si="71"/>
        <v>-5.9493248670979524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-9.9006122034026981E-40</v>
      </c>
      <c r="AR79">
        <f t="shared" si="76"/>
        <v>-9.9006122034026981E-40</v>
      </c>
      <c r="AS79">
        <f t="shared" si="77"/>
        <v>-1.6471459532398239E-3</v>
      </c>
      <c r="AT79">
        <f t="shared" si="78"/>
        <v>-1.1530021672678769E-4</v>
      </c>
      <c r="AU79">
        <f t="shared" si="79"/>
        <v>-1.7624461699666117E-3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20226.325351826505</v>
      </c>
      <c r="AO81" s="6">
        <f t="shared" si="93"/>
        <v>-2022.6325351826506</v>
      </c>
      <c r="AP81" s="6">
        <f t="shared" si="93"/>
        <v>-202.31489921290344</v>
      </c>
      <c r="AQ81" s="6">
        <f t="shared" si="93"/>
        <v>-16757.827183396857</v>
      </c>
      <c r="AR81" s="6">
        <f t="shared" si="93"/>
        <v>1243.5507340340921</v>
      </c>
      <c r="AS81" s="6">
        <f t="shared" si="93"/>
        <v>-2203.2774100148658</v>
      </c>
      <c r="AT81" s="6">
        <f t="shared" si="93"/>
        <v>959.72667598076907</v>
      </c>
      <c r="AU81" s="6">
        <f t="shared" si="93"/>
        <v>-1.092088225407295E-12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41249.537475963632</v>
      </c>
      <c r="K3">
        <v>1</v>
      </c>
      <c r="L3" s="2">
        <v>0</v>
      </c>
      <c r="O3">
        <f>$C$3</f>
        <v>41249.537475963632</v>
      </c>
      <c r="P3" s="2">
        <f>O3*C5</f>
        <v>4124.9537475963634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41249.537475963632</v>
      </c>
      <c r="AF3">
        <f t="shared" ref="AF3:AF34" si="4">-$Z3*P3</f>
        <v>-4124.9537475963634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37024.583728367266</v>
      </c>
      <c r="AJ3">
        <f t="shared" ref="AJ3:AJ34" si="8">AB3-AC3</f>
        <v>0</v>
      </c>
      <c r="AL3">
        <f t="shared" ref="AL3:AL34" si="9">SUM(AI3:AK3)</f>
        <v>37024.583728367266</v>
      </c>
      <c r="AN3">
        <f t="shared" ref="AN3:AN34" si="10">AE3*$K3</f>
        <v>41249.537475963632</v>
      </c>
      <c r="AO3">
        <f t="shared" ref="AO3:AO34" si="11">AF3*$K3</f>
        <v>-4124.9537475963634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37024.583728367266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37024.583728367266</v>
      </c>
      <c r="AW3">
        <v>0</v>
      </c>
      <c r="AX3">
        <f>IF(Z3&gt;0, (R3*SUMPRODUCT(K3:$K$98, X3:$X$98)-K3*$AZ$3)/Z3, 0)</f>
        <v>0</v>
      </c>
      <c r="AZ3">
        <f>C6*ABS(SUMPRODUCT(X4:X69, K4:K69))/1</f>
        <v>37679.41585921192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1916.7135261389653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1855.6700337584916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-1855.6700337584916</v>
      </c>
      <c r="AK4">
        <f>G4*SUM(AB4, AE4:AF4)</f>
        <v>0</v>
      </c>
      <c r="AL4">
        <f t="shared" si="9"/>
        <v>-4040.4700337584914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-2077.2009887811369</v>
      </c>
      <c r="AR4">
        <f t="shared" si="14"/>
        <v>-2077.2009887811369</v>
      </c>
      <c r="AS4">
        <f t="shared" si="15"/>
        <v>-1764.2803135182464</v>
      </c>
      <c r="AT4">
        <f t="shared" si="16"/>
        <v>0</v>
      </c>
      <c r="AU4">
        <f t="shared" si="17"/>
        <v>-3841.4813022993831</v>
      </c>
      <c r="AW4">
        <v>1</v>
      </c>
      <c r="AX4">
        <f>IF(Z4&gt;0, (R4*SUMPRODUCT(K4:$K$98, X4:$X$98)-K4*$AZ$3)/Z4, 0)</f>
        <v>1916.7135261389653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</v>
      </c>
      <c r="S5">
        <f t="shared" si="1"/>
        <v>1731.707988158558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1855.6700337584916</v>
      </c>
      <c r="AC5">
        <f t="shared" si="2"/>
        <v>1617.0656194551339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-2467.2385568</v>
      </c>
      <c r="AI5">
        <f t="shared" si="7"/>
        <v>-2478.9110329803998</v>
      </c>
      <c r="AJ5">
        <f t="shared" si="8"/>
        <v>238.60441430335777</v>
      </c>
      <c r="AK5">
        <f>G5*SUM(AB5, AE5:AF5)</f>
        <v>7.6082471384098165</v>
      </c>
      <c r="AL5">
        <f t="shared" si="9"/>
        <v>-2232.6983715386323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-2225.3389199002168</v>
      </c>
      <c r="AR5">
        <f t="shared" si="14"/>
        <v>-2235.8669717840776</v>
      </c>
      <c r="AS5">
        <f t="shared" si="15"/>
        <v>215.21051871770831</v>
      </c>
      <c r="AT5">
        <f t="shared" si="16"/>
        <v>6.8622989141683055</v>
      </c>
      <c r="AU5">
        <f t="shared" si="17"/>
        <v>-2013.7941541522009</v>
      </c>
      <c r="AW5">
        <v>2</v>
      </c>
      <c r="AX5">
        <f>IF(Z5&gt;0, (R5*SUMPRODUCT(K5:$K$98, X5:$X$98)-K5*$AZ$3)/Z5, 0)</f>
        <v>1731.707988158558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</v>
      </c>
      <c r="S6">
        <f t="shared" si="1"/>
        <v>1368.216176594397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1617.0656194551339</v>
      </c>
      <c r="AC6">
        <f t="shared" si="2"/>
        <v>1227.4584394382837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-2733.6939214496801</v>
      </c>
      <c r="AI6">
        <f t="shared" si="7"/>
        <v>-2744.9079611280949</v>
      </c>
      <c r="AJ6">
        <f t="shared" si="8"/>
        <v>389.60718001685018</v>
      </c>
      <c r="AK6">
        <f>G6*SUM(AB6, AE6:AF6)</f>
        <v>11.481165898131451</v>
      </c>
      <c r="AL6">
        <f t="shared" si="9"/>
        <v>-2343.8196152131131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-2332.4848653866329</v>
      </c>
      <c r="AR6">
        <f t="shared" si="14"/>
        <v>-2342.0530828174551</v>
      </c>
      <c r="AS6">
        <f t="shared" si="15"/>
        <v>332.426700628341</v>
      </c>
      <c r="AT6">
        <f t="shared" si="16"/>
        <v>9.7961390206345662</v>
      </c>
      <c r="AU6">
        <f t="shared" si="17"/>
        <v>-1999.8302431684792</v>
      </c>
      <c r="AW6">
        <v>3</v>
      </c>
      <c r="AX6">
        <f>IF(Z6&gt;0, (R6*SUMPRODUCT(K6:$K$98, X6:$X$98)-K6*$AZ$3)/Z6, 0)</f>
        <v>1368.216176594397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100000</v>
      </c>
      <c r="S7">
        <f t="shared" si="1"/>
        <v>959.03582345344478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1227.4584394382837</v>
      </c>
      <c r="AC7">
        <f t="shared" si="2"/>
        <v>823.09242835480472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-2990.2012521699471</v>
      </c>
      <c r="AI7">
        <f t="shared" si="7"/>
        <v>-3000.9293762950565</v>
      </c>
      <c r="AJ7">
        <f t="shared" si="8"/>
        <v>404.36601108347895</v>
      </c>
      <c r="AK7">
        <f>G7*SUM(AB7, AE7:AF7)</f>
        <v>16.938926464248315</v>
      </c>
      <c r="AL7">
        <f t="shared" si="9"/>
        <v>-2579.6244387473294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-2398.3324323123643</v>
      </c>
      <c r="AR7">
        <f t="shared" si="14"/>
        <v>-2406.9370732235575</v>
      </c>
      <c r="AS7">
        <f t="shared" si="15"/>
        <v>324.3273736851375</v>
      </c>
      <c r="AT7">
        <f t="shared" si="16"/>
        <v>13.586101162348125</v>
      </c>
      <c r="AU7">
        <f t="shared" si="17"/>
        <v>-2069.0235983760717</v>
      </c>
      <c r="AW7">
        <v>4</v>
      </c>
      <c r="AX7">
        <f>IF(Z7&gt;0, (R7*SUMPRODUCT(K7:$K$98, X7:$X$98)-K7*$AZ$3)/Z7, 0)</f>
        <v>959.03582345344478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</v>
      </c>
      <c r="S8">
        <f t="shared" si="1"/>
        <v>543.33349381430503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823.09242835480472</v>
      </c>
      <c r="AC8">
        <f t="shared" si="2"/>
        <v>444.02556512241057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-3244.2705604260832</v>
      </c>
      <c r="AI8">
        <f t="shared" si="7"/>
        <v>-3254.485869489888</v>
      </c>
      <c r="AJ8">
        <f t="shared" si="8"/>
        <v>379.06686323239416</v>
      </c>
      <c r="AK8">
        <f t="shared" ref="AK8:AK39" si="30">G8*SUM(AB8:AB8, AE8:AF8)</f>
        <v>17.778796452463784</v>
      </c>
      <c r="AL8">
        <f t="shared" si="9"/>
        <v>-2857.6402098050303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-2428.2495788280185</v>
      </c>
      <c r="AR8">
        <f t="shared" si="14"/>
        <v>-2435.895463926</v>
      </c>
      <c r="AS8">
        <f t="shared" si="15"/>
        <v>283.72138939941874</v>
      </c>
      <c r="AT8">
        <f t="shared" si="16"/>
        <v>13.30695273210949</v>
      </c>
      <c r="AU8">
        <f t="shared" si="17"/>
        <v>-2138.867121794472</v>
      </c>
      <c r="AW8">
        <v>5</v>
      </c>
      <c r="AX8">
        <f>IF(Z8&gt;0, (R8*SUMPRODUCT(K8:$K$98, X8:$X$98)-K8*$AZ$3)/Z8, 0)</f>
        <v>543.33349381430503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</v>
      </c>
      <c r="S9">
        <f t="shared" si="1"/>
        <v>-106.87305785800389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444.02556512241057</v>
      </c>
      <c r="AC9">
        <f t="shared" si="2"/>
        <v>-82.69739592944461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-3526.1612438804805</v>
      </c>
      <c r="AI9">
        <f t="shared" si="7"/>
        <v>-3535.8336296981624</v>
      </c>
      <c r="AJ9">
        <f t="shared" si="8"/>
        <v>526.72296105185524</v>
      </c>
      <c r="AK9">
        <f t="shared" si="30"/>
        <v>9.9017701022297562</v>
      </c>
      <c r="AL9">
        <f t="shared" si="9"/>
        <v>-2999.2088985440773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-2461.2862087678141</v>
      </c>
      <c r="AR9">
        <f t="shared" si="14"/>
        <v>-2468.0376044563286</v>
      </c>
      <c r="AS9">
        <f t="shared" si="15"/>
        <v>367.65645987634815</v>
      </c>
      <c r="AT9">
        <f t="shared" si="16"/>
        <v>6.9115075884016006</v>
      </c>
      <c r="AU9">
        <f t="shared" si="17"/>
        <v>-2093.4696369915787</v>
      </c>
      <c r="AW9">
        <v>6</v>
      </c>
      <c r="AX9">
        <f>IF(Z9&gt;0, (R9*SUMPRODUCT(K9:$K$98, X9:$X$98)-K9*$AZ$3)/Z9, 0)</f>
        <v>-106.87305785800389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</v>
      </c>
      <c r="S10">
        <f t="shared" si="1"/>
        <v>-1633.247310699041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-82.69739592944461</v>
      </c>
      <c r="AC10">
        <f t="shared" si="2"/>
        <v>-1189.4189634022259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-3779.8909984635588</v>
      </c>
      <c r="AI10">
        <f t="shared" si="7"/>
        <v>-3788.9941740482559</v>
      </c>
      <c r="AJ10">
        <f t="shared" si="8"/>
        <v>1106.7215674727813</v>
      </c>
      <c r="AK10">
        <f t="shared" si="30"/>
        <v>-0.3555988024966118</v>
      </c>
      <c r="AL10">
        <f t="shared" si="9"/>
        <v>-2682.628205377971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-2502.5053816807326</v>
      </c>
      <c r="AR10">
        <f t="shared" si="14"/>
        <v>-2508.5322078247532</v>
      </c>
      <c r="AS10">
        <f t="shared" si="15"/>
        <v>732.7133718270029</v>
      </c>
      <c r="AT10">
        <f t="shared" si="16"/>
        <v>-0.23542687271371435</v>
      </c>
      <c r="AU10">
        <f t="shared" si="17"/>
        <v>-1776.0542628704638</v>
      </c>
      <c r="AW10">
        <v>7</v>
      </c>
      <c r="AX10">
        <f>IF(Z10&gt;0, (R10*SUMPRODUCT(K10:$K$98, X10:$X$98)-K10*$AZ$3)/Z10, 0)</f>
        <v>-1633.247310699041</v>
      </c>
    </row>
    <row r="11" spans="1:52" x14ac:dyDescent="0.3">
      <c r="A11" t="s">
        <v>33</v>
      </c>
      <c r="C11" s="25">
        <f>AU71</f>
        <v>-3.5887751104191068E-12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</v>
      </c>
      <c r="S11">
        <f t="shared" si="1"/>
        <v>-3622.5084530098561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-1189.4189634022259</v>
      </c>
      <c r="AC11">
        <f t="shared" si="2"/>
        <v>-2467.8747079987843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-3971.0236662589391</v>
      </c>
      <c r="AI11">
        <f t="shared" si="7"/>
        <v>-3979.5394321295071</v>
      </c>
      <c r="AJ11">
        <f t="shared" si="8"/>
        <v>1278.4557445965584</v>
      </c>
      <c r="AK11">
        <f t="shared" si="30"/>
        <v>-1.9030703414435615</v>
      </c>
      <c r="AL11">
        <f t="shared" si="9"/>
        <v>-2702.9867578743924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-2500.0439405185998</v>
      </c>
      <c r="AR11">
        <f t="shared" si="14"/>
        <v>-2505.4052253289833</v>
      </c>
      <c r="AS11">
        <f t="shared" si="15"/>
        <v>804.87949861828031</v>
      </c>
      <c r="AT11">
        <f t="shared" si="16"/>
        <v>-1.1981191439206089</v>
      </c>
      <c r="AU11">
        <f t="shared" si="17"/>
        <v>-1701.7238458546237</v>
      </c>
      <c r="AW11">
        <v>8</v>
      </c>
      <c r="AX11">
        <f>IF(Z11&gt;0, (R11*SUMPRODUCT(K11:$K$98, X11:$X$98)-K11*$AZ$3)/Z11, 0)</f>
        <v>-3622.5084530098561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</v>
      </c>
      <c r="S12">
        <f t="shared" si="1"/>
        <v>-5363.4715832622915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-2467.8747079987843</v>
      </c>
      <c r="AC12">
        <f t="shared" si="2"/>
        <v>-3395.3188860521004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-4140.3653662700799</v>
      </c>
      <c r="AI12">
        <f t="shared" si="7"/>
        <v>-4148.2784288111579</v>
      </c>
      <c r="AJ12">
        <f t="shared" si="8"/>
        <v>927.44417805331614</v>
      </c>
      <c r="AK12">
        <f t="shared" si="30"/>
        <v>-51.825368867974476</v>
      </c>
      <c r="AL12">
        <f t="shared" si="9"/>
        <v>-3272.659619625816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-2433.8531043964058</v>
      </c>
      <c r="AR12">
        <f t="shared" si="14"/>
        <v>-2438.5046822469462</v>
      </c>
      <c r="AS12">
        <f t="shared" si="15"/>
        <v>545.18446857334504</v>
      </c>
      <c r="AT12">
        <f t="shared" si="16"/>
        <v>-30.464783599385513</v>
      </c>
      <c r="AU12">
        <f t="shared" si="17"/>
        <v>-1923.7849972729864</v>
      </c>
      <c r="AW12">
        <v>9</v>
      </c>
      <c r="AX12">
        <f>IF(Z12&gt;0, (R12*SUMPRODUCT(K12:$K$98, X12:$X$98)-K12*$AZ$3)/Z12, 0)</f>
        <v>-5363.4715832622915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</v>
      </c>
      <c r="S13">
        <f t="shared" si="1"/>
        <v>-5917.5144177926086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-3395.3188860521004</v>
      </c>
      <c r="AC13">
        <f t="shared" si="2"/>
        <v>-3456.0335159033039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-4267.989412156041</v>
      </c>
      <c r="AI13">
        <f t="shared" si="7"/>
        <v>-4275.2898453951893</v>
      </c>
      <c r="AJ13">
        <f t="shared" si="8"/>
        <v>60.714629851203426</v>
      </c>
      <c r="AK13">
        <f t="shared" si="30"/>
        <v>-237.67232202364704</v>
      </c>
      <c r="AL13">
        <f t="shared" si="9"/>
        <v>-4452.2475375676331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-2240.0669905959621</v>
      </c>
      <c r="AR13">
        <f t="shared" si="14"/>
        <v>-2243.898644786455</v>
      </c>
      <c r="AS13">
        <f t="shared" si="15"/>
        <v>31.866254819790679</v>
      </c>
      <c r="AT13">
        <f t="shared" si="16"/>
        <v>-124.74302809352902</v>
      </c>
      <c r="AU13">
        <f t="shared" si="17"/>
        <v>-2336.7754180601933</v>
      </c>
      <c r="AW13">
        <v>10</v>
      </c>
      <c r="AX13">
        <f>IF(Z13&gt;0, (R13*SUMPRODUCT(K13:$K$98, X13:$X$98)-K13*$AZ$3)/Z13, 0)</f>
        <v>-5917.5144177926086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</v>
      </c>
      <c r="S14">
        <f t="shared" si="1"/>
        <v>-6692.6851342672508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-3456.0335159033039</v>
      </c>
      <c r="AC14">
        <f t="shared" si="2"/>
        <v>-3577.2268685124891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-4369.6305126926618</v>
      </c>
      <c r="AI14">
        <f t="shared" si="7"/>
        <v>-4376.3117377853314</v>
      </c>
      <c r="AJ14">
        <f t="shared" si="8"/>
        <v>121.19335260918524</v>
      </c>
      <c r="AK14">
        <f t="shared" si="30"/>
        <v>-241.9223461132313</v>
      </c>
      <c r="AL14">
        <f t="shared" si="9"/>
        <v>-4497.0407312893776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-2047.6907373161871</v>
      </c>
      <c r="AR14">
        <f t="shared" si="14"/>
        <v>-2050.8216845888328</v>
      </c>
      <c r="AS14">
        <f t="shared" si="15"/>
        <v>56.793475979550855</v>
      </c>
      <c r="AT14">
        <f t="shared" si="16"/>
        <v>-113.36934458117355</v>
      </c>
      <c r="AU14">
        <f t="shared" si="17"/>
        <v>-2107.3975531904553</v>
      </c>
      <c r="AW14">
        <v>11</v>
      </c>
      <c r="AX14">
        <f>IF(Z14&gt;0, (R14*SUMPRODUCT(K14:$K$98, X14:$X$98)-K14*$AZ$3)/Z14, 0)</f>
        <v>-6692.6851342672508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</v>
      </c>
      <c r="S15">
        <f t="shared" si="1"/>
        <v>-7703.3637848109247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-3577.2268685124891</v>
      </c>
      <c r="AC15">
        <f t="shared" si="2"/>
        <v>-3733.0661433404712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-4455.0943415931233</v>
      </c>
      <c r="AI15">
        <f t="shared" si="7"/>
        <v>-4461.1518676421674</v>
      </c>
      <c r="AJ15">
        <f t="shared" si="8"/>
        <v>155.83927482798208</v>
      </c>
      <c r="AK15">
        <f t="shared" si="30"/>
        <v>-250.40588079587425</v>
      </c>
      <c r="AL15">
        <f t="shared" si="9"/>
        <v>-4555.7184736100598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-1864.0541865878524</v>
      </c>
      <c r="AR15">
        <f t="shared" si="14"/>
        <v>-1866.5887135644571</v>
      </c>
      <c r="AS15">
        <f t="shared" si="15"/>
        <v>65.204646726748308</v>
      </c>
      <c r="AT15">
        <f t="shared" si="16"/>
        <v>-104.77222133905543</v>
      </c>
      <c r="AU15">
        <f t="shared" si="17"/>
        <v>-1906.1562881767643</v>
      </c>
      <c r="AW15">
        <v>12</v>
      </c>
      <c r="AX15">
        <f>IF(Z15&gt;0, (R15*SUMPRODUCT(K15:$K$98, X15:$X$98)-K15*$AZ$3)/Z15, 0)</f>
        <v>-7703.3637848109247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</v>
      </c>
      <c r="S16">
        <f t="shared" si="1"/>
        <v>-8985.0106983925689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-3733.0661433404712</v>
      </c>
      <c r="AC16">
        <f t="shared" si="2"/>
        <v>-3907.9672384210044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-4481.3093108745061</v>
      </c>
      <c r="AI16">
        <f t="shared" si="7"/>
        <v>-4486.7460979992002</v>
      </c>
      <c r="AJ16">
        <f t="shared" si="8"/>
        <v>174.9010950805332</v>
      </c>
      <c r="AK16">
        <f t="shared" si="30"/>
        <v>-261.314630033833</v>
      </c>
      <c r="AL16">
        <f t="shared" si="9"/>
        <v>-4573.1596329525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-1674.1274831037433</v>
      </c>
      <c r="AR16">
        <f t="shared" si="14"/>
        <v>-1676.1585579780326</v>
      </c>
      <c r="AS16">
        <f t="shared" si="15"/>
        <v>65.339549177899016</v>
      </c>
      <c r="AT16">
        <f t="shared" si="16"/>
        <v>-97.62191661600697</v>
      </c>
      <c r="AU16">
        <f t="shared" si="17"/>
        <v>-1708.4409254161405</v>
      </c>
      <c r="AW16">
        <v>13</v>
      </c>
      <c r="AX16">
        <f>IF(Z16&gt;0, (R16*SUMPRODUCT(K16:$K$98, X16:$X$98)-K16*$AZ$3)/Z16, 0)</f>
        <v>-8985.0106983925689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</v>
      </c>
      <c r="S17">
        <f t="shared" si="1"/>
        <v>-10549.895704366148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-3907.9672384210044</v>
      </c>
      <c r="AC17">
        <f t="shared" si="2"/>
        <v>-4073.9223183932118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-4443.5948527552637</v>
      </c>
      <c r="AI17">
        <f t="shared" si="7"/>
        <v>-4448.421822652117</v>
      </c>
      <c r="AJ17">
        <f t="shared" si="8"/>
        <v>165.95507997220739</v>
      </c>
      <c r="AK17">
        <f t="shared" si="30"/>
        <v>-273.55770668947031</v>
      </c>
      <c r="AL17">
        <f t="shared" si="9"/>
        <v>-4556.0244493693799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-1482.1768895125583</v>
      </c>
      <c r="AR17">
        <f t="shared" si="14"/>
        <v>-1483.7869425134643</v>
      </c>
      <c r="AS17">
        <f t="shared" si="15"/>
        <v>55.354907992905076</v>
      </c>
      <c r="AT17">
        <f t="shared" si="16"/>
        <v>-91.246147373624908</v>
      </c>
      <c r="AU17">
        <f t="shared" si="17"/>
        <v>-1519.678181894184</v>
      </c>
      <c r="AW17">
        <v>14</v>
      </c>
      <c r="AX17">
        <f>IF(Z17&gt;0, (R17*SUMPRODUCT(K17:$K$98, X17:$X$98)-K17*$AZ$3)/Z17, 0)</f>
        <v>-10549.895704366148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</v>
      </c>
      <c r="S18">
        <f t="shared" si="1"/>
        <v>-12431.060497624849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-4073.9223183932118</v>
      </c>
      <c r="AC18">
        <f t="shared" si="2"/>
        <v>-4209.5167051097569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-4366.7086632483561</v>
      </c>
      <c r="AI18">
        <f t="shared" si="7"/>
        <v>-4370.941524863335</v>
      </c>
      <c r="AJ18">
        <f t="shared" si="8"/>
        <v>135.59438671654516</v>
      </c>
      <c r="AK18">
        <f t="shared" si="30"/>
        <v>-285.17456228752485</v>
      </c>
      <c r="AL18">
        <f t="shared" si="9"/>
        <v>-4520.5217004343149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-1300.4743099674013</v>
      </c>
      <c r="AR18">
        <f t="shared" si="14"/>
        <v>-1301.7349225276705</v>
      </c>
      <c r="AS18">
        <f t="shared" si="15"/>
        <v>40.382134486040222</v>
      </c>
      <c r="AT18">
        <f t="shared" si="16"/>
        <v>-84.929456190293095</v>
      </c>
      <c r="AU18">
        <f t="shared" si="17"/>
        <v>-1346.2822442319234</v>
      </c>
      <c r="AW18">
        <v>15</v>
      </c>
      <c r="AX18">
        <f>IF(Z18&gt;0, (R18*SUMPRODUCT(K18:$K$98, X18:$X$98)-K18*$AZ$3)/Z18, 0)</f>
        <v>-12431.060497624849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</v>
      </c>
      <c r="S19">
        <f t="shared" si="1"/>
        <v>-14712.946219293677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-4209.5167051097569</v>
      </c>
      <c r="AC19">
        <f t="shared" si="2"/>
        <v>-4307.6852090092907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-4246.0681432172496</v>
      </c>
      <c r="AI19">
        <f t="shared" si="7"/>
        <v>-4249.7279176981765</v>
      </c>
      <c r="AJ19">
        <f t="shared" si="8"/>
        <v>98.168503899533789</v>
      </c>
      <c r="AK19">
        <f t="shared" si="30"/>
        <v>-294.66616935768303</v>
      </c>
      <c r="AL19">
        <f t="shared" si="9"/>
        <v>-4446.2255831563261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-1129.0586352295718</v>
      </c>
      <c r="AR19">
        <f t="shared" si="14"/>
        <v>-1130.0317943596917</v>
      </c>
      <c r="AS19">
        <f t="shared" si="15"/>
        <v>26.103678343549724</v>
      </c>
      <c r="AT19">
        <f t="shared" si="16"/>
        <v>-78.353755003853479</v>
      </c>
      <c r="AU19">
        <f t="shared" si="17"/>
        <v>-1182.2818710199956</v>
      </c>
      <c r="AW19">
        <v>16</v>
      </c>
      <c r="AX19">
        <f>IF(Z19&gt;0, (R19*SUMPRODUCT(K19:$K$98, X19:$X$98)-K19*$AZ$3)/Z19, 0)</f>
        <v>-14712.946219293677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</v>
      </c>
      <c r="S20">
        <f t="shared" si="1"/>
        <v>-17521.866703669104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-4307.6852090092907</v>
      </c>
      <c r="AC20">
        <f t="shared" si="2"/>
        <v>-4363.2565173925495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-4083.6349222095669</v>
      </c>
      <c r="AI20">
        <f t="shared" si="7"/>
        <v>-4086.7476445804082</v>
      </c>
      <c r="AJ20">
        <f t="shared" si="8"/>
        <v>55.571308383258838</v>
      </c>
      <c r="AK20">
        <f t="shared" si="30"/>
        <v>-301.53796463065038</v>
      </c>
      <c r="AL20">
        <f t="shared" si="9"/>
        <v>-4332.7143008277999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-969.52368565520374</v>
      </c>
      <c r="AR20">
        <f t="shared" si="14"/>
        <v>-970.26269835415644</v>
      </c>
      <c r="AS20">
        <f t="shared" si="15"/>
        <v>13.193564250172239</v>
      </c>
      <c r="AT20">
        <f t="shared" si="16"/>
        <v>-71.590189721341034</v>
      </c>
      <c r="AU20">
        <f t="shared" si="17"/>
        <v>-1028.6593238253254</v>
      </c>
      <c r="AW20">
        <v>17</v>
      </c>
      <c r="AX20">
        <f>IF(Z20&gt;0, (R20*SUMPRODUCT(K20:$K$98, X20:$X$98)-K20*$AZ$3)/Z20, 0)</f>
        <v>-17521.866703669104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</v>
      </c>
      <c r="S21">
        <f t="shared" si="1"/>
        <v>-21055.911981365662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-4363.2565173925495</v>
      </c>
      <c r="AC21">
        <f t="shared" si="2"/>
        <v>-4374.3093755064028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-3878.0287438255937</v>
      </c>
      <c r="AI21">
        <f t="shared" si="7"/>
        <v>-3880.6255853797484</v>
      </c>
      <c r="AJ21">
        <f t="shared" si="8"/>
        <v>11.05285811385329</v>
      </c>
      <c r="AK21">
        <f t="shared" si="30"/>
        <v>-305.42795621747848</v>
      </c>
      <c r="AL21">
        <f t="shared" si="9"/>
        <v>-4175.0006834833739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-822.06189032849284</v>
      </c>
      <c r="AR21">
        <f t="shared" si="14"/>
        <v>-822.6123670314546</v>
      </c>
      <c r="AS21">
        <f t="shared" si="15"/>
        <v>2.3429773307052839</v>
      </c>
      <c r="AT21">
        <f t="shared" si="16"/>
        <v>-64.744410016833115</v>
      </c>
      <c r="AU21">
        <f t="shared" si="17"/>
        <v>-885.0137997175824</v>
      </c>
      <c r="AW21">
        <v>18</v>
      </c>
      <c r="AX21">
        <f>IF(Z21&gt;0, (R21*SUMPRODUCT(K21:$K$98, X21:$X$98)-K21*$AZ$3)/Z21, 0)</f>
        <v>-21055.911981365662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</v>
      </c>
      <c r="S22">
        <f t="shared" si="1"/>
        <v>-25619.777685151061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-4374.3093755064028</v>
      </c>
      <c r="AC22">
        <f t="shared" si="2"/>
        <v>-4340.5937412444055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-3624.6298918239895</v>
      </c>
      <c r="AI22">
        <f t="shared" si="7"/>
        <v>-3626.7476862261246</v>
      </c>
      <c r="AJ22">
        <f t="shared" si="8"/>
        <v>-33.715634261997366</v>
      </c>
      <c r="AK22">
        <f t="shared" si="30"/>
        <v>-306.20165628544822</v>
      </c>
      <c r="AL22">
        <f t="shared" si="9"/>
        <v>-3966.6649767735703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-686.02372711312444</v>
      </c>
      <c r="AR22">
        <f t="shared" si="14"/>
        <v>-686.4245562328889</v>
      </c>
      <c r="AS22">
        <f t="shared" si="15"/>
        <v>-6.3812653343094921</v>
      </c>
      <c r="AT22">
        <f t="shared" si="16"/>
        <v>-57.953945026770072</v>
      </c>
      <c r="AU22">
        <f t="shared" si="17"/>
        <v>-750.75976659396849</v>
      </c>
      <c r="AW22">
        <v>19</v>
      </c>
      <c r="AX22">
        <f>IF(Z22&gt;0, (R22*SUMPRODUCT(K22:$K$98, X22:$X$98)-K22*$AZ$3)/Z22, 0)</f>
        <v>-25619.777685151061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</v>
      </c>
      <c r="S23">
        <f t="shared" si="1"/>
        <v>-31718.30018821581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-4340.5937412444055</v>
      </c>
      <c r="AC23">
        <f t="shared" si="2"/>
        <v>-4262.5303928303038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-3334.2216220108462</v>
      </c>
      <c r="AI23">
        <f t="shared" si="7"/>
        <v>-3335.9014607662084</v>
      </c>
      <c r="AJ23">
        <f t="shared" si="8"/>
        <v>-78.063348414101711</v>
      </c>
      <c r="AK23">
        <f t="shared" si="30"/>
        <v>-303.84156188710841</v>
      </c>
      <c r="AL23">
        <f t="shared" si="9"/>
        <v>-3717.8063710674187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-563.44549365296984</v>
      </c>
      <c r="AR23">
        <f t="shared" si="14"/>
        <v>-563.72936727748356</v>
      </c>
      <c r="AS23">
        <f t="shared" si="15"/>
        <v>-13.191817122480478</v>
      </c>
      <c r="AT23">
        <f t="shared" si="16"/>
        <v>-51.345764690507508</v>
      </c>
      <c r="AU23">
        <f t="shared" si="17"/>
        <v>-628.2669490904716</v>
      </c>
      <c r="AW23">
        <v>20</v>
      </c>
      <c r="AX23">
        <f>IF(Z23&gt;0, (R23*SUMPRODUCT(K23:$K$98, X23:$X$98)-K23*$AZ$3)/Z23, 0)</f>
        <v>-31718.30018821581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</v>
      </c>
      <c r="S24">
        <f t="shared" si="1"/>
        <v>-40177.615837670106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-4262.5303928303038</v>
      </c>
      <c r="AC24">
        <f t="shared" si="2"/>
        <v>-4143.755283333966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-2990.7311652067856</v>
      </c>
      <c r="AI24">
        <f t="shared" si="7"/>
        <v>-2992.0203641789435</v>
      </c>
      <c r="AJ24">
        <f t="shared" si="8"/>
        <v>-118.77510949633779</v>
      </c>
      <c r="AK24">
        <f t="shared" si="30"/>
        <v>-298.3771274981213</v>
      </c>
      <c r="AL24">
        <f t="shared" si="9"/>
        <v>-3409.1726011734027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-451.24956886461786</v>
      </c>
      <c r="AR24">
        <f t="shared" si="14"/>
        <v>-451.44408667589249</v>
      </c>
      <c r="AS24">
        <f t="shared" si="15"/>
        <v>-17.921108247910468</v>
      </c>
      <c r="AT24">
        <f t="shared" si="16"/>
        <v>-45.019944189226671</v>
      </c>
      <c r="AU24">
        <f t="shared" si="17"/>
        <v>-514.38513911302971</v>
      </c>
      <c r="AW24">
        <v>21</v>
      </c>
      <c r="AX24">
        <f>IF(Z24&gt;0, (R24*SUMPRODUCT(K24:$K$98, X24:$X$98)-K24*$AZ$3)/Z24, 0)</f>
        <v>-40177.615837670106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</v>
      </c>
      <c r="S25">
        <f t="shared" si="1"/>
        <v>-52375.108626685142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-4143.755283333966</v>
      </c>
      <c r="AC25">
        <f t="shared" si="2"/>
        <v>-3985.8793136724175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-2600.2008773326993</v>
      </c>
      <c r="AI25">
        <f t="shared" si="7"/>
        <v>-2601.1521592054687</v>
      </c>
      <c r="AJ25">
        <f t="shared" si="8"/>
        <v>-157.87596966154842</v>
      </c>
      <c r="AK25">
        <f t="shared" si="30"/>
        <v>-290.06286983337765</v>
      </c>
      <c r="AL25">
        <f t="shared" si="9"/>
        <v>-3049.0909987003947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-350.29045336926544</v>
      </c>
      <c r="AR25">
        <f t="shared" si="14"/>
        <v>-350.41860691363166</v>
      </c>
      <c r="AS25">
        <f t="shared" si="15"/>
        <v>-21.268527932190285</v>
      </c>
      <c r="AT25">
        <f t="shared" si="16"/>
        <v>-39.076309474886557</v>
      </c>
      <c r="AU25">
        <f t="shared" si="17"/>
        <v>-410.76344432070852</v>
      </c>
      <c r="AW25">
        <v>22</v>
      </c>
      <c r="AX25">
        <f>IF(Z25&gt;0, (R25*SUMPRODUCT(K25:$K$98, X25:$X$98)-K25*$AZ$3)/Z25, 0)</f>
        <v>-52375.108626685142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</v>
      </c>
      <c r="S26">
        <f t="shared" si="1"/>
        <v>-70810.502259154877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-3985.8793136724175</v>
      </c>
      <c r="AC26">
        <f t="shared" si="2"/>
        <v>-3792.3076790718915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-2178.5800834870861</v>
      </c>
      <c r="AI26">
        <f t="shared" si="7"/>
        <v>-2179.2495300306923</v>
      </c>
      <c r="AJ26">
        <f t="shared" si="8"/>
        <v>-193.57163460052607</v>
      </c>
      <c r="AK26">
        <f t="shared" si="30"/>
        <v>-279.01155195706923</v>
      </c>
      <c r="AL26">
        <f t="shared" si="9"/>
        <v>-2651.8327165882874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-262.04562137274058</v>
      </c>
      <c r="AR26">
        <f t="shared" si="14"/>
        <v>-262.12614424946418</v>
      </c>
      <c r="AS26">
        <f t="shared" si="15"/>
        <v>-23.283330116486226</v>
      </c>
      <c r="AT26">
        <f t="shared" si="16"/>
        <v>-33.560279035386813</v>
      </c>
      <c r="AU26">
        <f t="shared" si="17"/>
        <v>-318.96975340133719</v>
      </c>
      <c r="AW26">
        <v>23</v>
      </c>
      <c r="AX26">
        <f>IF(Z26&gt;0, (R26*SUMPRODUCT(K26:$K$98, X26:$X$98)-K26*$AZ$3)/Z26, 0)</f>
        <v>-70810.502259154877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</v>
      </c>
      <c r="S27">
        <f t="shared" si="1"/>
        <v>-100123.55150251408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-3792.3076790718915</v>
      </c>
      <c r="AC27">
        <f t="shared" si="2"/>
        <v>-3568.7621504716035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-1737.6582931626181</v>
      </c>
      <c r="AI27">
        <f t="shared" si="7"/>
        <v>-1738.1038379541428</v>
      </c>
      <c r="AJ27">
        <f t="shared" si="8"/>
        <v>-223.54552860028798</v>
      </c>
      <c r="AK27">
        <f t="shared" si="30"/>
        <v>-265.46153753503245</v>
      </c>
      <c r="AL27">
        <f t="shared" si="9"/>
        <v>-2227.1109040894635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-186.61636811413794</v>
      </c>
      <c r="AR27">
        <f t="shared" si="14"/>
        <v>-186.66421753951329</v>
      </c>
      <c r="AS27">
        <f t="shared" si="15"/>
        <v>-24.007743536051365</v>
      </c>
      <c r="AT27">
        <f t="shared" si="16"/>
        <v>-28.509326720743552</v>
      </c>
      <c r="AU27">
        <f t="shared" si="17"/>
        <v>-239.18128779630823</v>
      </c>
      <c r="AW27">
        <v>24</v>
      </c>
      <c r="AX27">
        <f>IF(Z27&gt;0, (R27*SUMPRODUCT(K27:$K$98, X27:$X$98)-K27*$AZ$3)/Z27, 0)</f>
        <v>-100123.55150251408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</v>
      </c>
      <c r="S28">
        <f t="shared" si="1"/>
        <v>-149582.07277923418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-3568.7621504716035</v>
      </c>
      <c r="AC28">
        <f t="shared" si="2"/>
        <v>-3321.8149918241083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-1307.9840622997447</v>
      </c>
      <c r="AI28">
        <f t="shared" si="7"/>
        <v>-1308.2616536355665</v>
      </c>
      <c r="AJ28">
        <f t="shared" si="8"/>
        <v>-246.94715864749514</v>
      </c>
      <c r="AK28">
        <f t="shared" si="30"/>
        <v>-249.81335053301225</v>
      </c>
      <c r="AL28">
        <f t="shared" si="9"/>
        <v>-1805.0221628160739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-125.42086310414498</v>
      </c>
      <c r="AR28">
        <f t="shared" si="14"/>
        <v>-125.44748097047265</v>
      </c>
      <c r="AS28">
        <f t="shared" si="15"/>
        <v>-23.679436677713337</v>
      </c>
      <c r="AT28">
        <f t="shared" si="16"/>
        <v>-23.954272029660672</v>
      </c>
      <c r="AU28">
        <f t="shared" si="17"/>
        <v>-173.08118967784665</v>
      </c>
      <c r="AW28">
        <v>25</v>
      </c>
      <c r="AX28">
        <f>IF(Z28&gt;0, (R28*SUMPRODUCT(K28:$K$98, X28:$X$98)-K28*$AZ$3)/Z28, 0)</f>
        <v>-149582.07277923418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</v>
      </c>
      <c r="S29">
        <f t="shared" si="1"/>
        <v>-238964.46044022008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-3321.8149918241083</v>
      </c>
      <c r="AC29">
        <f t="shared" si="2"/>
        <v>-3060.1255631767954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-917.94569148803089</v>
      </c>
      <c r="AI29">
        <f t="shared" si="7"/>
        <v>-918.10576369905857</v>
      </c>
      <c r="AJ29">
        <f t="shared" si="8"/>
        <v>-261.68942864731298</v>
      </c>
      <c r="AK29">
        <f t="shared" si="30"/>
        <v>-232.52704942768761</v>
      </c>
      <c r="AL29">
        <f t="shared" si="9"/>
        <v>-1412.3222417740592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-78.589820715300334</v>
      </c>
      <c r="AR29">
        <f t="shared" si="14"/>
        <v>-78.603525280268414</v>
      </c>
      <c r="AS29">
        <f t="shared" si="15"/>
        <v>-22.40451202199457</v>
      </c>
      <c r="AT29">
        <f t="shared" si="16"/>
        <v>-19.907778091268515</v>
      </c>
      <c r="AU29">
        <f t="shared" si="17"/>
        <v>-120.9158153935315</v>
      </c>
      <c r="AW29">
        <v>26</v>
      </c>
      <c r="AX29">
        <f>IF(Z29&gt;0, (R29*SUMPRODUCT(K29:$K$98, X29:$X$98)-K29*$AZ$3)/Z29, 0)</f>
        <v>-238964.46044022008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</v>
      </c>
      <c r="S30">
        <f t="shared" si="1"/>
        <v>-414933.48408635345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-3060.1255631767954</v>
      </c>
      <c r="AC30">
        <f t="shared" si="2"/>
        <v>-2793.0811948282944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-594.63240779267517</v>
      </c>
      <c r="AI30">
        <f t="shared" si="7"/>
        <v>-594.71655023061851</v>
      </c>
      <c r="AJ30">
        <f t="shared" si="8"/>
        <v>-267.04436834850094</v>
      </c>
      <c r="AK30">
        <f t="shared" si="30"/>
        <v>-214.2087894223757</v>
      </c>
      <c r="AL30">
        <f t="shared" si="9"/>
        <v>-1075.9697080014951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-45.454811637388524</v>
      </c>
      <c r="AR30">
        <f t="shared" si="14"/>
        <v>-45.461243642468133</v>
      </c>
      <c r="AS30">
        <f t="shared" si="15"/>
        <v>-20.413370181362041</v>
      </c>
      <c r="AT30">
        <f t="shared" si="16"/>
        <v>-16.37451986582937</v>
      </c>
      <c r="AU30">
        <f t="shared" si="17"/>
        <v>-82.249133689659544</v>
      </c>
      <c r="AW30">
        <v>27</v>
      </c>
      <c r="AX30">
        <f>IF(Z30&gt;0, (R30*SUMPRODUCT(K30:$K$98, X30:$X$98)-K30*$AZ$3)/Z30, 0)</f>
        <v>-414933.48408635345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</v>
      </c>
      <c r="S31">
        <f t="shared" si="1"/>
        <v>-802585.10112648027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-2793.0811948282944</v>
      </c>
      <c r="AC31">
        <f t="shared" si="2"/>
        <v>-2529.9340519444313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-351.18495667440487</v>
      </c>
      <c r="AI31">
        <f t="shared" si="7"/>
        <v>-351.2243595683845</v>
      </c>
      <c r="AJ31">
        <f t="shared" si="8"/>
        <v>-263.14714288386313</v>
      </c>
      <c r="AK31">
        <f t="shared" si="30"/>
        <v>-195.51568363798063</v>
      </c>
      <c r="AL31">
        <f t="shared" si="9"/>
        <v>-809.88718609022817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-23.968958814968431</v>
      </c>
      <c r="AR31">
        <f t="shared" si="14"/>
        <v>-23.971648128178007</v>
      </c>
      <c r="AS31">
        <f t="shared" si="15"/>
        <v>-17.960231240507525</v>
      </c>
      <c r="AT31">
        <f t="shared" si="16"/>
        <v>-13.344271386726808</v>
      </c>
      <c r="AU31">
        <f t="shared" si="17"/>
        <v>-55.276150755412331</v>
      </c>
      <c r="AW31">
        <v>28</v>
      </c>
      <c r="AX31">
        <f>IF(Z31&gt;0, (R31*SUMPRODUCT(K31:$K$98, X31:$X$98)-K31*$AZ$3)/Z31, 0)</f>
        <v>-802585.10112648027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</v>
      </c>
      <c r="S32">
        <f t="shared" si="1"/>
        <v>-1789853.4531688783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-2529.9340519444313</v>
      </c>
      <c r="AC32">
        <f t="shared" si="2"/>
        <v>-2278.3655513654253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-184.7775071437664</v>
      </c>
      <c r="AI32">
        <f t="shared" si="7"/>
        <v>-184.79341882041325</v>
      </c>
      <c r="AJ32">
        <f t="shared" si="8"/>
        <v>-251.56850057900601</v>
      </c>
      <c r="AK32">
        <f t="shared" si="30"/>
        <v>-177.0953836361102</v>
      </c>
      <c r="AL32">
        <f t="shared" si="9"/>
        <v>-613.45730303552943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-11.260154408484105</v>
      </c>
      <c r="AR32">
        <f t="shared" si="14"/>
        <v>-11.261124049966508</v>
      </c>
      <c r="AS32">
        <f t="shared" si="15"/>
        <v>-15.330329998588217</v>
      </c>
      <c r="AT32">
        <f t="shared" si="16"/>
        <v>-10.7920135713315</v>
      </c>
      <c r="AU32">
        <f t="shared" si="17"/>
        <v>-37.383467619886225</v>
      </c>
      <c r="AW32">
        <v>29</v>
      </c>
      <c r="AX32">
        <f>IF(Z32&gt;0, (R32*SUMPRODUCT(K32:$K$98, X32:$X$98)-K32*$AZ$3)/Z32, 0)</f>
        <v>-1789853.4531688783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</v>
      </c>
      <c r="S33">
        <f t="shared" si="1"/>
        <v>-4848580.0330013307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-2278.3655513654253</v>
      </c>
      <c r="AC33">
        <f t="shared" si="2"/>
        <v>-2043.6101170292893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-83.871847833081688</v>
      </c>
      <c r="AI33">
        <f t="shared" si="7"/>
        <v>-83.877116411982939</v>
      </c>
      <c r="AJ33">
        <f t="shared" si="8"/>
        <v>-234.75543433613598</v>
      </c>
      <c r="AK33">
        <f t="shared" si="30"/>
        <v>-159.4855885955798</v>
      </c>
      <c r="AL33">
        <f t="shared" si="9"/>
        <v>-478.11813934369866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-4.5634514126696981</v>
      </c>
      <c r="AR33">
        <f t="shared" si="14"/>
        <v>-4.5637380750534522</v>
      </c>
      <c r="AS33">
        <f t="shared" si="15"/>
        <v>-12.772998880210386</v>
      </c>
      <c r="AT33">
        <f t="shared" si="16"/>
        <v>-8.67758077806279</v>
      </c>
      <c r="AU33">
        <f t="shared" si="17"/>
        <v>-26.014317733326624</v>
      </c>
      <c r="AW33">
        <v>30</v>
      </c>
      <c r="AX33">
        <f>IF(Z33&gt;0, (R33*SUMPRODUCT(K33:$K$98, X33:$X$98)-K33*$AZ$3)/Z33, 0)</f>
        <v>-4848580.0330013307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</v>
      </c>
      <c r="S34">
        <f t="shared" si="1"/>
        <v>-17176190.004037216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-2043.6101170292893</v>
      </c>
      <c r="AC34">
        <f t="shared" si="2"/>
        <v>-1828.5167927771199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-31.081496518632949</v>
      </c>
      <c r="AI34">
        <f t="shared" si="7"/>
        <v>-31.082827224680351</v>
      </c>
      <c r="AJ34">
        <f t="shared" si="8"/>
        <v>-215.0933242521694</v>
      </c>
      <c r="AK34">
        <f t="shared" si="30"/>
        <v>-143.05270819205026</v>
      </c>
      <c r="AL34">
        <f t="shared" si="9"/>
        <v>-389.22885966889999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-1.5099449642988776</v>
      </c>
      <c r="AR34">
        <f t="shared" si="14"/>
        <v>-1.5100096102496938</v>
      </c>
      <c r="AS34">
        <f t="shared" si="15"/>
        <v>-10.449274268829624</v>
      </c>
      <c r="AT34">
        <f t="shared" si="16"/>
        <v>-6.9495275504000551</v>
      </c>
      <c r="AU34">
        <f t="shared" si="17"/>
        <v>-18.908811429479371</v>
      </c>
      <c r="AW34">
        <v>31</v>
      </c>
      <c r="AX34">
        <f>IF(Z34&gt;0, (R34*SUMPRODUCT(K34:$K$98, X34:$X$98)-K34*$AZ$3)/Z34, 0)</f>
        <v>-17176190.004037216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-90013950.450983256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-1828.5167927771199</v>
      </c>
      <c r="AC35">
        <f t="shared" ref="AC35:AC69" si="33">S35*Z35</f>
        <v>-1633.9046166120979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-8.7240236815865426</v>
      </c>
      <c r="AI35">
        <f t="shared" ref="AI35:AI66" si="38">SUM(AE35:AH35)</f>
        <v>-8.7242505776132724</v>
      </c>
      <c r="AJ35">
        <f t="shared" ref="AJ35:AJ69" si="39">AB35-AC35</f>
        <v>-194.61217616502199</v>
      </c>
      <c r="AK35">
        <f t="shared" si="30"/>
        <v>-127.9961754943984</v>
      </c>
      <c r="AL35">
        <f t="shared" ref="AL35:AL66" si="40">SUM(AI35:AK35)</f>
        <v>-331.33260223703365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-0.3784059966163365</v>
      </c>
      <c r="AR35">
        <f t="shared" ref="AR35:AR69" si="45">AI35*$K35</f>
        <v>-0.37841583826971303</v>
      </c>
      <c r="AS35">
        <f t="shared" ref="AS35:AS69" si="46">AJ35*$K35</f>
        <v>-8.4413359205836827</v>
      </c>
      <c r="AT35">
        <f t="shared" ref="AT35:AT69" si="47">AK35*$K35</f>
        <v>-5.5518556710553399</v>
      </c>
      <c r="AU35">
        <f t="shared" ref="AU35:AU69" si="48">AL35*$K35</f>
        <v>-14.371607429908735</v>
      </c>
      <c r="AW35">
        <v>32</v>
      </c>
      <c r="AX35">
        <f>IF(Z35&gt;0, (R35*SUMPRODUCT(K35:$K$98, X35:$X$98)-K35*$AZ$3)/Z35, 0)</f>
        <v>-90013950.450983256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</v>
      </c>
      <c r="S36">
        <f t="shared" si="32"/>
        <v>-478394371.94735354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-1633.9046166120979</v>
      </c>
      <c r="AC36">
        <f t="shared" si="33"/>
        <v>-1459.1739858861063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-1.4920016587371696</v>
      </c>
      <c r="AI36">
        <f t="shared" si="38"/>
        <v>-1.4920397855962908</v>
      </c>
      <c r="AJ36">
        <f t="shared" si="39"/>
        <v>-174.73063072599166</v>
      </c>
      <c r="AK36">
        <f t="shared" si="30"/>
        <v>-114.37332316284686</v>
      </c>
      <c r="AL36">
        <f t="shared" si="40"/>
        <v>-290.59599367443479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-5.778198504682247E-2</v>
      </c>
      <c r="AR36">
        <f t="shared" si="45"/>
        <v>-5.7783461617301274E-2</v>
      </c>
      <c r="AS36">
        <f t="shared" si="46"/>
        <v>-6.7669379807369676</v>
      </c>
      <c r="AT36">
        <f t="shared" si="47"/>
        <v>-4.4294304969772158</v>
      </c>
      <c r="AU36">
        <f t="shared" si="48"/>
        <v>-11.254151939331484</v>
      </c>
      <c r="AW36">
        <v>33</v>
      </c>
      <c r="AX36">
        <f>IF(Z36&gt;0, (R36*SUMPRODUCT(K36:$K$98, X36:$X$98)-K36*$AZ$3)/Z36, 0)</f>
        <v>-478394371.94735354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</v>
      </c>
      <c r="S37">
        <f t="shared" si="32"/>
        <v>-2583065413.9160566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-1459.1739858861063</v>
      </c>
      <c r="AC37">
        <f t="shared" si="33"/>
        <v>-1302.884413654539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-0.25152525775754236</v>
      </c>
      <c r="AI37">
        <f t="shared" si="38"/>
        <v>-0.25153156269085258</v>
      </c>
      <c r="AJ37">
        <f t="shared" si="39"/>
        <v>-156.28957223156726</v>
      </c>
      <c r="AK37">
        <f t="shared" si="30"/>
        <v>-102.14217901202746</v>
      </c>
      <c r="AL37">
        <f t="shared" si="40"/>
        <v>-258.68328280628555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-8.6973456798404916E-3</v>
      </c>
      <c r="AR37">
        <f t="shared" si="45"/>
        <v>-8.6975636944644549E-3</v>
      </c>
      <c r="AS37">
        <f t="shared" si="46"/>
        <v>-5.4042462692261344</v>
      </c>
      <c r="AT37">
        <f t="shared" si="47"/>
        <v>-3.5319150342193106</v>
      </c>
      <c r="AU37">
        <f t="shared" si="48"/>
        <v>-8.9448588671399083</v>
      </c>
      <c r="AW37">
        <v>34</v>
      </c>
      <c r="AX37">
        <f>IF(Z37&gt;0, (R37*SUMPRODUCT(K37:$K$98, X37:$X$98)-K37*$AZ$3)/Z37, 0)</f>
        <v>-2583065413.9160566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</v>
      </c>
      <c r="S38">
        <f t="shared" si="32"/>
        <v>-14199246796.354713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-1302.884413654539</v>
      </c>
      <c r="AC38">
        <f t="shared" si="33"/>
        <v>-1163.2972590210991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-4.174240303878235E-2</v>
      </c>
      <c r="AI38">
        <f t="shared" si="38"/>
        <v>-4.174342712237962E-2</v>
      </c>
      <c r="AJ38">
        <f t="shared" si="39"/>
        <v>-139.58715463343992</v>
      </c>
      <c r="AK38">
        <f t="shared" si="30"/>
        <v>-91.201908955817743</v>
      </c>
      <c r="AL38">
        <f t="shared" si="40"/>
        <v>-230.83080701638005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-1.288737759281992E-3</v>
      </c>
      <c r="AR38">
        <f t="shared" si="45"/>
        <v>-1.2887693764171923E-3</v>
      </c>
      <c r="AS38">
        <f t="shared" si="46"/>
        <v>-4.3095563214152657</v>
      </c>
      <c r="AT38">
        <f t="shared" si="47"/>
        <v>-2.815730174440608</v>
      </c>
      <c r="AU38">
        <f t="shared" si="48"/>
        <v>-7.1265752652322911</v>
      </c>
      <c r="AW38">
        <v>35</v>
      </c>
      <c r="AX38">
        <f>IF(Z38&gt;0, (R38*SUMPRODUCT(K38:$K$98, X38:$X$98)-K38*$AZ$3)/Z38, 0)</f>
        <v>-14199246796.354713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</v>
      </c>
      <c r="S39">
        <f t="shared" si="32"/>
        <v>-79648735250.914795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-1163.2972590210991</v>
      </c>
      <c r="AC39">
        <f t="shared" si="33"/>
        <v>-1038.6593942060729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-6.8066920123433195E-3</v>
      </c>
      <c r="AI39">
        <f t="shared" si="38"/>
        <v>-6.8068550186030762E-3</v>
      </c>
      <c r="AJ39">
        <f t="shared" si="39"/>
        <v>-124.63786481502621</v>
      </c>
      <c r="AK39">
        <f t="shared" si="30"/>
        <v>-81.430808131476937</v>
      </c>
      <c r="AL39">
        <f t="shared" si="40"/>
        <v>-206.07547980152174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-1.8763125514890456E-4</v>
      </c>
      <c r="AR39">
        <f t="shared" si="45"/>
        <v>-1.8763574853116128E-4</v>
      </c>
      <c r="AS39">
        <f t="shared" si="46"/>
        <v>-3.43573045054992</v>
      </c>
      <c r="AT39">
        <f t="shared" si="47"/>
        <v>-2.244697528519231</v>
      </c>
      <c r="AU39">
        <f t="shared" si="48"/>
        <v>-5.6806156148176816</v>
      </c>
      <c r="AW39">
        <v>36</v>
      </c>
      <c r="AX39">
        <f>IF(Z39&gt;0, (R39*SUMPRODUCT(K39:$K$98, X39:$X$98)-K39*$AZ$3)/Z39, 0)</f>
        <v>-79648735250.914795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</v>
      </c>
      <c r="S40">
        <f t="shared" si="32"/>
        <v>-456034567124.8194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-1038.6593942060729</v>
      </c>
      <c r="AC40">
        <f t="shared" si="33"/>
        <v>-927.37462330805511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-1.0876533647895875E-3</v>
      </c>
      <c r="AI40">
        <f t="shared" si="38"/>
        <v>-1.0876787843161475E-3</v>
      </c>
      <c r="AJ40">
        <f t="shared" si="39"/>
        <v>-111.28477089801777</v>
      </c>
      <c r="AK40">
        <f t="shared" ref="AK40:AK69" si="61">G40*SUM(AB40:AB40, AE40:AF40)</f>
        <v>-72.706157594425108</v>
      </c>
      <c r="AL40">
        <f t="shared" si="40"/>
        <v>-183.99201617122719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-2.6769580692522243E-5</v>
      </c>
      <c r="AR40">
        <f t="shared" si="45"/>
        <v>-2.677020632389474E-5</v>
      </c>
      <c r="AS40">
        <f t="shared" si="46"/>
        <v>-2.7389669823525535</v>
      </c>
      <c r="AT40">
        <f t="shared" si="47"/>
        <v>-1.7894610687328005</v>
      </c>
      <c r="AU40">
        <f t="shared" si="48"/>
        <v>-4.5284548212916782</v>
      </c>
      <c r="AW40">
        <v>37</v>
      </c>
      <c r="AX40">
        <f>IF(Z40&gt;0, (R40*SUMPRODUCT(K40:$K$98, X40:$X$98)-K40*$AZ$3)/Z40, 0)</f>
        <v>-456034567124.8194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</v>
      </c>
      <c r="S41">
        <f t="shared" si="32"/>
        <v>-2670817152768.5195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-927.37462330805511</v>
      </c>
      <c r="AC41">
        <f t="shared" si="33"/>
        <v>-828.01307996221385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-1.7032041274099813E-4</v>
      </c>
      <c r="AI41">
        <f t="shared" si="38"/>
        <v>-1.703242880207E-4</v>
      </c>
      <c r="AJ41">
        <f t="shared" si="39"/>
        <v>-99.361543345841255</v>
      </c>
      <c r="AK41">
        <f t="shared" si="61"/>
        <v>-64.916223631563867</v>
      </c>
      <c r="AL41">
        <f t="shared" si="40"/>
        <v>-164.27793730169316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-3.7428268739368972E-6</v>
      </c>
      <c r="AR41">
        <f t="shared" si="45"/>
        <v>-3.7429120340229889E-6</v>
      </c>
      <c r="AS41">
        <f t="shared" si="46"/>
        <v>-2.1834908023396395</v>
      </c>
      <c r="AT41">
        <f t="shared" si="47"/>
        <v>-1.4265476606858229</v>
      </c>
      <c r="AU41">
        <f t="shared" si="48"/>
        <v>-3.6100422059374968</v>
      </c>
      <c r="AW41">
        <v>38</v>
      </c>
      <c r="AX41">
        <f>IF(Z41&gt;0, (R41*SUMPRODUCT(K41:$K$98, X41:$X$98)-K41*$AZ$3)/Z41, 0)</f>
        <v>-2670817152768.5195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</v>
      </c>
      <c r="S42">
        <f t="shared" si="32"/>
        <v>-16026265004809.545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-828.01307996221385</v>
      </c>
      <c r="AC42">
        <f t="shared" si="33"/>
        <v>-739.29739610198544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-2.6079179101686382E-5</v>
      </c>
      <c r="AI42">
        <f t="shared" si="38"/>
        <v>-2.607975573120352E-5</v>
      </c>
      <c r="AJ42">
        <f t="shared" si="39"/>
        <v>-88.71568386022841</v>
      </c>
      <c r="AK42">
        <f t="shared" si="61"/>
        <v>-57.960915597354976</v>
      </c>
      <c r="AL42">
        <f t="shared" si="40"/>
        <v>-146.67662553733911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-5.1169235982279227E-7</v>
      </c>
      <c r="AR42">
        <f t="shared" si="45"/>
        <v>-5.1170367371105599E-7</v>
      </c>
      <c r="AS42">
        <f t="shared" si="46"/>
        <v>-1.740665894840135</v>
      </c>
      <c r="AT42">
        <f t="shared" si="47"/>
        <v>-1.1372350933232573</v>
      </c>
      <c r="AU42">
        <f t="shared" si="48"/>
        <v>-2.877901499867066</v>
      </c>
      <c r="AW42">
        <v>39</v>
      </c>
      <c r="AX42">
        <f>IF(Z42&gt;0, (R42*SUMPRODUCT(K42:$K$98, X42:$X$98)-K42*$AZ$3)/Z42, 0)</f>
        <v>-16026265004809.545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</v>
      </c>
      <c r="S43">
        <f t="shared" si="32"/>
        <v>-98670676689723.469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-739.29739610198544</v>
      </c>
      <c r="AC43">
        <f t="shared" si="33"/>
        <v>-660.08696125380686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-3.8979259091846814E-6</v>
      </c>
      <c r="AI43">
        <f t="shared" si="38"/>
        <v>-3.8980095316680013E-6</v>
      </c>
      <c r="AJ43">
        <f t="shared" si="39"/>
        <v>-79.210434848178579</v>
      </c>
      <c r="AK43">
        <f t="shared" si="61"/>
        <v>-51.750817727138987</v>
      </c>
      <c r="AL43">
        <f t="shared" si="40"/>
        <v>-130.9612564733271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-6.8285826895666916E-8</v>
      </c>
      <c r="AR43">
        <f t="shared" si="45"/>
        <v>-6.828729183639529E-8</v>
      </c>
      <c r="AS43">
        <f t="shared" si="46"/>
        <v>-1.3876482438078459</v>
      </c>
      <c r="AT43">
        <f t="shared" si="47"/>
        <v>-0.90659685775397114</v>
      </c>
      <c r="AU43">
        <f t="shared" si="48"/>
        <v>-2.2942451698491091</v>
      </c>
      <c r="AW43">
        <v>40</v>
      </c>
      <c r="AX43">
        <f>IF(Z43&gt;0, (R43*SUMPRODUCT(K43:$K$98, X43:$X$98)-K43*$AZ$3)/Z43, 0)</f>
        <v>-98670676689723.469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</v>
      </c>
      <c r="S44">
        <f t="shared" si="32"/>
        <v>-624963659627417.63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-660.08696125380686</v>
      </c>
      <c r="AC44">
        <f t="shared" si="33"/>
        <v>-589.363358322208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-5.6798644731796375E-7</v>
      </c>
      <c r="AI44">
        <f t="shared" si="38"/>
        <v>-5.6799823527053592E-7</v>
      </c>
      <c r="AJ44">
        <f t="shared" si="39"/>
        <v>-70.723602931598862</v>
      </c>
      <c r="AK44">
        <f t="shared" si="61"/>
        <v>-46.206087287766486</v>
      </c>
      <c r="AL44">
        <f t="shared" si="40"/>
        <v>-116.9296907873636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-8.8841717007868081E-9</v>
      </c>
      <c r="AR44">
        <f t="shared" si="45"/>
        <v>-8.8843560822894771E-9</v>
      </c>
      <c r="AS44">
        <f t="shared" si="46"/>
        <v>-1.106224690236058</v>
      </c>
      <c r="AT44">
        <f t="shared" si="47"/>
        <v>-0.72273346489948387</v>
      </c>
      <c r="AU44">
        <f t="shared" si="48"/>
        <v>-1.8289581640198982</v>
      </c>
      <c r="AW44">
        <v>41</v>
      </c>
      <c r="AX44">
        <f>IF(Z44&gt;0, (R44*SUMPRODUCT(K44:$K$98, X44:$X$98)-K44*$AZ$3)/Z44, 0)</f>
        <v>-624963659627417.63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</v>
      </c>
      <c r="S45">
        <f t="shared" si="32"/>
        <v>-4079029964493757.5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-589.363358322208</v>
      </c>
      <c r="AC45">
        <f t="shared" si="33"/>
        <v>-526.21728422405226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-8.0460034760539566E-8</v>
      </c>
      <c r="AI45">
        <f t="shared" si="38"/>
        <v>-8.0461647329240965E-8</v>
      </c>
      <c r="AJ45">
        <f t="shared" si="39"/>
        <v>-63.146074098155736</v>
      </c>
      <c r="AK45">
        <f t="shared" si="61"/>
        <v>-41.255435082554563</v>
      </c>
      <c r="AL45">
        <f t="shared" si="40"/>
        <v>-104.40150926117195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-1.1236761508874548E-9</v>
      </c>
      <c r="AR45">
        <f t="shared" si="45"/>
        <v>-1.1236986714468458E-9</v>
      </c>
      <c r="AS45">
        <f t="shared" si="46"/>
        <v>-0.88187555097936454</v>
      </c>
      <c r="AT45">
        <f t="shared" si="47"/>
        <v>-0.57615869337764258</v>
      </c>
      <c r="AU45">
        <f t="shared" si="48"/>
        <v>-1.4580342454807058</v>
      </c>
      <c r="AW45">
        <v>42</v>
      </c>
      <c r="AX45">
        <f>IF(Z45&gt;0, (R45*SUMPRODUCT(K45:$K$98, X45:$X$98)-K45*$AZ$3)/Z45, 0)</f>
        <v>-4079029964493757.5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</v>
      </c>
      <c r="S46">
        <f t="shared" si="32"/>
        <v>-2.7510981208406704E+16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-526.21728422405226</v>
      </c>
      <c r="AC46">
        <f t="shared" si="33"/>
        <v>-469.83686091531882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-1.1063728398287546E-8</v>
      </c>
      <c r="AI46">
        <f t="shared" si="38"/>
        <v>-1.1063941875252143E-8</v>
      </c>
      <c r="AJ46">
        <f t="shared" si="39"/>
        <v>-56.380423308733441</v>
      </c>
      <c r="AK46">
        <f t="shared" si="61"/>
        <v>-36.835209895683661</v>
      </c>
      <c r="AL46">
        <f t="shared" si="40"/>
        <v>-93.215633215481034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-1.3795721887238253E-10</v>
      </c>
      <c r="AR46">
        <f t="shared" si="45"/>
        <v>-1.3795988078591375E-10</v>
      </c>
      <c r="AS46">
        <f t="shared" si="46"/>
        <v>-0.7030257900875817</v>
      </c>
      <c r="AT46">
        <f t="shared" si="47"/>
        <v>-0.45931018286525627</v>
      </c>
      <c r="AU46">
        <f t="shared" si="48"/>
        <v>-1.1623359730907978</v>
      </c>
      <c r="AW46">
        <v>43</v>
      </c>
      <c r="AX46">
        <f>IF(Z46&gt;0, (R46*SUMPRODUCT(K46:$K$98, X46:$X$98)-K46*$AZ$3)/Z46, 0)</f>
        <v>-2.7510981208406704E+16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</v>
      </c>
      <c r="S47">
        <f t="shared" si="32"/>
        <v>-1.9233784578647962E+17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-469.83686091531882</v>
      </c>
      <c r="AC47">
        <f t="shared" si="33"/>
        <v>-419.49719724594155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-1.4726332153807662E-9</v>
      </c>
      <c r="AI47">
        <f t="shared" si="38"/>
        <v>-1.4726604784237941E-9</v>
      </c>
      <c r="AJ47">
        <f t="shared" si="39"/>
        <v>-50.339663669377273</v>
      </c>
      <c r="AK47">
        <f t="shared" si="61"/>
        <v>-32.888580264072324</v>
      </c>
      <c r="AL47">
        <f t="shared" si="40"/>
        <v>-83.228243934922261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-1.6395304766183244E-11</v>
      </c>
      <c r="AR47">
        <f t="shared" si="45"/>
        <v>-1.6395608294512381E-11</v>
      </c>
      <c r="AS47">
        <f t="shared" si="46"/>
        <v>-0.56044785562792232</v>
      </c>
      <c r="AT47">
        <f t="shared" si="47"/>
        <v>-0.36615926567779067</v>
      </c>
      <c r="AU47">
        <f t="shared" si="48"/>
        <v>-0.92660712132210865</v>
      </c>
      <c r="AW47">
        <v>44</v>
      </c>
      <c r="AX47">
        <f>IF(Z47&gt;0, (R47*SUMPRODUCT(K47:$K$98, X47:$X$98)-K47*$AZ$3)/Z47, 0)</f>
        <v>-1.9233784578647962E+17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</v>
      </c>
      <c r="S48">
        <f t="shared" si="32"/>
        <v>-1.3967526899916984E+18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-419.49719724594155</v>
      </c>
      <c r="AC48">
        <f t="shared" si="33"/>
        <v>-374.55106896960507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-1.8910745344799459E-10</v>
      </c>
      <c r="AI48">
        <f t="shared" si="38"/>
        <v>-1.8911080542891122E-10</v>
      </c>
      <c r="AJ48">
        <f t="shared" si="39"/>
        <v>-44.946128276336481</v>
      </c>
      <c r="AK48">
        <f t="shared" si="61"/>
        <v>-29.36480380721591</v>
      </c>
      <c r="AL48">
        <f t="shared" si="40"/>
        <v>-74.310932083741505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-1.8798167971531829E-12</v>
      </c>
      <c r="AR48">
        <f t="shared" si="45"/>
        <v>-1.8798501174159012E-12</v>
      </c>
      <c r="AS48">
        <f t="shared" si="46"/>
        <v>-0.44678559919423921</v>
      </c>
      <c r="AT48">
        <f t="shared" si="47"/>
        <v>-0.2918999248069965</v>
      </c>
      <c r="AU48">
        <f t="shared" si="48"/>
        <v>-0.7386855240031156</v>
      </c>
      <c r="AW48">
        <v>45</v>
      </c>
      <c r="AX48">
        <f>IF(Z48&gt;0, (R48*SUMPRODUCT(K48:$K$98, X48:$X$98)-K48*$AZ$3)/Z48, 0)</f>
        <v>-1.3967526899916984E+18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</v>
      </c>
      <c r="S49">
        <f t="shared" si="32"/>
        <v>-1.0570863615854905E+19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-374.55106896960507</v>
      </c>
      <c r="AC49">
        <f t="shared" si="33"/>
        <v>-334.42059729429184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-2.3384081708606528E-11</v>
      </c>
      <c r="AI49">
        <f t="shared" si="38"/>
        <v>-2.3384477159500427E-11</v>
      </c>
      <c r="AJ49">
        <f t="shared" si="39"/>
        <v>-40.130471675313231</v>
      </c>
      <c r="AK49">
        <f t="shared" si="61"/>
        <v>-26.218574827872356</v>
      </c>
      <c r="AL49">
        <f t="shared" si="40"/>
        <v>-66.349046503208967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-2.0754351928889714E-13</v>
      </c>
      <c r="AR49">
        <f t="shared" si="45"/>
        <v>-2.0754702908121007E-13</v>
      </c>
      <c r="AS49">
        <f t="shared" si="46"/>
        <v>-0.35617474425572521</v>
      </c>
      <c r="AT49">
        <f t="shared" si="47"/>
        <v>-0.23270083291374974</v>
      </c>
      <c r="AU49">
        <f t="shared" si="48"/>
        <v>-0.58887557716968253</v>
      </c>
      <c r="AW49">
        <v>46</v>
      </c>
      <c r="AX49">
        <f>IF(Z49&gt;0, (R49*SUMPRODUCT(K49:$K$98, X49:$X$98)-K49*$AZ$3)/Z49, 0)</f>
        <v>-1.0570863615854905E+19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</v>
      </c>
      <c r="S50">
        <f t="shared" si="32"/>
        <v>-8.3548647738157466E+19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-334.42059729429184</v>
      </c>
      <c r="AC50">
        <f t="shared" si="33"/>
        <v>-298.58981901276081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-2.7745866969360478E-12</v>
      </c>
      <c r="AI50">
        <f t="shared" si="38"/>
        <v>-2.7746313699838914E-12</v>
      </c>
      <c r="AJ50">
        <f t="shared" si="39"/>
        <v>-35.830778281531025</v>
      </c>
      <c r="AK50">
        <f t="shared" si="61"/>
        <v>-23.409441810600431</v>
      </c>
      <c r="AL50">
        <f t="shared" si="40"/>
        <v>-59.240220092134223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-2.1987159853243965E-14</v>
      </c>
      <c r="AR50">
        <f t="shared" si="45"/>
        <v>-2.198751386396749E-14</v>
      </c>
      <c r="AS50">
        <f t="shared" si="46"/>
        <v>-0.2839403254589753</v>
      </c>
      <c r="AT50">
        <f t="shared" si="47"/>
        <v>-0.18550767929986514</v>
      </c>
      <c r="AU50">
        <f t="shared" si="48"/>
        <v>-0.46944800475886239</v>
      </c>
      <c r="AW50">
        <v>47</v>
      </c>
      <c r="AX50">
        <f>IF(Z50&gt;0, (R50*SUMPRODUCT(K50:$K$98, X50:$X$98)-K50*$AZ$3)/Z50, 0)</f>
        <v>-8.3548647738157466E+19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</v>
      </c>
      <c r="S51">
        <f t="shared" si="32"/>
        <v>-6.9044803553700164E+20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-298.58981901276081</v>
      </c>
      <c r="AC51">
        <f t="shared" si="33"/>
        <v>-266.59805268996496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-3.1519821200048619E-13</v>
      </c>
      <c r="AI51">
        <f t="shared" si="38"/>
        <v>-3.1520303854135112E-13</v>
      </c>
      <c r="AJ51">
        <f t="shared" si="39"/>
        <v>-31.991766322795854</v>
      </c>
      <c r="AK51">
        <f t="shared" si="61"/>
        <v>-20.901287330893258</v>
      </c>
      <c r="AL51">
        <f t="shared" si="40"/>
        <v>-52.893053653689428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-2.2301627457460781E-15</v>
      </c>
      <c r="AR51">
        <f t="shared" si="45"/>
        <v>-2.2301968955959753E-15</v>
      </c>
      <c r="AS51">
        <f t="shared" si="46"/>
        <v>-0.22635548904574132</v>
      </c>
      <c r="AT51">
        <f t="shared" si="47"/>
        <v>-0.14788558617655076</v>
      </c>
      <c r="AU51">
        <f t="shared" si="48"/>
        <v>-0.37424107522229433</v>
      </c>
      <c r="AW51">
        <v>48</v>
      </c>
      <c r="AX51">
        <f>IF(Z51&gt;0, (R51*SUMPRODUCT(K51:$K$98, X51:$X$98)-K51*$AZ$3)/Z51, 0)</f>
        <v>-6.9044803553700164E+20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</v>
      </c>
      <c r="S52">
        <f t="shared" si="32"/>
        <v>-5.9852916594919426E+21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-266.59805268996496</v>
      </c>
      <c r="AC52">
        <f t="shared" si="33"/>
        <v>-238.03397561604012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-3.4249221588857384E-14</v>
      </c>
      <c r="AI52">
        <f t="shared" si="38"/>
        <v>-3.4249718711615052E-14</v>
      </c>
      <c r="AJ52">
        <f t="shared" si="39"/>
        <v>-28.564077073924835</v>
      </c>
      <c r="AK52">
        <f t="shared" si="61"/>
        <v>-18.661863688297547</v>
      </c>
      <c r="AL52">
        <f t="shared" si="40"/>
        <v>-47.225940762222422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-2.1636424532195352E-16</v>
      </c>
      <c r="AR52">
        <f t="shared" si="45"/>
        <v>-2.1636738581932265E-16</v>
      </c>
      <c r="AS52">
        <f t="shared" si="46"/>
        <v>-0.18044921001733183</v>
      </c>
      <c r="AT52">
        <f t="shared" si="47"/>
        <v>-0.11789348387799005</v>
      </c>
      <c r="AU52">
        <f t="shared" si="48"/>
        <v>-0.29834269389532214</v>
      </c>
      <c r="AW52">
        <v>49</v>
      </c>
      <c r="AX52">
        <f>IF(Z52&gt;0, (R52*SUMPRODUCT(K52:$K$98, X52:$X$98)-K52*$AZ$3)/Z52, 0)</f>
        <v>-5.9852916594919426E+21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</v>
      </c>
      <c r="S53">
        <f t="shared" si="32"/>
        <v>-5.4605541994565359E+22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-238.03397561604012</v>
      </c>
      <c r="AC53">
        <f t="shared" si="33"/>
        <v>-212.53033537146439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-3.5480020477389618E-15</v>
      </c>
      <c r="AI53">
        <f t="shared" si="38"/>
        <v>-3.5480506990130837E-15</v>
      </c>
      <c r="AJ53">
        <f t="shared" si="39"/>
        <v>-25.503640244575735</v>
      </c>
      <c r="AK53">
        <f t="shared" si="61"/>
        <v>-16.66237829312281</v>
      </c>
      <c r="AL53">
        <f t="shared" si="40"/>
        <v>-42.166018537698548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-2.0012466963981628E-17</v>
      </c>
      <c r="AR53">
        <f t="shared" si="45"/>
        <v>-2.0012741380964207E-17</v>
      </c>
      <c r="AS53">
        <f t="shared" si="46"/>
        <v>-0.14385300543473512</v>
      </c>
      <c r="AT53">
        <f t="shared" si="47"/>
        <v>-9.3983963550693592E-2</v>
      </c>
      <c r="AU53">
        <f t="shared" si="48"/>
        <v>-0.23783696898542875</v>
      </c>
      <c r="AW53">
        <v>50</v>
      </c>
      <c r="AX53">
        <f>IF(Z53&gt;0, (R53*SUMPRODUCT(K53:$K$98, X53:$X$98)-K53*$AZ$3)/Z53, 0)</f>
        <v>-5.4605541994565359E+22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</v>
      </c>
      <c r="S54">
        <f t="shared" si="32"/>
        <v>-5.2606499394437507E+23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-212.53033537146439</v>
      </c>
      <c r="AC54">
        <f t="shared" si="33"/>
        <v>-189.75922801023606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-3.4924664926513196E-16</v>
      </c>
      <c r="AI54">
        <f t="shared" si="38"/>
        <v>-3.4925115819535431E-16</v>
      </c>
      <c r="AJ54">
        <f t="shared" si="39"/>
        <v>-22.771107361228331</v>
      </c>
      <c r="AK54">
        <f t="shared" si="61"/>
        <v>-14.87712347600251</v>
      </c>
      <c r="AL54">
        <f t="shared" si="40"/>
        <v>-37.648230837230841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-1.7588588633470189E-18</v>
      </c>
      <c r="AR54">
        <f t="shared" si="45"/>
        <v>-1.7588815710004853E-18</v>
      </c>
      <c r="AS54">
        <f t="shared" si="46"/>
        <v>-0.11467873519988449</v>
      </c>
      <c r="AT54">
        <f t="shared" si="47"/>
        <v>-7.4923440330591201E-2</v>
      </c>
      <c r="AU54">
        <f t="shared" si="48"/>
        <v>-0.18960217553047568</v>
      </c>
      <c r="AW54">
        <v>51</v>
      </c>
      <c r="AX54">
        <f>IF(Z54&gt;0, (R54*SUMPRODUCT(K54:$K$98, X54:$X$98)-K54*$AZ$3)/Z54, 0)</f>
        <v>-5.2606499394437507E+23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</v>
      </c>
      <c r="S55">
        <f t="shared" si="32"/>
        <v>-5.3699105382864417E+24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-189.75922801023606</v>
      </c>
      <c r="AC55">
        <f t="shared" si="33"/>
        <v>-169.42788215199647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-3.2555593193794918E-17</v>
      </c>
      <c r="AI55">
        <f t="shared" si="38"/>
        <v>-3.2555987585565845E-17</v>
      </c>
      <c r="AJ55">
        <f t="shared" si="39"/>
        <v>-20.331345858239587</v>
      </c>
      <c r="AK55">
        <f t="shared" si="61"/>
        <v>-13.283145960716526</v>
      </c>
      <c r="AL55">
        <f t="shared" si="40"/>
        <v>-33.614491818956111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-1.4638828870480237E-19</v>
      </c>
      <c r="AR55">
        <f t="shared" si="45"/>
        <v>-1.4639006211240338E-19</v>
      </c>
      <c r="AS55">
        <f t="shared" si="46"/>
        <v>-9.1421185586642625E-2</v>
      </c>
      <c r="AT55">
        <f t="shared" si="47"/>
        <v>-5.9728507916606492E-2</v>
      </c>
      <c r="AU55">
        <f t="shared" si="48"/>
        <v>-0.15114969350324911</v>
      </c>
      <c r="AW55">
        <v>52</v>
      </c>
      <c r="AX55">
        <f>IF(Z55&gt;0, (R55*SUMPRODUCT(K55:$K$98, X55:$X$98)-K55*$AZ$3)/Z55, 0)</f>
        <v>-5.3699105382864417E+24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</v>
      </c>
      <c r="S56">
        <f t="shared" si="32"/>
        <v>-5.8305435852342255E+25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-169.42788215199647</v>
      </c>
      <c r="AC56">
        <f t="shared" si="33"/>
        <v>-151.27489477856827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-2.8641303534645595E-18</v>
      </c>
      <c r="AI56">
        <f t="shared" si="38"/>
        <v>-2.8641627850235917E-18</v>
      </c>
      <c r="AJ56">
        <f t="shared" si="39"/>
        <v>-18.152987373428203</v>
      </c>
      <c r="AK56">
        <f t="shared" si="61"/>
        <v>-11.859951750639754</v>
      </c>
      <c r="AL56">
        <f t="shared" si="40"/>
        <v>-30.012939124067955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-1.149887831253435E-20</v>
      </c>
      <c r="AR56">
        <f t="shared" si="45"/>
        <v>-1.1499008518392595E-20</v>
      </c>
      <c r="AS56">
        <f t="shared" si="46"/>
        <v>-7.2880409428127096E-2</v>
      </c>
      <c r="AT56">
        <f t="shared" si="47"/>
        <v>-4.7615200826376346E-2</v>
      </c>
      <c r="AU56">
        <f t="shared" si="48"/>
        <v>-0.12049561025450344</v>
      </c>
      <c r="AW56">
        <v>53</v>
      </c>
      <c r="AX56">
        <f>IF(Z56&gt;0, (R56*SUMPRODUCT(K56:$K$98, X56:$X$98)-K56*$AZ$3)/Z56, 0)</f>
        <v>-5.8305435852342255E+25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</v>
      </c>
      <c r="S57">
        <f t="shared" si="32"/>
        <v>-6.7645764391565299E+26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-151.27489477856827</v>
      </c>
      <c r="AC57">
        <f t="shared" si="33"/>
        <v>-135.06687033800739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-2.3689115854783087E-19</v>
      </c>
      <c r="AI57">
        <f t="shared" si="38"/>
        <v>-2.3689365439645409E-19</v>
      </c>
      <c r="AJ57">
        <f t="shared" si="39"/>
        <v>-16.208024440560877</v>
      </c>
      <c r="AK57">
        <f t="shared" si="61"/>
        <v>-10.589242634499779</v>
      </c>
      <c r="AL57">
        <f t="shared" si="40"/>
        <v>-26.797267075060656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-8.4916781925051405E-22</v>
      </c>
      <c r="AR57">
        <f t="shared" si="45"/>
        <v>-8.4917676595137686E-22</v>
      </c>
      <c r="AS57">
        <f t="shared" si="46"/>
        <v>-5.8099816189514507E-2</v>
      </c>
      <c r="AT57">
        <f t="shared" si="47"/>
        <v>-3.7958546577149505E-2</v>
      </c>
      <c r="AU57">
        <f t="shared" si="48"/>
        <v>-9.6058362766664018E-2</v>
      </c>
      <c r="AW57">
        <v>54</v>
      </c>
      <c r="AX57">
        <f>IF(Z57&gt;0, (R57*SUMPRODUCT(K57:$K$98, X57:$X$98)-K57*$AZ$3)/Z57, 0)</f>
        <v>-6.7645764391565299E+26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</v>
      </c>
      <c r="S58">
        <f t="shared" si="32"/>
        <v>-8.4265721930726086E+27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-135.06687033800739</v>
      </c>
      <c r="AC58">
        <f t="shared" si="33"/>
        <v>-120.59541994464942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-1.8335988516843604E-20</v>
      </c>
      <c r="AI58">
        <f t="shared" si="38"/>
        <v>-1.8336167408415974E-20</v>
      </c>
      <c r="AJ58">
        <f t="shared" si="39"/>
        <v>-14.471450393357969</v>
      </c>
      <c r="AK58">
        <f t="shared" si="61"/>
        <v>-9.4546809236605185</v>
      </c>
      <c r="AL58">
        <f t="shared" si="40"/>
        <v>-23.926131317018488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-5.868552324566937E-23</v>
      </c>
      <c r="AR58">
        <f t="shared" si="45"/>
        <v>-5.868609579977624E-23</v>
      </c>
      <c r="AS58">
        <f t="shared" si="46"/>
        <v>-4.6316817753120756E-2</v>
      </c>
      <c r="AT58">
        <f t="shared" si="47"/>
        <v>-3.0260320932038828E-2</v>
      </c>
      <c r="AU58">
        <f t="shared" si="48"/>
        <v>-7.6577138685159585E-2</v>
      </c>
      <c r="AW58">
        <v>55</v>
      </c>
      <c r="AX58">
        <f>IF(Z58&gt;0, (R58*SUMPRODUCT(K58:$K$98, X58:$X$98)-K58*$AZ$3)/Z58, 0)</f>
        <v>-8.4265721930726086E+27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</v>
      </c>
      <c r="S59">
        <f t="shared" si="32"/>
        <v>-1.1327961357392067E+29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-120.59541994464942</v>
      </c>
      <c r="AC59">
        <f t="shared" si="33"/>
        <v>-107.67448209343699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-1.3217693027829353E-21</v>
      </c>
      <c r="AI59">
        <f t="shared" si="38"/>
        <v>-1.3217811842767339E-21</v>
      </c>
      <c r="AJ59">
        <f t="shared" si="39"/>
        <v>-12.920937851212429</v>
      </c>
      <c r="AK59">
        <f t="shared" si="61"/>
        <v>-8.4416793961254601</v>
      </c>
      <c r="AL59">
        <f t="shared" si="40"/>
        <v>-21.362617247337887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-3.7771505178300433E-24</v>
      </c>
      <c r="AR59">
        <f t="shared" si="45"/>
        <v>-3.7771844709490626E-24</v>
      </c>
      <c r="AS59">
        <f t="shared" si="46"/>
        <v>-3.6923483540434149E-2</v>
      </c>
      <c r="AT59">
        <f t="shared" si="47"/>
        <v>-2.412334257975033E-2</v>
      </c>
      <c r="AU59">
        <f t="shared" si="48"/>
        <v>-6.1046826120184472E-2</v>
      </c>
      <c r="AW59">
        <v>56</v>
      </c>
      <c r="AX59">
        <f>IF(Z59&gt;0, (R59*SUMPRODUCT(K59:$K$98, X59:$X$98)-K59*$AZ$3)/Z59, 0)</f>
        <v>-1.1327961357392067E+29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</v>
      </c>
      <c r="S60">
        <f t="shared" si="32"/>
        <v>-1.6769776307877769E+30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-107.67448209343699</v>
      </c>
      <c r="AC60">
        <f t="shared" si="33"/>
        <v>-96.137930440568738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-8.8368621532114754E-23</v>
      </c>
      <c r="AI60">
        <f t="shared" si="38"/>
        <v>-8.836933813328369E-23</v>
      </c>
      <c r="AJ60">
        <f t="shared" si="39"/>
        <v>-11.536551652868255</v>
      </c>
      <c r="AK60">
        <f t="shared" si="61"/>
        <v>-7.5372137465405906</v>
      </c>
      <c r="AL60">
        <f t="shared" si="40"/>
        <v>-19.073765399408845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-2.2546996008979742E-25</v>
      </c>
      <c r="AR60">
        <f t="shared" si="45"/>
        <v>-2.2547178847677641E-25</v>
      </c>
      <c r="AS60">
        <f t="shared" si="46"/>
        <v>-2.9435175016290015E-2</v>
      </c>
      <c r="AT60">
        <f t="shared" si="47"/>
        <v>-1.9230981010642804E-2</v>
      </c>
      <c r="AU60">
        <f t="shared" si="48"/>
        <v>-4.8666156026932819E-2</v>
      </c>
      <c r="AW60">
        <v>57</v>
      </c>
      <c r="AX60">
        <f>IF(Z60&gt;0, (R60*SUMPRODUCT(K60:$K$98, X60:$X$98)-K60*$AZ$3)/Z60, 0)</f>
        <v>-1.6769776307877769E+30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</v>
      </c>
      <c r="S61">
        <f t="shared" si="32"/>
        <v>-2.7604794200504688E+31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-96.137930440568738</v>
      </c>
      <c r="AC61">
        <f t="shared" si="33"/>
        <v>-85.837437893364935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-5.3645300613683179E-24</v>
      </c>
      <c r="AI61">
        <f t="shared" si="38"/>
        <v>-5.3645689302678966E-24</v>
      </c>
      <c r="AJ61">
        <f t="shared" si="39"/>
        <v>-10.300492547203802</v>
      </c>
      <c r="AK61">
        <f t="shared" si="61"/>
        <v>-6.729655130839812</v>
      </c>
      <c r="AL61">
        <f t="shared" si="40"/>
        <v>-17.030147678043615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-1.2220930326795762E-26</v>
      </c>
      <c r="AR61">
        <f t="shared" si="45"/>
        <v>-1.2221018873995274E-26</v>
      </c>
      <c r="AS61">
        <f t="shared" si="46"/>
        <v>-2.3465541307629165E-2</v>
      </c>
      <c r="AT61">
        <f t="shared" si="47"/>
        <v>-1.5330820320984375E-2</v>
      </c>
      <c r="AU61">
        <f t="shared" si="48"/>
        <v>-3.8796361628613545E-2</v>
      </c>
      <c r="AW61">
        <v>58</v>
      </c>
      <c r="AX61">
        <f>IF(Z61&gt;0, (R61*SUMPRODUCT(K61:$K$98, X61:$X$98)-K61*$AZ$3)/Z61, 0)</f>
        <v>-2.7604794200504688E+31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</v>
      </c>
      <c r="S62">
        <f t="shared" si="32"/>
        <v>-5.1124988602412669E+32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-85.837437893364935</v>
      </c>
      <c r="AC62">
        <f t="shared" si="33"/>
        <v>-76.64056954764726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-2.9285086087102591E-25</v>
      </c>
      <c r="AI62">
        <f t="shared" si="38"/>
        <v>-2.9285273472399985E-25</v>
      </c>
      <c r="AJ62">
        <f t="shared" si="39"/>
        <v>-9.1968683457176752</v>
      </c>
      <c r="AK62">
        <f t="shared" si="61"/>
        <v>-6.0086206525355461</v>
      </c>
      <c r="AL62">
        <f t="shared" si="40"/>
        <v>-15.205488998253221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-5.956636072474311E-28</v>
      </c>
      <c r="AR62">
        <f t="shared" si="45"/>
        <v>-5.9566741869609334E-28</v>
      </c>
      <c r="AS62">
        <f t="shared" si="46"/>
        <v>-1.8706585863862524E-2</v>
      </c>
      <c r="AT62">
        <f t="shared" si="47"/>
        <v>-1.2221636097723513E-2</v>
      </c>
      <c r="AU62">
        <f t="shared" si="48"/>
        <v>-3.0928221961586039E-2</v>
      </c>
      <c r="AW62">
        <v>59</v>
      </c>
      <c r="AX62">
        <f>IF(Z62&gt;0, (R62*SUMPRODUCT(K62:$K$98, X62:$X$98)-K62*$AZ$3)/Z62, 0)</f>
        <v>-5.1124988602412669E+32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</v>
      </c>
      <c r="S63">
        <f t="shared" si="32"/>
        <v>-1.0810051437361882E+34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-76.64056954764726</v>
      </c>
      <c r="AC63">
        <f t="shared" si="33"/>
        <v>-68.429079953256476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-1.4207902099766676E-26</v>
      </c>
      <c r="AI63">
        <f t="shared" si="38"/>
        <v>-1.4207981226448393E-26</v>
      </c>
      <c r="AJ63">
        <f t="shared" si="39"/>
        <v>-8.211489594390784</v>
      </c>
      <c r="AK63">
        <f t="shared" si="61"/>
        <v>-5.3648398683353085</v>
      </c>
      <c r="AL63">
        <f t="shared" si="40"/>
        <v>-13.576329462726093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-2.5802779756079508E-29</v>
      </c>
      <c r="AR63">
        <f t="shared" si="45"/>
        <v>-2.580292345698108E-29</v>
      </c>
      <c r="AS63">
        <f t="shared" si="46"/>
        <v>-1.4912775720553674E-2</v>
      </c>
      <c r="AT63">
        <f t="shared" si="47"/>
        <v>-9.7430134707617265E-3</v>
      </c>
      <c r="AU63">
        <f t="shared" si="48"/>
        <v>-2.4655789191315402E-2</v>
      </c>
      <c r="AW63">
        <v>60</v>
      </c>
      <c r="AX63">
        <f>IF(Z63&gt;0, (R63*SUMPRODUCT(K63:$K$98, X63:$X$98)-K63*$AZ$3)/Z63, 0)</f>
        <v>-1.0810051437361882E+34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</v>
      </c>
      <c r="S64">
        <f t="shared" si="32"/>
        <v>-2.658948613351937E+35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-68.429079953256476</v>
      </c>
      <c r="AC64">
        <f t="shared" si="33"/>
        <v>-61.097392815407559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-6.0370529226965279E-28</v>
      </c>
      <c r="AI64">
        <f t="shared" si="38"/>
        <v>-6.0370816452301777E-28</v>
      </c>
      <c r="AJ64">
        <f t="shared" si="39"/>
        <v>-7.3316871378489168</v>
      </c>
      <c r="AK64">
        <f t="shared" si="61"/>
        <v>-4.7900355967279538</v>
      </c>
      <c r="AL64">
        <f t="shared" si="40"/>
        <v>-12.121722734576871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-9.7891165628359264E-31</v>
      </c>
      <c r="AR64">
        <f t="shared" si="45"/>
        <v>-9.7891631365919428E-31</v>
      </c>
      <c r="AS64">
        <f t="shared" si="46"/>
        <v>-1.1888373501716898E-2</v>
      </c>
      <c r="AT64">
        <f t="shared" si="47"/>
        <v>-7.7670706877883654E-3</v>
      </c>
      <c r="AU64">
        <f t="shared" si="48"/>
        <v>-1.9655444189505263E-2</v>
      </c>
      <c r="AW64">
        <v>61</v>
      </c>
      <c r="AX64">
        <f>IF(Z64&gt;0, (R64*SUMPRODUCT(K64:$K$98, X64:$X$98)-K64*$AZ$3)/Z64, 0)</f>
        <v>-2.658948613351937E+35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</v>
      </c>
      <c r="S65">
        <f t="shared" si="32"/>
        <v>-7.8088369146804594E+36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-61.097392815407559</v>
      </c>
      <c r="AC65">
        <f t="shared" si="33"/>
        <v>-54.551243585185318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-2.2049663184236384E-29</v>
      </c>
      <c r="AI65">
        <f t="shared" si="38"/>
        <v>-2.2049750507169653E-29</v>
      </c>
      <c r="AJ65">
        <f t="shared" si="39"/>
        <v>-6.546149230222241</v>
      </c>
      <c r="AK65">
        <f t="shared" si="61"/>
        <v>-4.2768174970785298</v>
      </c>
      <c r="AL65">
        <f t="shared" si="40"/>
        <v>-10.82296672730077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-3.1922908567079091E-32</v>
      </c>
      <c r="AR65">
        <f t="shared" si="45"/>
        <v>-3.1923034990870294E-32</v>
      </c>
      <c r="AS65">
        <f t="shared" si="46"/>
        <v>-9.4773385696084872E-3</v>
      </c>
      <c r="AT65">
        <f t="shared" si="47"/>
        <v>-6.1918611988108765E-3</v>
      </c>
      <c r="AU65">
        <f t="shared" si="48"/>
        <v>-1.5669199768419361E-2</v>
      </c>
      <c r="AW65">
        <v>62</v>
      </c>
      <c r="AX65">
        <f>IF(Z65&gt;0, (R65*SUMPRODUCT(K65:$K$98, X65:$X$98)-K65*$AZ$3)/Z65, 0)</f>
        <v>-7.8088369146804594E+36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</v>
      </c>
      <c r="S66">
        <f t="shared" si="32"/>
        <v>-2.8451760186597474E+38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-54.551243585185318</v>
      </c>
      <c r="AC66">
        <f t="shared" si="33"/>
        <v>-48.706467486772603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-6.7447866691641758E-31</v>
      </c>
      <c r="AI66">
        <f t="shared" si="38"/>
        <v>-6.7448080678699005E-31</v>
      </c>
      <c r="AJ66">
        <f t="shared" si="39"/>
        <v>-5.8447760984127157</v>
      </c>
      <c r="AK66">
        <f t="shared" si="61"/>
        <v>-3.8185870509629725</v>
      </c>
      <c r="AL66">
        <f t="shared" si="40"/>
        <v>-9.6633631493756873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-8.7186790218390933E-34</v>
      </c>
      <c r="AR66">
        <f t="shared" si="45"/>
        <v>-8.7187066829729213E-34</v>
      </c>
      <c r="AS66">
        <f t="shared" si="46"/>
        <v>-7.5552762831700314E-3</v>
      </c>
      <c r="AT66">
        <f t="shared" si="47"/>
        <v>-4.9361138383377514E-3</v>
      </c>
      <c r="AU66">
        <f t="shared" si="48"/>
        <v>-1.2491390121507781E-2</v>
      </c>
      <c r="AW66">
        <v>63</v>
      </c>
      <c r="AX66">
        <f>IF(Z66&gt;0, (R66*SUMPRODUCT(K66:$K$98, X66:$X$98)-K66*$AZ$3)/Z66, 0)</f>
        <v>-2.8451760186597474E+38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</v>
      </c>
      <c r="S67">
        <f t="shared" si="32"/>
        <v>-1.36518010012445E+40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-48.706467486772603</v>
      </c>
      <c r="AC67">
        <f t="shared" si="33"/>
        <v>-43.487917398904102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-1.6629224162619971E-32</v>
      </c>
      <c r="AI67">
        <f t="shared" ref="AI67:AI69" si="62">SUM(AE67:AH67)</f>
        <v>-1.6629263981466396E-32</v>
      </c>
      <c r="AJ67">
        <f t="shared" si="39"/>
        <v>-5.2185500878685005</v>
      </c>
      <c r="AK67">
        <f t="shared" si="61"/>
        <v>-3.4094527240740824</v>
      </c>
      <c r="AL67">
        <f t="shared" ref="AL67:AL69" si="63">SUM(AI67:AK67)</f>
        <v>-8.6280028119425829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-1.9192715977710036E-35</v>
      </c>
      <c r="AR67">
        <f t="shared" si="45"/>
        <v>-1.919276193486369E-35</v>
      </c>
      <c r="AS67">
        <f t="shared" si="46"/>
        <v>-6.0230199961495831E-3</v>
      </c>
      <c r="AT67">
        <f t="shared" si="47"/>
        <v>-3.9350397308177219E-3</v>
      </c>
      <c r="AU67">
        <f t="shared" si="48"/>
        <v>-9.9580597269673041E-3</v>
      </c>
      <c r="AW67">
        <v>64</v>
      </c>
      <c r="AX67">
        <f>IF(Z67&gt;0, (R67*SUMPRODUCT(K67:$K$98, X67:$X$98)-K67*$AZ$3)/Z67, 0)</f>
        <v>-1.36518010012445E+40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</v>
      </c>
      <c r="S68">
        <f t="shared" si="32"/>
        <v>-9.5895121270380951E+41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-43.487917398904102</v>
      </c>
      <c r="AC68">
        <f t="shared" si="33"/>
        <v>-38.828497677592942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-3.1131620496417176E-34</v>
      </c>
      <c r="AI68">
        <f t="shared" si="62"/>
        <v>-3.1131671109651147E-34</v>
      </c>
      <c r="AJ68">
        <f t="shared" si="39"/>
        <v>-4.6594197213111599</v>
      </c>
      <c r="AK68">
        <f t="shared" si="61"/>
        <v>-3.0441542179232872</v>
      </c>
      <c r="AL68">
        <f t="shared" si="63"/>
        <v>-7.7035739392344471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-3.2081018948421713E-37</v>
      </c>
      <c r="AR68">
        <f t="shared" si="45"/>
        <v>-3.2081071105170774E-37</v>
      </c>
      <c r="AS68">
        <f t="shared" si="46"/>
        <v>-4.8015146652978158E-3</v>
      </c>
      <c r="AT68">
        <f t="shared" si="47"/>
        <v>-3.1369895813279022E-3</v>
      </c>
      <c r="AU68">
        <f t="shared" si="48"/>
        <v>-7.9385042466257189E-3</v>
      </c>
      <c r="AW68">
        <v>65</v>
      </c>
      <c r="AX68">
        <f>IF(Z68&gt;0, (R68*SUMPRODUCT(K68:$K$98, X68:$X$98)-K68*$AZ$3)/Z68, 0)</f>
        <v>-9.5895121270380951E+41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-38.828497677592942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-38.828497677592942</v>
      </c>
      <c r="AK69">
        <f t="shared" si="61"/>
        <v>-2.7179948374315064</v>
      </c>
      <c r="AL69">
        <f t="shared" si="63"/>
        <v>-41.546492515024447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-3.7254820758441572E-39</v>
      </c>
      <c r="AR69">
        <f t="shared" si="45"/>
        <v>-3.7254820758441572E-39</v>
      </c>
      <c r="AS69">
        <f t="shared" si="46"/>
        <v>-3.5725555545370602E-2</v>
      </c>
      <c r="AT69">
        <f t="shared" si="47"/>
        <v>-2.5007888881759424E-3</v>
      </c>
      <c r="AU69">
        <f t="shared" si="48"/>
        <v>-3.8226344433546541E-2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41249.537475963632</v>
      </c>
      <c r="AO71" s="6">
        <f t="shared" si="70"/>
        <v>-4124.9537475963634</v>
      </c>
      <c r="AP71" s="6">
        <f t="shared" si="70"/>
        <v>-176.98591989905154</v>
      </c>
      <c r="AQ71" s="6">
        <f t="shared" si="70"/>
        <v>-37679.415859211906</v>
      </c>
      <c r="AR71" s="6">
        <f t="shared" si="70"/>
        <v>-731.81805074370095</v>
      </c>
      <c r="AS71" s="6">
        <f t="shared" si="70"/>
        <v>1927.4766886257046</v>
      </c>
      <c r="AT71" s="6">
        <f t="shared" si="70"/>
        <v>-1195.6586378820109</v>
      </c>
      <c r="AU71" s="6">
        <f t="shared" si="70"/>
        <v>-3.5887751104191068E-12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9344.4178184340526</v>
      </c>
      <c r="K3">
        <v>1</v>
      </c>
      <c r="L3" s="2">
        <v>0</v>
      </c>
      <c r="O3">
        <f>$C$3</f>
        <v>9344.4178184340526</v>
      </c>
      <c r="P3">
        <f>O3*C5</f>
        <v>934.44178184340535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9344.4178184340526</v>
      </c>
      <c r="AF3">
        <f t="shared" ref="AF3:AF34" si="4">-$Z3*P3</f>
        <v>-934.44178184340535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8309.9760365906477</v>
      </c>
      <c r="AJ3">
        <f t="shared" ref="AJ3:AJ34" si="8">AB3-AC3</f>
        <v>0</v>
      </c>
      <c r="AL3">
        <f t="shared" ref="AL3:AL34" si="9">SUM(AI3:AK3)</f>
        <v>8309.9760365906477</v>
      </c>
      <c r="AN3">
        <f t="shared" ref="AN3:AN34" si="10">AE3*$K3</f>
        <v>9344.4178184340526</v>
      </c>
      <c r="AO3">
        <f t="shared" ref="AO3:AO34" si="11">AF3*$K3</f>
        <v>-934.44178184340535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8309.9760365906477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8309.9760365906477</v>
      </c>
      <c r="AW3">
        <v>0</v>
      </c>
      <c r="AX3">
        <f>IF(Z3&gt;0, (R3*SUMPRODUCT(K3:$K$98, X3:$X$98)-K3*$AZ$3)/Z3, 0)</f>
        <v>0</v>
      </c>
      <c r="AZ3">
        <f>C6*SUMPRODUCT(X4:X98, K4:K98)/1</f>
        <v>7486.738483528623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372.89833930782538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368.71368458526649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-368.71368458526649</v>
      </c>
      <c r="AK4">
        <f>G4*SUM(AB4, AE4:AF4)</f>
        <v>0</v>
      </c>
      <c r="AL4">
        <f t="shared" si="9"/>
        <v>-674.20668458526643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-290.44780376497431</v>
      </c>
      <c r="AR4">
        <f t="shared" si="14"/>
        <v>-290.44780376497431</v>
      </c>
      <c r="AS4">
        <f t="shared" si="15"/>
        <v>-350.55493875762164</v>
      </c>
      <c r="AT4">
        <f t="shared" si="16"/>
        <v>0</v>
      </c>
      <c r="AU4">
        <f t="shared" si="17"/>
        <v>-641.0027425225959</v>
      </c>
      <c r="AW4">
        <v>1</v>
      </c>
      <c r="AX4">
        <f>IF(Z4&gt;0, (R4*SUMPRODUCT(K4:$K$98, X4:$X$98)-K4*$AZ$3)/Z4, 0)</f>
        <v>372.89833930782538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250000</v>
      </c>
      <c r="S5">
        <f t="shared" si="1"/>
        <v>453.71861943305026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368.71368458526649</v>
      </c>
      <c r="AC5">
        <f t="shared" si="2"/>
        <v>443.58714220235834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-305.02912263574797</v>
      </c>
      <c r="AI5">
        <f t="shared" si="7"/>
        <v>-317.24999927611617</v>
      </c>
      <c r="AJ5">
        <f t="shared" si="8"/>
        <v>-74.873457617091844</v>
      </c>
      <c r="AK5">
        <f>G5*SUM(AB5, AE5:AF5)</f>
        <v>1.5117261067995929</v>
      </c>
      <c r="AL5">
        <f t="shared" si="9"/>
        <v>-390.61173078640843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-275.12263718216963</v>
      </c>
      <c r="AR5">
        <f t="shared" si="14"/>
        <v>-286.14532177347371</v>
      </c>
      <c r="AS5">
        <f t="shared" si="15"/>
        <v>-67.532512753415247</v>
      </c>
      <c r="AT5">
        <f t="shared" si="16"/>
        <v>1.3635093908606859</v>
      </c>
      <c r="AU5">
        <f t="shared" si="17"/>
        <v>-352.31432513602829</v>
      </c>
      <c r="AW5">
        <v>2</v>
      </c>
      <c r="AX5">
        <f>IF(Z5&gt;0, (R5*SUMPRODUCT(K5:$K$98, X5:$X$98)-K5*$AZ$3)/Z5, 0)</f>
        <v>453.71861943305026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250000</v>
      </c>
      <c r="S6">
        <f t="shared" si="1"/>
        <v>551.60006162049149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443.58714220235834</v>
      </c>
      <c r="AC6">
        <f t="shared" si="2"/>
        <v>533.21653604350558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-305.26625526988886</v>
      </c>
      <c r="AI6">
        <f t="shared" si="7"/>
        <v>-317.34965983108987</v>
      </c>
      <c r="AJ6">
        <f t="shared" si="8"/>
        <v>-89.629393841147248</v>
      </c>
      <c r="AK6">
        <f>G6*SUM(AB6, AE6:AF6)</f>
        <v>3.1494687096367442</v>
      </c>
      <c r="AL6">
        <f t="shared" si="9"/>
        <v>-403.82958496260039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-260.46402442621621</v>
      </c>
      <c r="AR6">
        <f t="shared" si="14"/>
        <v>-270.77401489010799</v>
      </c>
      <c r="AS6">
        <f t="shared" si="15"/>
        <v>-76.474986094050195</v>
      </c>
      <c r="AT6">
        <f t="shared" si="16"/>
        <v>2.6872386998398259</v>
      </c>
      <c r="AU6">
        <f t="shared" si="17"/>
        <v>-344.56176228431838</v>
      </c>
      <c r="AW6">
        <v>3</v>
      </c>
      <c r="AX6">
        <f>IF(Z6&gt;0, (R6*SUMPRODUCT(K6:$K$98, X6:$X$98)-K6*$AZ$3)/Z6, 0)</f>
        <v>551.60006162049149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250000</v>
      </c>
      <c r="S7">
        <f t="shared" si="1"/>
        <v>686.20342207868987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533.21653604350558</v>
      </c>
      <c r="AC7">
        <f t="shared" si="2"/>
        <v>655.86146641811956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-305.69636031718642</v>
      </c>
      <c r="AI7">
        <f t="shared" si="7"/>
        <v>-317.64364601475961</v>
      </c>
      <c r="AJ7">
        <f t="shared" si="8"/>
        <v>-122.64493037461398</v>
      </c>
      <c r="AK7">
        <f>G7*SUM(AB7, AE7:AF7)</f>
        <v>7.3583881974003766</v>
      </c>
      <c r="AL7">
        <f t="shared" si="9"/>
        <v>-432.93018819197323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-245.18801029078213</v>
      </c>
      <c r="AR7">
        <f t="shared" si="14"/>
        <v>-254.77049666884713</v>
      </c>
      <c r="AS7">
        <f t="shared" si="15"/>
        <v>-98.369069293470744</v>
      </c>
      <c r="AT7">
        <f t="shared" si="16"/>
        <v>5.9018974226443897</v>
      </c>
      <c r="AU7">
        <f t="shared" si="17"/>
        <v>-347.23766853967351</v>
      </c>
      <c r="AW7">
        <v>4</v>
      </c>
      <c r="AX7">
        <f>IF(Z7&gt;0, (R7*SUMPRODUCT(K7:$K$98, X7:$X$98)-K7*$AZ$3)/Z7, 0)</f>
        <v>686.20342207868987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250000</v>
      </c>
      <c r="S8">
        <f t="shared" si="1"/>
        <v>859.14870332949852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655.86146641811956</v>
      </c>
      <c r="AC8">
        <f t="shared" si="2"/>
        <v>811.89287261145364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-307.02851622765382</v>
      </c>
      <c r="AI8">
        <f t="shared" si="7"/>
        <v>-318.8409776424399</v>
      </c>
      <c r="AJ8">
        <f t="shared" si="8"/>
        <v>-156.03140619333408</v>
      </c>
      <c r="AK8">
        <f>G8*SUM(AB8, AE8:AF8)</f>
        <v>14.166607674631383</v>
      </c>
      <c r="AL8">
        <f t="shared" si="9"/>
        <v>-460.70577616114258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-229.80261705425607</v>
      </c>
      <c r="AR8">
        <f t="shared" si="14"/>
        <v>-238.64392788858098</v>
      </c>
      <c r="AS8">
        <f t="shared" si="15"/>
        <v>-116.78532641345015</v>
      </c>
      <c r="AT8">
        <f t="shared" si="16"/>
        <v>10.603326226536277</v>
      </c>
      <c r="AU8">
        <f t="shared" si="17"/>
        <v>-344.82592807549486</v>
      </c>
      <c r="AW8">
        <v>5</v>
      </c>
      <c r="AX8">
        <f>IF(Z8&gt;0, (R8*SUMPRODUCT(K8:$K$98, X8:$X$98)-K8*$AZ$3)/Z8, 0)</f>
        <v>859.14870332949852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250000</v>
      </c>
      <c r="S9">
        <f t="shared" si="1"/>
        <v>1027.4129714255666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811.89287261145364</v>
      </c>
      <c r="AC9">
        <f t="shared" si="2"/>
        <v>959.91544690177841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-310.88248575739402</v>
      </c>
      <c r="AI9">
        <f t="shared" si="7"/>
        <v>-322.56127843374435</v>
      </c>
      <c r="AJ9">
        <f t="shared" si="8"/>
        <v>-148.02257429032477</v>
      </c>
      <c r="AK9">
        <f t="shared" ref="AK9:AK40" si="30">G9*SUM(AB9:AB9, AE9:AF9)</f>
        <v>18.105211059235415</v>
      </c>
      <c r="AL9">
        <f t="shared" si="9"/>
        <v>-452.47864166483373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-216.99823740903943</v>
      </c>
      <c r="AR9">
        <f t="shared" si="14"/>
        <v>-225.15011968590503</v>
      </c>
      <c r="AS9">
        <f t="shared" si="15"/>
        <v>-103.32083404278787</v>
      </c>
      <c r="AT9">
        <f t="shared" si="16"/>
        <v>12.637569074375849</v>
      </c>
      <c r="AU9">
        <f t="shared" si="17"/>
        <v>-315.83338465431706</v>
      </c>
      <c r="AW9">
        <v>6</v>
      </c>
      <c r="AX9">
        <f>IF(Z9&gt;0, (R9*SUMPRODUCT(K9:$K$98, X9:$X$98)-K9*$AZ$3)/Z9, 0)</f>
        <v>1027.4129714255666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250000</v>
      </c>
      <c r="S10">
        <f t="shared" si="1"/>
        <v>1095.6667431024575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959.91544690177841</v>
      </c>
      <c r="AC10">
        <f t="shared" si="2"/>
        <v>1012.0633997177521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-316.00103502303057</v>
      </c>
      <c r="AI10">
        <f t="shared" si="7"/>
        <v>-327.54723972086623</v>
      </c>
      <c r="AJ10">
        <f t="shared" si="8"/>
        <v>-52.147952815973667</v>
      </c>
      <c r="AK10">
        <f t="shared" si="30"/>
        <v>4.1276364216776473</v>
      </c>
      <c r="AL10">
        <f t="shared" si="9"/>
        <v>-375.56755611516223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-209.21087171118316</v>
      </c>
      <c r="AR10">
        <f t="shared" si="14"/>
        <v>-216.85512372957893</v>
      </c>
      <c r="AS10">
        <f t="shared" si="15"/>
        <v>-34.524945988826808</v>
      </c>
      <c r="AT10">
        <f t="shared" si="16"/>
        <v>2.7327328653308776</v>
      </c>
      <c r="AU10">
        <f t="shared" si="17"/>
        <v>-248.64733685307485</v>
      </c>
      <c r="AW10">
        <v>7</v>
      </c>
      <c r="AX10">
        <f>IF(Z10&gt;0, (R10*SUMPRODUCT(K10:$K$98, X10:$X$98)-K10*$AZ$3)/Z10, 0)</f>
        <v>1095.6667431024575</v>
      </c>
    </row>
    <row r="11" spans="1:52" x14ac:dyDescent="0.3">
      <c r="A11" t="s">
        <v>33</v>
      </c>
      <c r="C11" s="25">
        <f>AU100</f>
        <v>4.0196529745961228E-13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250000</v>
      </c>
      <c r="S11">
        <f t="shared" si="1"/>
        <v>1145.524348310759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1012.0633997177521</v>
      </c>
      <c r="AC11">
        <f t="shared" si="2"/>
        <v>1046.065946121882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-320.72123713272089</v>
      </c>
      <c r="AI11">
        <f t="shared" si="7"/>
        <v>-332.13594372172156</v>
      </c>
      <c r="AJ11">
        <f t="shared" si="8"/>
        <v>-34.00254640412993</v>
      </c>
      <c r="AK11">
        <f t="shared" si="30"/>
        <v>1.6193014395484033</v>
      </c>
      <c r="AL11">
        <f t="shared" si="9"/>
        <v>-364.5191886863031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-201.91699996708192</v>
      </c>
      <c r="AR11">
        <f t="shared" si="14"/>
        <v>-209.10337568251893</v>
      </c>
      <c r="AS11">
        <f t="shared" si="15"/>
        <v>-21.407039404510165</v>
      </c>
      <c r="AT11">
        <f t="shared" si="16"/>
        <v>1.0194662867949906</v>
      </c>
      <c r="AU11">
        <f t="shared" si="17"/>
        <v>-229.49094880023409</v>
      </c>
      <c r="AW11">
        <v>8</v>
      </c>
      <c r="AX11">
        <f>IF(Z11&gt;0, (R11*SUMPRODUCT(K11:$K$98, X11:$X$98)-K11*$AZ$3)/Z11, 0)</f>
        <v>1145.524348310759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250000</v>
      </c>
      <c r="S12">
        <f t="shared" si="1"/>
        <v>1281.2380267797641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1046.065946121882</v>
      </c>
      <c r="AC12">
        <f t="shared" si="2"/>
        <v>1156.6177807256081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-327.56326910191677</v>
      </c>
      <c r="AI12">
        <f t="shared" si="7"/>
        <v>-338.84745046157235</v>
      </c>
      <c r="AJ12">
        <f t="shared" si="8"/>
        <v>-110.55183460372609</v>
      </c>
      <c r="AK12">
        <f t="shared" si="30"/>
        <v>21.967384868559524</v>
      </c>
      <c r="AL12">
        <f t="shared" si="9"/>
        <v>-427.43190019673892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-192.55326737218454</v>
      </c>
      <c r="AR12">
        <f t="shared" si="14"/>
        <v>-199.18650801720307</v>
      </c>
      <c r="AS12">
        <f t="shared" si="15"/>
        <v>-64.986275858400958</v>
      </c>
      <c r="AT12">
        <f t="shared" si="16"/>
        <v>12.913205267674106</v>
      </c>
      <c r="AU12">
        <f t="shared" si="17"/>
        <v>-251.25957860792994</v>
      </c>
      <c r="AW12">
        <v>9</v>
      </c>
      <c r="AX12">
        <f>IF(Z12&gt;0, (R12*SUMPRODUCT(K12:$K$98, X12:$X$98)-K12*$AZ$3)/Z12, 0)</f>
        <v>1281.2380267797641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250000</v>
      </c>
      <c r="S13">
        <f t="shared" si="1"/>
        <v>1608.7488676234843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1156.6177807256081</v>
      </c>
      <c r="AC13">
        <f t="shared" si="2"/>
        <v>1435.5969598888519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-334.64323103469127</v>
      </c>
      <c r="AI13">
        <f t="shared" si="7"/>
        <v>-345.79783841919857</v>
      </c>
      <c r="AJ13">
        <f t="shared" si="8"/>
        <v>-278.97917916324377</v>
      </c>
      <c r="AK13">
        <f t="shared" si="30"/>
        <v>80.963244650792575</v>
      </c>
      <c r="AL13">
        <f t="shared" si="9"/>
        <v>-543.81377293164974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-175.63849932057502</v>
      </c>
      <c r="AR13">
        <f t="shared" si="14"/>
        <v>-181.49302832290218</v>
      </c>
      <c r="AS13">
        <f t="shared" si="15"/>
        <v>-146.42305543851973</v>
      </c>
      <c r="AT13">
        <f t="shared" si="16"/>
        <v>42.493800775894421</v>
      </c>
      <c r="AU13">
        <f t="shared" si="17"/>
        <v>-285.42228298552749</v>
      </c>
      <c r="AW13">
        <v>10</v>
      </c>
      <c r="AX13">
        <f>IF(Z13&gt;0, (R13*SUMPRODUCT(K13:$K$98, X13:$X$98)-K13*$AZ$3)/Z13, 0)</f>
        <v>1608.7488676234843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250000</v>
      </c>
      <c r="S14">
        <f t="shared" si="1"/>
        <v>1905.7061370838899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1435.5969598888519</v>
      </c>
      <c r="AC14">
        <f t="shared" si="2"/>
        <v>1680.9695735463347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-343.28527317968849</v>
      </c>
      <c r="AI14">
        <f t="shared" si="7"/>
        <v>-354.31117022669173</v>
      </c>
      <c r="AJ14">
        <f t="shared" si="8"/>
        <v>-245.37261365748282</v>
      </c>
      <c r="AK14">
        <f t="shared" si="30"/>
        <v>100.49178719221965</v>
      </c>
      <c r="AL14">
        <f t="shared" si="9"/>
        <v>-499.1919966919549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-160.86991156465922</v>
      </c>
      <c r="AR14">
        <f t="shared" si="14"/>
        <v>-166.03685352649515</v>
      </c>
      <c r="AS14">
        <f t="shared" si="15"/>
        <v>-114.98620460425884</v>
      </c>
      <c r="AT14">
        <f t="shared" si="16"/>
        <v>47.092334514813217</v>
      </c>
      <c r="AU14">
        <f t="shared" si="17"/>
        <v>-233.93072361594079</v>
      </c>
      <c r="AW14">
        <v>11</v>
      </c>
      <c r="AX14">
        <f>IF(Z14&gt;0, (R14*SUMPRODUCT(K14:$K$98, X14:$X$98)-K14*$AZ$3)/Z14, 0)</f>
        <v>1905.7061370838899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250000</v>
      </c>
      <c r="S15">
        <f t="shared" si="1"/>
        <v>2174.7489907712898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1680.9695735463347</v>
      </c>
      <c r="AC15">
        <f t="shared" si="2"/>
        <v>1896.0024414263698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-356.29282183833067</v>
      </c>
      <c r="AI15">
        <f t="shared" si="7"/>
        <v>-367.19064527377196</v>
      </c>
      <c r="AJ15">
        <f t="shared" si="8"/>
        <v>-215.03286788003516</v>
      </c>
      <c r="AK15">
        <f t="shared" si="30"/>
        <v>117.66787014824344</v>
      </c>
      <c r="AL15">
        <f t="shared" si="9"/>
        <v>-464.55564300556364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-149.07633268242827</v>
      </c>
      <c r="AR15">
        <f t="shared" si="14"/>
        <v>-153.63608649277413</v>
      </c>
      <c r="AS15">
        <f t="shared" si="15"/>
        <v>-89.971813589571681</v>
      </c>
      <c r="AT15">
        <f t="shared" si="16"/>
        <v>49.233365033135115</v>
      </c>
      <c r="AU15">
        <f t="shared" si="17"/>
        <v>-194.37453504921069</v>
      </c>
      <c r="AW15">
        <v>12</v>
      </c>
      <c r="AX15">
        <f>IF(Z15&gt;0, (R15*SUMPRODUCT(K15:$K$98, X15:$X$98)-K15*$AZ$3)/Z15, 0)</f>
        <v>2174.7489907712898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250000</v>
      </c>
      <c r="S16">
        <f t="shared" si="1"/>
        <v>2417.0168590747226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1896.0024414263698</v>
      </c>
      <c r="AC16">
        <f t="shared" si="2"/>
        <v>2082.5535903909913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-371.53949438449945</v>
      </c>
      <c r="AI16">
        <f t="shared" si="7"/>
        <v>-382.3097626108671</v>
      </c>
      <c r="AJ16">
        <f t="shared" si="8"/>
        <v>-186.55114896462146</v>
      </c>
      <c r="AK16">
        <f t="shared" si="30"/>
        <v>132.7201708998459</v>
      </c>
      <c r="AL16">
        <f t="shared" si="9"/>
        <v>-436.14074067564263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-138.79972022867983</v>
      </c>
      <c r="AR16">
        <f t="shared" si="14"/>
        <v>-142.8232769143134</v>
      </c>
      <c r="AS16">
        <f t="shared" si="15"/>
        <v>-69.691776179874395</v>
      </c>
      <c r="AT16">
        <f t="shared" si="16"/>
        <v>49.581599986076007</v>
      </c>
      <c r="AU16">
        <f t="shared" si="17"/>
        <v>-162.93345310811179</v>
      </c>
      <c r="AW16">
        <v>13</v>
      </c>
      <c r="AX16">
        <f>IF(Z16&gt;0, (R16*SUMPRODUCT(K16:$K$98, X16:$X$98)-K16*$AZ$3)/Z16, 0)</f>
        <v>2417.0168590747226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250000</v>
      </c>
      <c r="S17">
        <f t="shared" si="1"/>
        <v>2634.7992899011351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2082.5535903909913</v>
      </c>
      <c r="AC17">
        <f t="shared" si="2"/>
        <v>2243.421264490034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-386.77950308630483</v>
      </c>
      <c r="AI17">
        <f t="shared" si="7"/>
        <v>-397.4227296552545</v>
      </c>
      <c r="AJ17">
        <f t="shared" si="8"/>
        <v>-160.86767409904269</v>
      </c>
      <c r="AK17">
        <f t="shared" si="30"/>
        <v>145.77875132736941</v>
      </c>
      <c r="AL17">
        <f t="shared" si="9"/>
        <v>-412.51165242692775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-129.01168081428733</v>
      </c>
      <c r="AR17">
        <f t="shared" si="14"/>
        <v>-132.56176694344057</v>
      </c>
      <c r="AS17">
        <f t="shared" si="15"/>
        <v>-53.657985644527677</v>
      </c>
      <c r="AT17">
        <f t="shared" si="16"/>
        <v>48.625021713095727</v>
      </c>
      <c r="AU17">
        <f t="shared" si="17"/>
        <v>-137.59473087487254</v>
      </c>
      <c r="AW17">
        <v>14</v>
      </c>
      <c r="AX17">
        <f>IF(Z17&gt;0, (R17*SUMPRODUCT(K17:$K$98, X17:$X$98)-K17*$AZ$3)/Z17, 0)</f>
        <v>2634.7992899011351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250000</v>
      </c>
      <c r="S18">
        <f t="shared" si="1"/>
        <v>2831.1854945578457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2243.421264490034</v>
      </c>
      <c r="AC18">
        <f t="shared" si="2"/>
        <v>2381.9697571826437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-402.63858271664964</v>
      </c>
      <c r="AI18">
        <f t="shared" si="7"/>
        <v>-413.15524509077397</v>
      </c>
      <c r="AJ18">
        <f t="shared" si="8"/>
        <v>-138.54849269260967</v>
      </c>
      <c r="AK18">
        <f t="shared" si="30"/>
        <v>157.03948851430241</v>
      </c>
      <c r="AL18">
        <f t="shared" si="9"/>
        <v>-394.66424926908121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-119.9120833115462</v>
      </c>
      <c r="AR18">
        <f t="shared" si="14"/>
        <v>-123.04411026797143</v>
      </c>
      <c r="AS18">
        <f t="shared" si="15"/>
        <v>-41.261913566134666</v>
      </c>
      <c r="AT18">
        <f t="shared" si="16"/>
        <v>46.768822060904171</v>
      </c>
      <c r="AU18">
        <f t="shared" si="17"/>
        <v>-117.53720177320191</v>
      </c>
      <c r="AW18">
        <v>15</v>
      </c>
      <c r="AX18">
        <f>IF(Z18&gt;0, (R18*SUMPRODUCT(K18:$K$98, X18:$X$98)-K18*$AZ$3)/Z18, 0)</f>
        <v>2831.1854945578457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250000</v>
      </c>
      <c r="S19">
        <f t="shared" si="1"/>
        <v>3008.7170182838672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2381.9697571826437</v>
      </c>
      <c r="AC19">
        <f t="shared" si="2"/>
        <v>2500.9506859308249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-421.1820217545523</v>
      </c>
      <c r="AI19">
        <f t="shared" si="7"/>
        <v>-431.57245840384763</v>
      </c>
      <c r="AJ19">
        <f t="shared" si="8"/>
        <v>-118.98092874818121</v>
      </c>
      <c r="AK19">
        <f t="shared" si="30"/>
        <v>166.73788300278508</v>
      </c>
      <c r="AL19">
        <f t="shared" si="9"/>
        <v>-383.81550414924368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-111.99518769501191</v>
      </c>
      <c r="AR19">
        <f t="shared" si="14"/>
        <v>-114.7580760488959</v>
      </c>
      <c r="AS19">
        <f t="shared" si="15"/>
        <v>-31.63784482483165</v>
      </c>
      <c r="AT19">
        <f t="shared" si="16"/>
        <v>44.336746437976416</v>
      </c>
      <c r="AU19">
        <f t="shared" si="17"/>
        <v>-102.0591744357511</v>
      </c>
      <c r="AW19">
        <v>16</v>
      </c>
      <c r="AX19">
        <f>IF(Z19&gt;0, (R19*SUMPRODUCT(K19:$K$98, X19:$X$98)-K19*$AZ$3)/Z19, 0)</f>
        <v>3008.7170182838672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250000</v>
      </c>
      <c r="S20">
        <f t="shared" si="1"/>
        <v>3168.9702342628966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2500.9506859308249</v>
      </c>
      <c r="AC20">
        <f t="shared" si="2"/>
        <v>2602.252830431999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-438.97059576730408</v>
      </c>
      <c r="AI20">
        <f t="shared" si="7"/>
        <v>-449.23517952031813</v>
      </c>
      <c r="AJ20">
        <f t="shared" si="8"/>
        <v>-101.3021445011741</v>
      </c>
      <c r="AK20">
        <f t="shared" si="30"/>
        <v>175.06654801515776</v>
      </c>
      <c r="AL20">
        <f t="shared" si="9"/>
        <v>-375.4707760063344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-104.21901027144179</v>
      </c>
      <c r="AR20">
        <f t="shared" si="14"/>
        <v>-106.65599527659353</v>
      </c>
      <c r="AS20">
        <f t="shared" si="15"/>
        <v>-24.050834703022968</v>
      </c>
      <c r="AT20">
        <f t="shared" si="16"/>
        <v>41.563746049745205</v>
      </c>
      <c r="AU20">
        <f t="shared" si="17"/>
        <v>-89.143083929871281</v>
      </c>
      <c r="AW20">
        <v>17</v>
      </c>
      <c r="AX20">
        <f>IF(Z20&gt;0, (R20*SUMPRODUCT(K20:$K$98, X20:$X$98)-K20*$AZ$3)/Z20, 0)</f>
        <v>3168.9702342628966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250000</v>
      </c>
      <c r="S21">
        <f t="shared" si="1"/>
        <v>3314.5376043393521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2602.252830431999</v>
      </c>
      <c r="AC21">
        <f t="shared" si="2"/>
        <v>2688.4778667642931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-459.50312453737564</v>
      </c>
      <c r="AI21">
        <f t="shared" si="7"/>
        <v>-469.64208729663267</v>
      </c>
      <c r="AJ21">
        <f t="shared" si="8"/>
        <v>-86.225036332294167</v>
      </c>
      <c r="AK21">
        <f t="shared" si="30"/>
        <v>182.15769813023994</v>
      </c>
      <c r="AL21">
        <f t="shared" si="9"/>
        <v>-373.70942549868687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-97.405159198591008</v>
      </c>
      <c r="AR21">
        <f t="shared" si="14"/>
        <v>-99.554409614827705</v>
      </c>
      <c r="AS21">
        <f t="shared" si="15"/>
        <v>-18.2779244413348</v>
      </c>
      <c r="AT21">
        <f t="shared" si="16"/>
        <v>38.613664713354289</v>
      </c>
      <c r="AU21">
        <f t="shared" si="17"/>
        <v>-79.218669342808212</v>
      </c>
      <c r="AW21">
        <v>18</v>
      </c>
      <c r="AX21">
        <f>IF(Z21&gt;0, (R21*SUMPRODUCT(K21:$K$98, X21:$X$98)-K21*$AZ$3)/Z21, 0)</f>
        <v>3314.5376043393521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250000</v>
      </c>
      <c r="S22">
        <f t="shared" si="1"/>
        <v>3446.7365439891751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2688.4778667642931</v>
      </c>
      <c r="AC22">
        <f t="shared" si="2"/>
        <v>2761.1120348904687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-481.4391159983258</v>
      </c>
      <c r="AI22">
        <f t="shared" si="7"/>
        <v>-491.45261717419032</v>
      </c>
      <c r="AJ22">
        <f t="shared" si="8"/>
        <v>-72.634168126175609</v>
      </c>
      <c r="AK22">
        <f t="shared" si="30"/>
        <v>188.19345067350054</v>
      </c>
      <c r="AL22">
        <f t="shared" si="9"/>
        <v>-375.8933346268654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-91.120656892507213</v>
      </c>
      <c r="AR22">
        <f t="shared" si="14"/>
        <v>-93.015884709728951</v>
      </c>
      <c r="AS22">
        <f t="shared" si="15"/>
        <v>-13.747269161488214</v>
      </c>
      <c r="AT22">
        <f t="shared" si="16"/>
        <v>35.618856628792614</v>
      </c>
      <c r="AU22">
        <f t="shared" si="17"/>
        <v>-71.144297242424557</v>
      </c>
      <c r="AW22">
        <v>19</v>
      </c>
      <c r="AX22">
        <f>IF(Z22&gt;0, (R22*SUMPRODUCT(K22:$K$98, X22:$X$98)-K22*$AZ$3)/Z22, 0)</f>
        <v>3446.7365439891751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250000</v>
      </c>
      <c r="S23">
        <f t="shared" si="1"/>
        <v>3567.1780333815127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2761.1120348904687</v>
      </c>
      <c r="AC23">
        <f t="shared" si="2"/>
        <v>2821.8122059665006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-505.10202766307634</v>
      </c>
      <c r="AI23">
        <f t="shared" si="7"/>
        <v>-514.99013872579906</v>
      </c>
      <c r="AJ23">
        <f t="shared" si="8"/>
        <v>-60.700171076031893</v>
      </c>
      <c r="AK23">
        <f t="shared" si="30"/>
        <v>193.27784244233283</v>
      </c>
      <c r="AL23">
        <f t="shared" si="9"/>
        <v>-382.41246735949812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-85.356492034893378</v>
      </c>
      <c r="AR23">
        <f t="shared" si="14"/>
        <v>-87.027470227300128</v>
      </c>
      <c r="AS23">
        <f t="shared" si="15"/>
        <v>-10.257637833962571</v>
      </c>
      <c r="AT23">
        <f t="shared" si="16"/>
        <v>32.661754884014989</v>
      </c>
      <c r="AU23">
        <f t="shared" si="17"/>
        <v>-64.623353177247708</v>
      </c>
      <c r="AW23">
        <v>20</v>
      </c>
      <c r="AX23">
        <f>IF(Z23&gt;0, (R23*SUMPRODUCT(K23:$K$98, X23:$X$98)-K23*$AZ$3)/Z23, 0)</f>
        <v>3567.1780333815127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250000</v>
      </c>
      <c r="S24">
        <f t="shared" si="1"/>
        <v>3677.2592941625189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2821.8122059665006</v>
      </c>
      <c r="AC24">
        <f t="shared" si="2"/>
        <v>2872.0100246178054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-529.80499074068405</v>
      </c>
      <c r="AI24">
        <f t="shared" si="7"/>
        <v>-539.56773044324257</v>
      </c>
      <c r="AJ24">
        <f t="shared" si="8"/>
        <v>-50.197818651304715</v>
      </c>
      <c r="AK24">
        <f t="shared" si="30"/>
        <v>197.52685441765507</v>
      </c>
      <c r="AL24">
        <f t="shared" si="9"/>
        <v>-392.23869467689224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-79.938403168887433</v>
      </c>
      <c r="AR24">
        <f t="shared" si="14"/>
        <v>-81.411431615231393</v>
      </c>
      <c r="AS24">
        <f t="shared" si="15"/>
        <v>-7.5739820040894026</v>
      </c>
      <c r="AT24">
        <f t="shared" si="16"/>
        <v>29.803383511064617</v>
      </c>
      <c r="AU24">
        <f t="shared" si="17"/>
        <v>-59.182030108256185</v>
      </c>
      <c r="AW24">
        <v>21</v>
      </c>
      <c r="AX24">
        <f>IF(Z24&gt;0, (R24*SUMPRODUCT(K24:$K$98, X24:$X$98)-K24*$AZ$3)/Z24, 0)</f>
        <v>3677.2592941625189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250000</v>
      </c>
      <c r="S25">
        <f t="shared" si="1"/>
        <v>3783.0013664323055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2872.0100246178054</v>
      </c>
      <c r="AC25">
        <f t="shared" si="2"/>
        <v>2913.1022559901648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-789.6103871429292</v>
      </c>
      <c r="AI25">
        <f t="shared" si="7"/>
        <v>-799.23601892910494</v>
      </c>
      <c r="AJ25">
        <f t="shared" si="8"/>
        <v>-41.092231372359493</v>
      </c>
      <c r="AK25">
        <f t="shared" si="30"/>
        <v>201.0407017232464</v>
      </c>
      <c r="AL25">
        <f t="shared" si="9"/>
        <v>-639.28754857821809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-106.37369708955276</v>
      </c>
      <c r="AR25">
        <f t="shared" si="14"/>
        <v>-107.67043033494873</v>
      </c>
      <c r="AS25">
        <f t="shared" si="15"/>
        <v>-5.5358093610614532</v>
      </c>
      <c r="AT25">
        <f t="shared" si="16"/>
        <v>27.083537724420424</v>
      </c>
      <c r="AU25">
        <f t="shared" si="17"/>
        <v>-86.122701971589777</v>
      </c>
      <c r="AW25">
        <v>22</v>
      </c>
      <c r="AX25">
        <f>IF(Z25&gt;0, (R25*SUMPRODUCT(K25:$K$98, X25:$X$98)-K25*$AZ$3)/Z25, 0)</f>
        <v>3783.0013664323055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250000</v>
      </c>
      <c r="S26">
        <f t="shared" si="1"/>
        <v>3845.2073600143221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2913.1022559901648</v>
      </c>
      <c r="AC26">
        <f t="shared" si="2"/>
        <v>2914.7916254552947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-1079.4183485017477</v>
      </c>
      <c r="AI26">
        <f t="shared" si="7"/>
        <v>-1088.8937530526366</v>
      </c>
      <c r="AJ26">
        <f t="shared" si="8"/>
        <v>-1.6893694651298574</v>
      </c>
      <c r="AK26">
        <f t="shared" si="30"/>
        <v>203.91715791931156</v>
      </c>
      <c r="AL26">
        <f t="shared" si="9"/>
        <v>-886.66596459845493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-129.83541619527278</v>
      </c>
      <c r="AR26">
        <f t="shared" si="14"/>
        <v>-130.97514398958981</v>
      </c>
      <c r="AS26">
        <f t="shared" si="15"/>
        <v>-0.2032020188624441</v>
      </c>
      <c r="AT26">
        <f t="shared" si="16"/>
        <v>24.527718196156005</v>
      </c>
      <c r="AU26">
        <f t="shared" si="17"/>
        <v>-106.65062781229626</v>
      </c>
      <c r="AW26">
        <v>23</v>
      </c>
      <c r="AX26">
        <f>IF(Z26&gt;0, (R26*SUMPRODUCT(K26:$K$98, X26:$X$98)-K26*$AZ$3)/Z26, 0)</f>
        <v>3845.2073600143221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250000</v>
      </c>
      <c r="S27">
        <f t="shared" si="1"/>
        <v>3867.9684380423282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2914.7916254552947</v>
      </c>
      <c r="AC27">
        <f t="shared" si="2"/>
        <v>2881.4410901124193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-1375.6392326980497</v>
      </c>
      <c r="AI27">
        <f t="shared" si="7"/>
        <v>-1384.9511012417947</v>
      </c>
      <c r="AJ27">
        <f t="shared" si="8"/>
        <v>33.350535342875446</v>
      </c>
      <c r="AK27">
        <f t="shared" si="30"/>
        <v>204.03541378187066</v>
      </c>
      <c r="AL27">
        <f t="shared" si="9"/>
        <v>-1147.5651521170487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-147.7372153383466</v>
      </c>
      <c r="AR27">
        <f t="shared" si="14"/>
        <v>-148.73726643862778</v>
      </c>
      <c r="AS27">
        <f t="shared" si="15"/>
        <v>3.5816914089720653</v>
      </c>
      <c r="AT27">
        <f t="shared" si="16"/>
        <v>21.912448515603906</v>
      </c>
      <c r="AU27">
        <f t="shared" si="17"/>
        <v>-123.24312651405181</v>
      </c>
      <c r="AW27">
        <v>24</v>
      </c>
      <c r="AX27">
        <f>IF(Z27&gt;0, (R27*SUMPRODUCT(K27:$K$98, X27:$X$98)-K27*$AZ$3)/Z27, 0)</f>
        <v>3867.9684380423282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250000</v>
      </c>
      <c r="S28">
        <f t="shared" si="1"/>
        <v>3858.8962782284143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2881.4410901124193</v>
      </c>
      <c r="AC28">
        <f t="shared" si="2"/>
        <v>2819.8510898208551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-1689.9179033188616</v>
      </c>
      <c r="AI28">
        <f t="shared" si="7"/>
        <v>-1699.0521572820032</v>
      </c>
      <c r="AJ28">
        <f t="shared" si="8"/>
        <v>61.590000291564138</v>
      </c>
      <c r="AK28">
        <f t="shared" si="30"/>
        <v>201.70087630786938</v>
      </c>
      <c r="AL28">
        <f t="shared" si="9"/>
        <v>-1435.7612806825698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-162.0439943562759</v>
      </c>
      <c r="AR28">
        <f t="shared" si="14"/>
        <v>-162.91986589698521</v>
      </c>
      <c r="AS28">
        <f t="shared" si="15"/>
        <v>5.905783730705954</v>
      </c>
      <c r="AT28">
        <f t="shared" si="16"/>
        <v>19.34083046158559</v>
      </c>
      <c r="AU28">
        <f t="shared" si="17"/>
        <v>-137.67325170469366</v>
      </c>
      <c r="AW28">
        <v>25</v>
      </c>
      <c r="AX28">
        <f>IF(Z28&gt;0, (R28*SUMPRODUCT(K28:$K$98, X28:$X$98)-K28*$AZ$3)/Z28, 0)</f>
        <v>3858.8962782284143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250000</v>
      </c>
      <c r="S29">
        <f t="shared" si="1"/>
        <v>3822.7605614220165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2819.8510898208551</v>
      </c>
      <c r="AC29">
        <f t="shared" si="2"/>
        <v>2734.7242517563504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-2013.3722585556957</v>
      </c>
      <c r="AI29">
        <f t="shared" si="7"/>
        <v>-2022.3145013662781</v>
      </c>
      <c r="AJ29">
        <f t="shared" si="8"/>
        <v>85.126838064504682</v>
      </c>
      <c r="AK29">
        <f t="shared" si="30"/>
        <v>197.38957628745987</v>
      </c>
      <c r="AL29">
        <f t="shared" si="9"/>
        <v>-1739.7980870143135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-172.37464732423618</v>
      </c>
      <c r="AR29">
        <f t="shared" si="14"/>
        <v>-173.14023647160408</v>
      </c>
      <c r="AS29">
        <f t="shared" si="15"/>
        <v>7.2881249986639975</v>
      </c>
      <c r="AT29">
        <f t="shared" si="16"/>
        <v>16.899487143246581</v>
      </c>
      <c r="AU29">
        <f t="shared" si="17"/>
        <v>-148.95262432969349</v>
      </c>
      <c r="AW29">
        <v>26</v>
      </c>
      <c r="AX29">
        <f>IF(Z29&gt;0, (R29*SUMPRODUCT(K29:$K$98, X29:$X$98)-K29*$AZ$3)/Z29, 0)</f>
        <v>3822.7605614220165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250000</v>
      </c>
      <c r="S30">
        <f t="shared" si="1"/>
        <v>3765.3989319178509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2734.7242517563504</v>
      </c>
      <c r="AC30">
        <f t="shared" si="2"/>
        <v>2631.0256368354812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-2372.0193279351161</v>
      </c>
      <c r="AI30">
        <f t="shared" si="7"/>
        <v>-2380.7535473511962</v>
      </c>
      <c r="AJ30">
        <f t="shared" si="8"/>
        <v>103.6986149208692</v>
      </c>
      <c r="AK30">
        <f t="shared" si="30"/>
        <v>191.43069762294454</v>
      </c>
      <c r="AL30">
        <f t="shared" si="9"/>
        <v>-2085.6242348073824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-181.3215868132234</v>
      </c>
      <c r="AR30">
        <f t="shared" si="14"/>
        <v>-181.98924685521689</v>
      </c>
      <c r="AS30">
        <f t="shared" si="15"/>
        <v>7.9269157659661955</v>
      </c>
      <c r="AT30">
        <f t="shared" si="16"/>
        <v>14.633319994053659</v>
      </c>
      <c r="AU30">
        <f t="shared" si="17"/>
        <v>-159.42901109519704</v>
      </c>
      <c r="AW30">
        <v>27</v>
      </c>
      <c r="AX30">
        <f>IF(Z30&gt;0, (R30*SUMPRODUCT(K30:$K$98, X30:$X$98)-K30*$AZ$3)/Z30, 0)</f>
        <v>3765.3989319178509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250000</v>
      </c>
      <c r="S31">
        <f t="shared" si="1"/>
        <v>3688.8838721072057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2631.0256368354812</v>
      </c>
      <c r="AC31">
        <f t="shared" si="2"/>
        <v>2511.0219360966926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-2762.6336013060809</v>
      </c>
      <c r="AI31">
        <f t="shared" si="7"/>
        <v>-2771.1423468479347</v>
      </c>
      <c r="AJ31">
        <f t="shared" si="8"/>
        <v>120.00370073878867</v>
      </c>
      <c r="AK31">
        <f t="shared" si="30"/>
        <v>184.17179457848371</v>
      </c>
      <c r="AL31">
        <f t="shared" si="9"/>
        <v>-2466.9668515306626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-188.55434935940536</v>
      </c>
      <c r="AR31">
        <f t="shared" si="14"/>
        <v>-189.1350854290566</v>
      </c>
      <c r="AS31">
        <f t="shared" si="15"/>
        <v>8.1904526546067107</v>
      </c>
      <c r="AT31">
        <f t="shared" si="16"/>
        <v>12.570032045032166</v>
      </c>
      <c r="AU31">
        <f t="shared" si="17"/>
        <v>-168.37460072941775</v>
      </c>
      <c r="AW31">
        <v>28</v>
      </c>
      <c r="AX31">
        <f>IF(Z31&gt;0, (R31*SUMPRODUCT(K31:$K$98, X31:$X$98)-K31*$AZ$3)/Z31, 0)</f>
        <v>3688.8838721072057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250000</v>
      </c>
      <c r="S32">
        <f t="shared" si="1"/>
        <v>3595.28109508025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2511.0219360966926</v>
      </c>
      <c r="AC32">
        <f t="shared" si="2"/>
        <v>2377.215699303747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-3172.0603380031057</v>
      </c>
      <c r="AI32">
        <f t="shared" si="7"/>
        <v>-3180.325393072641</v>
      </c>
      <c r="AJ32">
        <f t="shared" si="8"/>
        <v>133.80623679294558</v>
      </c>
      <c r="AK32">
        <f t="shared" si="30"/>
        <v>175.7715355267685</v>
      </c>
      <c r="AL32">
        <f t="shared" si="9"/>
        <v>-2870.7476207529271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-193.30214889820382</v>
      </c>
      <c r="AR32">
        <f t="shared" si="14"/>
        <v>-193.80581299518281</v>
      </c>
      <c r="AS32">
        <f t="shared" si="15"/>
        <v>8.1540167436855864</v>
      </c>
      <c r="AT32">
        <f t="shared" si="16"/>
        <v>10.711339606437228</v>
      </c>
      <c r="AU32">
        <f t="shared" si="17"/>
        <v>-174.94045664505998</v>
      </c>
      <c r="AW32">
        <v>29</v>
      </c>
      <c r="AX32">
        <f>IF(Z32&gt;0, (R32*SUMPRODUCT(K32:$K$98, X32:$X$98)-K32*$AZ$3)/Z32, 0)</f>
        <v>3595.28109508025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250000</v>
      </c>
      <c r="S33">
        <f t="shared" si="1"/>
        <v>3487.9457364565201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2377.215699303747</v>
      </c>
      <c r="AC33">
        <f t="shared" si="2"/>
        <v>2232.7957937684532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-3611.4984631840707</v>
      </c>
      <c r="AI33">
        <f t="shared" si="7"/>
        <v>-3619.5002927797514</v>
      </c>
      <c r="AJ33">
        <f t="shared" si="8"/>
        <v>144.41990553529376</v>
      </c>
      <c r="AK33">
        <f t="shared" si="30"/>
        <v>166.40509895126232</v>
      </c>
      <c r="AL33">
        <f t="shared" si="9"/>
        <v>-3308.6752882931951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-196.50094983565162</v>
      </c>
      <c r="AR33">
        <f t="shared" si="14"/>
        <v>-196.93632787388233</v>
      </c>
      <c r="AS33">
        <f t="shared" si="15"/>
        <v>7.8578598058824385</v>
      </c>
      <c r="AT33">
        <f t="shared" si="16"/>
        <v>9.0540700306957476</v>
      </c>
      <c r="AU33">
        <f t="shared" si="17"/>
        <v>-180.02439803730414</v>
      </c>
      <c r="AW33">
        <v>30</v>
      </c>
      <c r="AX33">
        <f>IF(Z33&gt;0, (R33*SUMPRODUCT(K33:$K$98, X33:$X$98)-K33*$AZ$3)/Z33, 0)</f>
        <v>3487.9457364565201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250000</v>
      </c>
      <c r="S34">
        <f t="shared" si="1"/>
        <v>3368.697570455814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2232.7957937684532</v>
      </c>
      <c r="AC34">
        <f t="shared" si="2"/>
        <v>2079.9397040782574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-4078.3725083264758</v>
      </c>
      <c r="AI34">
        <f t="shared" si="7"/>
        <v>-4086.090401000783</v>
      </c>
      <c r="AJ34">
        <f t="shared" si="8"/>
        <v>152.85608969019586</v>
      </c>
      <c r="AK34">
        <f t="shared" si="30"/>
        <v>156.29570556379173</v>
      </c>
      <c r="AL34">
        <f t="shared" si="9"/>
        <v>-3776.9386057467955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-198.12810582626977</v>
      </c>
      <c r="AR34">
        <f t="shared" si="14"/>
        <v>-198.50304250834307</v>
      </c>
      <c r="AS34">
        <f t="shared" si="15"/>
        <v>7.4257776729561487</v>
      </c>
      <c r="AT34">
        <f t="shared" si="16"/>
        <v>7.592874860967834</v>
      </c>
      <c r="AU34">
        <f t="shared" si="17"/>
        <v>-183.48438997441909</v>
      </c>
      <c r="AW34">
        <v>31</v>
      </c>
      <c r="AX34">
        <f>IF(Z34&gt;0, (R34*SUMPRODUCT(K34:$K$98, X34:$X$98)-K34*$AZ$3)/Z34, 0)</f>
        <v>3368.697570455814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3238.0970539689947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2079.9397040782574</v>
      </c>
      <c r="AC35">
        <f t="shared" ref="AC35:AC66" si="33">S35*Z35</f>
        <v>1920.7802233818584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-4518.8261608070097</v>
      </c>
      <c r="AI35">
        <f t="shared" ref="AI35:AI66" si="38">SUM(AE35:AH35)</f>
        <v>-4526.240933246534</v>
      </c>
      <c r="AJ35">
        <f t="shared" ref="AJ35:AJ66" si="39">AB35-AC35</f>
        <v>159.15948069639899</v>
      </c>
      <c r="AK35">
        <f t="shared" si="30"/>
        <v>145.59577928547802</v>
      </c>
      <c r="AL35">
        <f t="shared" ref="AL35:AL66" si="40">SUM(AI35:AK35)</f>
        <v>-4221.4856732646576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-196.00484585172288</v>
      </c>
      <c r="AR35">
        <f t="shared" ref="AR35:AR66" si="45">AI35*$K35</f>
        <v>-196.32646285519152</v>
      </c>
      <c r="AS35">
        <f t="shared" ref="AS35:AS66" si="46">AJ35*$K35</f>
        <v>6.903569283171251</v>
      </c>
      <c r="AT35">
        <f t="shared" ref="AT35:AT66" si="47">AK35*$K35</f>
        <v>6.3152414498758063</v>
      </c>
      <c r="AU35">
        <f t="shared" ref="AU35:AU66" si="48">AL35*$K35</f>
        <v>-183.10765212214451</v>
      </c>
      <c r="AW35">
        <v>32</v>
      </c>
      <c r="AX35">
        <f>IF(Z35&gt;0, (R35*SUMPRODUCT(K35:$K$98, X35:$X$98)-K35*$AZ$3)/Z35, 0)</f>
        <v>3238.0970539689947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250000</v>
      </c>
      <c r="S36">
        <f t="shared" si="32"/>
        <v>3100.6784836189377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1920.7802233818584</v>
      </c>
      <c r="AC36">
        <f t="shared" si="33"/>
        <v>1759.5687928246634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-4942.8356036355035</v>
      </c>
      <c r="AI36">
        <f t="shared" si="38"/>
        <v>-4949.9290865704506</v>
      </c>
      <c r="AJ36">
        <f t="shared" si="39"/>
        <v>161.21143055719494</v>
      </c>
      <c r="AK36">
        <f t="shared" si="30"/>
        <v>134.4546156367301</v>
      </c>
      <c r="AL36">
        <f t="shared" si="40"/>
        <v>-4654.2630403765252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-191.42529183238713</v>
      </c>
      <c r="AR36">
        <f t="shared" si="45"/>
        <v>-191.70000702621871</v>
      </c>
      <c r="AS36">
        <f t="shared" si="46"/>
        <v>6.2433687089309355</v>
      </c>
      <c r="AT36">
        <f t="shared" si="47"/>
        <v>5.2071353571909089</v>
      </c>
      <c r="AU36">
        <f t="shared" si="48"/>
        <v>-180.24950296009683</v>
      </c>
      <c r="AW36">
        <v>33</v>
      </c>
      <c r="AX36">
        <f>IF(Z36&gt;0, (R36*SUMPRODUCT(K36:$K$98, X36:$X$98)-K36*$AZ$3)/Z36, 0)</f>
        <v>3100.6784836189377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2959.5658171696055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1759.5687928246634</v>
      </c>
      <c r="AC37">
        <f t="shared" si="33"/>
        <v>1599.2090503623915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-5362.8149684786358</v>
      </c>
      <c r="AI37">
        <f t="shared" si="38"/>
        <v>-5369.5693758358093</v>
      </c>
      <c r="AJ37">
        <f t="shared" si="39"/>
        <v>160.35974246227192</v>
      </c>
      <c r="AK37">
        <f t="shared" si="30"/>
        <v>123.16981549772645</v>
      </c>
      <c r="AL37">
        <f t="shared" si="40"/>
        <v>-5086.0398178758105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-185.43766146476776</v>
      </c>
      <c r="AR37">
        <f t="shared" si="45"/>
        <v>-185.67121819052775</v>
      </c>
      <c r="AS37">
        <f t="shared" si="46"/>
        <v>5.5449863196999436</v>
      </c>
      <c r="AT37">
        <f t="shared" si="47"/>
        <v>4.2590174531836995</v>
      </c>
      <c r="AU37">
        <f t="shared" si="48"/>
        <v>-175.86721441764411</v>
      </c>
      <c r="AW37">
        <v>34</v>
      </c>
      <c r="AX37">
        <f>IF(Z37&gt;0, (R37*SUMPRODUCT(K37:$K$98, X37:$X$98)-K37*$AZ$3)/Z37, 0)</f>
        <v>2959.5658171696055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250000</v>
      </c>
      <c r="S38">
        <f t="shared" si="32"/>
        <v>2817.460696583837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1599.2090503623915</v>
      </c>
      <c r="AC38">
        <f t="shared" si="33"/>
        <v>1441.5084865495114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-5828.7833729465337</v>
      </c>
      <c r="AI38">
        <f t="shared" si="38"/>
        <v>-5835.1787970614887</v>
      </c>
      <c r="AJ38">
        <f t="shared" si="39"/>
        <v>157.70056381288009</v>
      </c>
      <c r="AK38">
        <f t="shared" si="30"/>
        <v>111.94463352536742</v>
      </c>
      <c r="AL38">
        <f t="shared" si="40"/>
        <v>-5565.5335997232405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-179.95545719809544</v>
      </c>
      <c r="AR38">
        <f t="shared" si="45"/>
        <v>-180.15290688818416</v>
      </c>
      <c r="AS38">
        <f t="shared" si="46"/>
        <v>4.8687822561843186</v>
      </c>
      <c r="AT38">
        <f t="shared" si="47"/>
        <v>3.4561325096470568</v>
      </c>
      <c r="AU38">
        <f t="shared" si="48"/>
        <v>-171.82799212235275</v>
      </c>
      <c r="AW38">
        <v>35</v>
      </c>
      <c r="AX38">
        <f>IF(Z38&gt;0, (R38*SUMPRODUCT(K38:$K$98, X38:$X$98)-K38*$AZ$3)/Z38, 0)</f>
        <v>2817.460696583837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250000</v>
      </c>
      <c r="S39">
        <f t="shared" si="32"/>
        <v>2671.3439008628034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1441.5084865495114</v>
      </c>
      <c r="AC39">
        <f t="shared" si="33"/>
        <v>1286.3182951120302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-6248.2014518282876</v>
      </c>
      <c r="AI39">
        <f t="shared" si="38"/>
        <v>-6254.2205116295008</v>
      </c>
      <c r="AJ39">
        <f t="shared" si="39"/>
        <v>155.19019143748119</v>
      </c>
      <c r="AK39">
        <f t="shared" si="30"/>
        <v>100.90559405846581</v>
      </c>
      <c r="AL39">
        <f t="shared" si="40"/>
        <v>-5998.1247261335538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-172.23606984182396</v>
      </c>
      <c r="AR39">
        <f t="shared" si="45"/>
        <v>-172.40198946082097</v>
      </c>
      <c r="AS39">
        <f t="shared" si="46"/>
        <v>4.277926833388312</v>
      </c>
      <c r="AT39">
        <f t="shared" si="47"/>
        <v>2.7815337068876373</v>
      </c>
      <c r="AU39">
        <f t="shared" si="48"/>
        <v>-165.34252892054502</v>
      </c>
      <c r="AW39">
        <v>36</v>
      </c>
      <c r="AX39">
        <f>IF(Z39&gt;0, (R39*SUMPRODUCT(K39:$K$98, X39:$X$98)-K39*$AZ$3)/Z39, 0)</f>
        <v>2671.3439008628034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250000</v>
      </c>
      <c r="S40">
        <f t="shared" si="32"/>
        <v>2522.3368224449719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1286.3182951120302</v>
      </c>
      <c r="AC40">
        <f t="shared" si="33"/>
        <v>1136.1940696993258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-6564.1458568114831</v>
      </c>
      <c r="AI40">
        <f t="shared" si="38"/>
        <v>-6569.7765187218438</v>
      </c>
      <c r="AJ40">
        <f t="shared" si="39"/>
        <v>150.12422541270439</v>
      </c>
      <c r="AK40">
        <f t="shared" si="30"/>
        <v>90.042280657842127</v>
      </c>
      <c r="AL40">
        <f t="shared" si="40"/>
        <v>-6329.6100126512974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-161.55830329766363</v>
      </c>
      <c r="AR40">
        <f t="shared" si="45"/>
        <v>-161.69688647429075</v>
      </c>
      <c r="AS40">
        <f t="shared" si="46"/>
        <v>3.6948927812724968</v>
      </c>
      <c r="AT40">
        <f t="shared" si="47"/>
        <v>2.2161418112057638</v>
      </c>
      <c r="AU40">
        <f t="shared" si="48"/>
        <v>-155.78585188181248</v>
      </c>
      <c r="AW40">
        <v>37</v>
      </c>
      <c r="AX40">
        <f>IF(Z40&gt;0, (R40*SUMPRODUCT(K40:$K$98, X40:$X$98)-K40*$AZ$3)/Z40, 0)</f>
        <v>2522.3368224449719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250000</v>
      </c>
      <c r="S41">
        <f t="shared" si="32"/>
        <v>2375.6441901369781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1136.1940696993258</v>
      </c>
      <c r="AC41">
        <f t="shared" si="33"/>
        <v>994.37848464194758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-6844.0695520436384</v>
      </c>
      <c r="AI41">
        <f t="shared" si="38"/>
        <v>-6849.3017038572934</v>
      </c>
      <c r="AJ41">
        <f t="shared" si="39"/>
        <v>141.81558505737826</v>
      </c>
      <c r="AK41">
        <f t="shared" ref="AK41:AK72" si="61">G41*SUM(AB41:AB41, AE41:AF41)</f>
        <v>79.533584878952823</v>
      </c>
      <c r="AL41">
        <f t="shared" si="40"/>
        <v>-6627.9525339209622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-150.39986713416459</v>
      </c>
      <c r="AR41">
        <f t="shared" si="45"/>
        <v>-150.51484477014793</v>
      </c>
      <c r="AS41">
        <f t="shared" si="46"/>
        <v>3.1164272934389827</v>
      </c>
      <c r="AT41">
        <f t="shared" si="47"/>
        <v>1.7477672468899008</v>
      </c>
      <c r="AU41">
        <f t="shared" si="48"/>
        <v>-145.65065022981904</v>
      </c>
      <c r="AW41">
        <v>38</v>
      </c>
      <c r="AX41">
        <f>IF(Z41&gt;0, (R41*SUMPRODUCT(K41:$K$98, X41:$X$98)-K41*$AZ$3)/Z41, 0)</f>
        <v>2375.6441901369781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250000</v>
      </c>
      <c r="S42">
        <f t="shared" si="32"/>
        <v>2231.1788151092396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994.37848464194758</v>
      </c>
      <c r="AC42">
        <f t="shared" si="33"/>
        <v>861.60604450803805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-7055.0335055325095</v>
      </c>
      <c r="AI42">
        <f t="shared" si="38"/>
        <v>-7059.8605841527515</v>
      </c>
      <c r="AJ42">
        <f t="shared" si="39"/>
        <v>132.77244013390953</v>
      </c>
      <c r="AK42">
        <f t="shared" si="61"/>
        <v>69.606493924936331</v>
      </c>
      <c r="AL42">
        <f t="shared" si="40"/>
        <v>-6857.481650093906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-138.42486103565119</v>
      </c>
      <c r="AR42">
        <f t="shared" si="45"/>
        <v>-138.5195718101204</v>
      </c>
      <c r="AS42">
        <f t="shared" si="46"/>
        <v>2.6050913238736642</v>
      </c>
      <c r="AT42">
        <f t="shared" si="47"/>
        <v>1.3657297645974746</v>
      </c>
      <c r="AU42">
        <f t="shared" si="48"/>
        <v>-134.54875072164927</v>
      </c>
      <c r="AW42">
        <v>39</v>
      </c>
      <c r="AX42">
        <f>IF(Z42&gt;0, (R42*SUMPRODUCT(K42:$K$98, X42:$X$98)-K42*$AZ$3)/Z42, 0)</f>
        <v>2231.1788151092396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250000</v>
      </c>
      <c r="S43">
        <f t="shared" si="32"/>
        <v>2090.8148091650928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861.60604450803805</v>
      </c>
      <c r="AC43">
        <f t="shared" si="33"/>
        <v>738.91995757975633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-7223.0473641851759</v>
      </c>
      <c r="AI43">
        <f t="shared" si="38"/>
        <v>-7227.4650196510065</v>
      </c>
      <c r="AJ43">
        <f t="shared" si="39"/>
        <v>122.68608692828172</v>
      </c>
      <c r="AK43">
        <f t="shared" si="61"/>
        <v>60.312423115562666</v>
      </c>
      <c r="AL43">
        <f t="shared" si="40"/>
        <v>-7044.4665096071622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-126.5369772185126</v>
      </c>
      <c r="AR43">
        <f t="shared" si="45"/>
        <v>-126.61436792922714</v>
      </c>
      <c r="AS43">
        <f t="shared" si="46"/>
        <v>2.1492765870051476</v>
      </c>
      <c r="AT43">
        <f t="shared" si="47"/>
        <v>1.0565833677913554</v>
      </c>
      <c r="AU43">
        <f t="shared" si="48"/>
        <v>-123.40850797443063</v>
      </c>
      <c r="AW43">
        <v>40</v>
      </c>
      <c r="AX43">
        <f>IF(Z43&gt;0, (R43*SUMPRODUCT(K43:$K$98, X43:$X$98)-K43*$AZ$3)/Z43, 0)</f>
        <v>2090.8148091650928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250000</v>
      </c>
      <c r="S44">
        <f t="shared" si="32"/>
        <v>1955.0385057434469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738.91995757975633</v>
      </c>
      <c r="AC44">
        <f t="shared" si="33"/>
        <v>626.43545724282455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-7364.3200146483041</v>
      </c>
      <c r="AI44">
        <f t="shared" si="38"/>
        <v>-7368.3252775587434</v>
      </c>
      <c r="AJ44">
        <f t="shared" si="39"/>
        <v>112.48450033693177</v>
      </c>
      <c r="AK44">
        <f t="shared" si="61"/>
        <v>51.724397030582949</v>
      </c>
      <c r="AL44">
        <f t="shared" si="40"/>
        <v>-7204.1163801912289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-115.18916301369137</v>
      </c>
      <c r="AR44">
        <f t="shared" si="45"/>
        <v>-115.25181141590443</v>
      </c>
      <c r="AS44">
        <f t="shared" si="46"/>
        <v>1.7594286261395229</v>
      </c>
      <c r="AT44">
        <f t="shared" si="47"/>
        <v>0.80904822026874568</v>
      </c>
      <c r="AU44">
        <f t="shared" si="48"/>
        <v>-112.68333456949615</v>
      </c>
      <c r="AW44">
        <v>41</v>
      </c>
      <c r="AX44">
        <f>IF(Z44&gt;0, (R44*SUMPRODUCT(K44:$K$98, X44:$X$98)-K44*$AZ$3)/Z44, 0)</f>
        <v>1955.0385057434469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250000</v>
      </c>
      <c r="S45">
        <f t="shared" si="32"/>
        <v>1821.3430761600798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626.43545724282455</v>
      </c>
      <c r="AC45">
        <f t="shared" si="33"/>
        <v>523.79314858768726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-7407.6536475996636</v>
      </c>
      <c r="AI45">
        <f t="shared" si="38"/>
        <v>-7411.2484751986185</v>
      </c>
      <c r="AJ45">
        <f t="shared" si="39"/>
        <v>102.6423086551373</v>
      </c>
      <c r="AK45">
        <f t="shared" si="61"/>
        <v>43.850482006997723</v>
      </c>
      <c r="AL45">
        <f t="shared" si="40"/>
        <v>-7264.7556845364834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-103.45264904017282</v>
      </c>
      <c r="AR45">
        <f t="shared" si="45"/>
        <v>-103.50285312039128</v>
      </c>
      <c r="AS45">
        <f t="shared" si="46"/>
        <v>1.4334658772030753</v>
      </c>
      <c r="AT45">
        <f t="shared" si="47"/>
        <v>0.61240019324908834</v>
      </c>
      <c r="AU45">
        <f t="shared" si="48"/>
        <v>-101.4569870499391</v>
      </c>
      <c r="AW45">
        <v>42</v>
      </c>
      <c r="AX45">
        <f>IF(Z45&gt;0, (R45*SUMPRODUCT(K45:$K$98, X45:$X$98)-K45*$AZ$3)/Z45, 0)</f>
        <v>1821.3430761600798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250000</v>
      </c>
      <c r="S46">
        <f t="shared" si="32"/>
        <v>1690.1443922826229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523.79314858768726</v>
      </c>
      <c r="AC46">
        <f t="shared" si="33"/>
        <v>431.54304808193774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-7345.3112329450187</v>
      </c>
      <c r="AI46">
        <f t="shared" si="38"/>
        <v>-7348.5028467063366</v>
      </c>
      <c r="AJ46">
        <f t="shared" si="39"/>
        <v>92.250100505749515</v>
      </c>
      <c r="AK46">
        <f t="shared" si="61"/>
        <v>36.66552040113811</v>
      </c>
      <c r="AL46">
        <f t="shared" si="40"/>
        <v>-7219.5872257994488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-91.591068848545802</v>
      </c>
      <c r="AR46">
        <f t="shared" si="45"/>
        <v>-91.63086611601075</v>
      </c>
      <c r="AS46">
        <f t="shared" si="46"/>
        <v>1.1502964324793803</v>
      </c>
      <c r="AT46">
        <f t="shared" si="47"/>
        <v>0.45719426950435094</v>
      </c>
      <c r="AU46">
        <f t="shared" si="48"/>
        <v>-90.023375414027015</v>
      </c>
      <c r="AW46">
        <v>43</v>
      </c>
      <c r="AX46">
        <f>IF(Z46&gt;0, (R46*SUMPRODUCT(K46:$K$98, X46:$X$98)-K46*$AZ$3)/Z46, 0)</f>
        <v>1690.1443922826229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250000</v>
      </c>
      <c r="S47">
        <f t="shared" si="32"/>
        <v>1562.9730228885981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431.54304808193774</v>
      </c>
      <c r="AC47">
        <f t="shared" si="33"/>
        <v>349.95425471055563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-7218.2175148727574</v>
      </c>
      <c r="AI47">
        <f t="shared" si="38"/>
        <v>-7221.0163016207189</v>
      </c>
      <c r="AJ47">
        <f t="shared" si="39"/>
        <v>81.58879337138211</v>
      </c>
      <c r="AK47">
        <f t="shared" si="61"/>
        <v>30.208013365735646</v>
      </c>
      <c r="AL47">
        <f t="shared" si="40"/>
        <v>-7109.2194948836013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-80.362764325087738</v>
      </c>
      <c r="AR47">
        <f t="shared" si="45"/>
        <v>-80.39392412864855</v>
      </c>
      <c r="AS47">
        <f t="shared" si="46"/>
        <v>0.90835458473825759</v>
      </c>
      <c r="AT47">
        <f t="shared" si="47"/>
        <v>0.33631564217035204</v>
      </c>
      <c r="AU47">
        <f t="shared" si="48"/>
        <v>-79.149253901739939</v>
      </c>
      <c r="AW47">
        <v>44</v>
      </c>
      <c r="AX47">
        <f>IF(Z47&gt;0, (R47*SUMPRODUCT(K47:$K$98, X47:$X$98)-K47*$AZ$3)/Z47, 0)</f>
        <v>1562.9730228885981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250000</v>
      </c>
      <c r="S48">
        <f t="shared" si="32"/>
        <v>1438.7309979695792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349.95425471055563</v>
      </c>
      <c r="AC48">
        <f t="shared" si="33"/>
        <v>278.52209349007836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-7018.7974065378667</v>
      </c>
      <c r="AI48">
        <f t="shared" si="38"/>
        <v>-7021.2172655480217</v>
      </c>
      <c r="AJ48">
        <f t="shared" si="39"/>
        <v>71.432161220477269</v>
      </c>
      <c r="AK48">
        <f t="shared" si="61"/>
        <v>24.496797829738895</v>
      </c>
      <c r="AL48">
        <f t="shared" si="40"/>
        <v>-6925.288306497805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-69.770138723027671</v>
      </c>
      <c r="AR48">
        <f t="shared" si="45"/>
        <v>-69.794193256739021</v>
      </c>
      <c r="AS48">
        <f t="shared" si="46"/>
        <v>0.71006919119734657</v>
      </c>
      <c r="AT48">
        <f t="shared" si="47"/>
        <v>0.24350966182024464</v>
      </c>
      <c r="AU48">
        <f t="shared" si="48"/>
        <v>-68.840614403721418</v>
      </c>
      <c r="AW48">
        <v>45</v>
      </c>
      <c r="AX48">
        <f>IF(Z48&gt;0, (R48*SUMPRODUCT(K48:$K$98, X48:$X$98)-K48*$AZ$3)/Z48, 0)</f>
        <v>1438.7309979695792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250000</v>
      </c>
      <c r="S49">
        <f t="shared" si="32"/>
        <v>1316.2679810011459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278.52209349007836</v>
      </c>
      <c r="AC49">
        <f t="shared" si="33"/>
        <v>216.72570753902431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-6750.2935031877741</v>
      </c>
      <c r="AI49">
        <f t="shared" si="38"/>
        <v>-6752.3516489326685</v>
      </c>
      <c r="AJ49">
        <f t="shared" si="39"/>
        <v>61.796385951054049</v>
      </c>
      <c r="AK49">
        <f t="shared" si="61"/>
        <v>19.496546544305488</v>
      </c>
      <c r="AL49">
        <f t="shared" si="40"/>
        <v>-6671.0587164373092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-59.91168211531425</v>
      </c>
      <c r="AR49">
        <f t="shared" si="45"/>
        <v>-59.929949020828339</v>
      </c>
      <c r="AS49">
        <f t="shared" si="46"/>
        <v>0.54846880794537711</v>
      </c>
      <c r="AT49">
        <f t="shared" si="47"/>
        <v>0.17304001646109854</v>
      </c>
      <c r="AU49">
        <f t="shared" si="48"/>
        <v>-59.208440196421869</v>
      </c>
      <c r="AW49">
        <v>46</v>
      </c>
      <c r="AX49">
        <f>IF(Z49&gt;0, (R49*SUMPRODUCT(K49:$K$98, X49:$X$98)-K49*$AZ$3)/Z49, 0)</f>
        <v>1316.2679810011459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250000</v>
      </c>
      <c r="S50">
        <f t="shared" si="32"/>
        <v>1193.4284717290784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216.72570753902431</v>
      </c>
      <c r="AC50">
        <f t="shared" si="33"/>
        <v>163.93344754154344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-6410.424225791734</v>
      </c>
      <c r="AI50">
        <f t="shared" si="38"/>
        <v>-6412.1412688678893</v>
      </c>
      <c r="AJ50">
        <f t="shared" si="39"/>
        <v>52.792259997480869</v>
      </c>
      <c r="AK50">
        <f t="shared" si="61"/>
        <v>15.170799527731702</v>
      </c>
      <c r="AL50">
        <f t="shared" si="40"/>
        <v>-6344.1782093426764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-50.799285650449171</v>
      </c>
      <c r="AR50">
        <f t="shared" si="45"/>
        <v>-50.812892325862137</v>
      </c>
      <c r="AS50">
        <f t="shared" si="46"/>
        <v>0.4183512668248705</v>
      </c>
      <c r="AT50">
        <f t="shared" si="47"/>
        <v>0.12022071420082332</v>
      </c>
      <c r="AU50">
        <f t="shared" si="48"/>
        <v>-50.27432034483644</v>
      </c>
      <c r="AW50">
        <v>47</v>
      </c>
      <c r="AX50">
        <f>IF(Z50&gt;0, (R50*SUMPRODUCT(K50:$K$98, X50:$X$98)-K50*$AZ$3)/Z50, 0)</f>
        <v>1193.4284717290784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250000</v>
      </c>
      <c r="S51">
        <f t="shared" si="32"/>
        <v>1066.6572913250584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163.93344754154344</v>
      </c>
      <c r="AC51">
        <f t="shared" si="33"/>
        <v>119.49078878201712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-5991.5531325216843</v>
      </c>
      <c r="AI51">
        <f t="shared" si="38"/>
        <v>-5992.9534275104525</v>
      </c>
      <c r="AJ51">
        <f t="shared" si="39"/>
        <v>44.442658759526324</v>
      </c>
      <c r="AK51">
        <f t="shared" si="61"/>
        <v>11.475341327908042</v>
      </c>
      <c r="AL51">
        <f t="shared" si="40"/>
        <v>-5937.0354274230185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-42.392812130823451</v>
      </c>
      <c r="AR51">
        <f t="shared" si="45"/>
        <v>-42.402719819376586</v>
      </c>
      <c r="AS51">
        <f t="shared" si="46"/>
        <v>0.3144509014132616</v>
      </c>
      <c r="AT51">
        <f t="shared" si="47"/>
        <v>8.1192969217037836E-2</v>
      </c>
      <c r="AU51">
        <f t="shared" si="48"/>
        <v>-42.007075948746291</v>
      </c>
      <c r="AW51">
        <v>48</v>
      </c>
      <c r="AX51">
        <f>IF(Z51&gt;0, (R51*SUMPRODUCT(K51:$K$98, X51:$X$98)-K51*$AZ$3)/Z51, 0)</f>
        <v>1066.6572913250584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250000</v>
      </c>
      <c r="S52">
        <f t="shared" si="32"/>
        <v>931.53287861435501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119.49078878201712</v>
      </c>
      <c r="AC52">
        <f t="shared" si="33"/>
        <v>82.773536375231885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-5511.5050639908768</v>
      </c>
      <c r="AI52">
        <f t="shared" si="38"/>
        <v>-5512.6157807765576</v>
      </c>
      <c r="AJ52">
        <f t="shared" si="39"/>
        <v>36.717252406785235</v>
      </c>
      <c r="AK52">
        <f t="shared" si="61"/>
        <v>8.3643552147411988</v>
      </c>
      <c r="AL52">
        <f t="shared" si="40"/>
        <v>-5467.5341731550307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-34.818094497846218</v>
      </c>
      <c r="AR52">
        <f t="shared" si="45"/>
        <v>-34.825111282110257</v>
      </c>
      <c r="AS52">
        <f t="shared" si="46"/>
        <v>0.23195565442790564</v>
      </c>
      <c r="AT52">
        <f t="shared" si="47"/>
        <v>5.2840541176883499E-2</v>
      </c>
      <c r="AU52">
        <f t="shared" si="48"/>
        <v>-34.540315086505466</v>
      </c>
      <c r="AW52">
        <v>49</v>
      </c>
      <c r="AX52">
        <f>IF(Z52&gt;0, (R52*SUMPRODUCT(K52:$K$98, X52:$X$98)-K52*$AZ$3)/Z52, 0)</f>
        <v>931.53287861435501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250000</v>
      </c>
      <c r="S53">
        <f t="shared" si="32"/>
        <v>777.53124363955021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82.773536375231885</v>
      </c>
      <c r="AC53">
        <f t="shared" si="33"/>
        <v>53.022905916705568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-4943.7115557218094</v>
      </c>
      <c r="AI53">
        <f t="shared" si="38"/>
        <v>-4944.5639797618469</v>
      </c>
      <c r="AJ53">
        <f t="shared" si="39"/>
        <v>29.750630458526317</v>
      </c>
      <c r="AK53">
        <f t="shared" si="61"/>
        <v>5.7941475462662329</v>
      </c>
      <c r="AL53">
        <f t="shared" si="40"/>
        <v>-4909.0192017570535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-27.884951264722599</v>
      </c>
      <c r="AR53">
        <f t="shared" si="45"/>
        <v>-27.889759353249893</v>
      </c>
      <c r="AS53">
        <f t="shared" si="46"/>
        <v>0.16780810754838882</v>
      </c>
      <c r="AT53">
        <f t="shared" si="47"/>
        <v>3.268182622047331E-2</v>
      </c>
      <c r="AU53">
        <f t="shared" si="48"/>
        <v>-27.689269419481025</v>
      </c>
      <c r="AW53">
        <v>50</v>
      </c>
      <c r="AX53">
        <f>IF(Z53&gt;0, (R53*SUMPRODUCT(K53:$K$98, X53:$X$98)-K53*$AZ$3)/Z53, 0)</f>
        <v>777.53124363955021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250000</v>
      </c>
      <c r="S54">
        <f t="shared" si="32"/>
        <v>589.48458780467524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53.022905916705568</v>
      </c>
      <c r="AC54">
        <f t="shared" si="33"/>
        <v>29.662476115661409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-4298.1606886016643</v>
      </c>
      <c r="AI54">
        <f t="shared" si="38"/>
        <v>-4298.7896803668718</v>
      </c>
      <c r="AJ54">
        <f t="shared" si="39"/>
        <v>23.360429801044159</v>
      </c>
      <c r="AK54">
        <f t="shared" si="61"/>
        <v>3.7116034141693901</v>
      </c>
      <c r="AL54">
        <f t="shared" si="40"/>
        <v>-4271.7176471516586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-21.646186267338152</v>
      </c>
      <c r="AR54">
        <f t="shared" si="45"/>
        <v>-21.649353964848022</v>
      </c>
      <c r="AS54">
        <f t="shared" si="46"/>
        <v>0.11764665199685415</v>
      </c>
      <c r="AT54">
        <f t="shared" si="47"/>
        <v>1.8692195260791151E-2</v>
      </c>
      <c r="AU54">
        <f t="shared" si="48"/>
        <v>-21.513015117590378</v>
      </c>
      <c r="AW54">
        <v>51</v>
      </c>
      <c r="AX54">
        <f>IF(Z54&gt;0, (R54*SUMPRODUCT(K54:$K$98, X54:$X$98)-K54*$AZ$3)/Z54, 0)</f>
        <v>589.48458780467524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250000</v>
      </c>
      <c r="S55">
        <f t="shared" si="32"/>
        <v>340.45764650081355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29.662476115661409</v>
      </c>
      <c r="AC55">
        <f t="shared" si="33"/>
        <v>12.056041155179003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-3601.2168726826417</v>
      </c>
      <c r="AI55">
        <f t="shared" si="38"/>
        <v>-3601.6595136865626</v>
      </c>
      <c r="AJ55">
        <f t="shared" si="39"/>
        <v>17.606434960482407</v>
      </c>
      <c r="AK55">
        <f t="shared" si="61"/>
        <v>2.0763733280962988</v>
      </c>
      <c r="AL55">
        <f t="shared" si="40"/>
        <v>-3581.9767053979836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-16.193099972368238</v>
      </c>
      <c r="AR55">
        <f t="shared" si="45"/>
        <v>-16.195090335704236</v>
      </c>
      <c r="AS55">
        <f t="shared" si="46"/>
        <v>7.9168450985211081E-2</v>
      </c>
      <c r="AT55">
        <f t="shared" si="47"/>
        <v>9.3365443044744253E-3</v>
      </c>
      <c r="AU55">
        <f t="shared" si="48"/>
        <v>-16.106585340414547</v>
      </c>
      <c r="AW55">
        <v>52</v>
      </c>
      <c r="AX55">
        <f>IF(Z55&gt;0, (R55*SUMPRODUCT(K55:$K$98, X55:$X$98)-K55*$AZ$3)/Z55, 0)</f>
        <v>340.45764650081355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250000</v>
      </c>
      <c r="S56">
        <f t="shared" si="32"/>
        <v>-22.494266950405152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12.056041155179003</v>
      </c>
      <c r="AC56">
        <f t="shared" si="33"/>
        <v>-0.53013800749660334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-2872.3682970046916</v>
      </c>
      <c r="AI56">
        <f t="shared" si="38"/>
        <v>-2872.6628931837231</v>
      </c>
      <c r="AJ56">
        <f t="shared" si="39"/>
        <v>12.586179162675606</v>
      </c>
      <c r="AK56">
        <f t="shared" si="61"/>
        <v>0.84392288086253031</v>
      </c>
      <c r="AL56">
        <f t="shared" si="40"/>
        <v>-2859.2327911401849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-11.531951915556267</v>
      </c>
      <c r="AR56">
        <f t="shared" si="45"/>
        <v>-11.5331346569807</v>
      </c>
      <c r="AS56">
        <f t="shared" si="46"/>
        <v>5.0530850467854972E-2</v>
      </c>
      <c r="AT56">
        <f t="shared" si="47"/>
        <v>3.3881720852764734E-3</v>
      </c>
      <c r="AU56">
        <f t="shared" si="48"/>
        <v>-11.479215634427568</v>
      </c>
      <c r="AW56">
        <v>53</v>
      </c>
      <c r="AX56">
        <f>IF(Z56&gt;0, (R56*SUMPRODUCT(K56:$K$98, X56:$X$98)-K56*$AZ$3)/Z56, 0)</f>
        <v>-22.494266950405152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250000</v>
      </c>
      <c r="S57">
        <f t="shared" si="32"/>
        <v>-602.14412673888955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-0.53013800749660334</v>
      </c>
      <c r="AC57">
        <f t="shared" si="33"/>
        <v>-8.8416249143987358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-2162.1120609963309</v>
      </c>
      <c r="AI57">
        <f t="shared" si="38"/>
        <v>-2162.2956056105222</v>
      </c>
      <c r="AJ57">
        <f t="shared" si="39"/>
        <v>8.3114869069021324</v>
      </c>
      <c r="AK57">
        <f t="shared" si="61"/>
        <v>-3.7109660524762236E-2</v>
      </c>
      <c r="AL57">
        <f t="shared" si="40"/>
        <v>-2154.0212283641449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-7.7503778320235677</v>
      </c>
      <c r="AR57">
        <f t="shared" si="45"/>
        <v>-7.7510357720696357</v>
      </c>
      <c r="AS57">
        <f t="shared" si="46"/>
        <v>2.9793628663596698E-2</v>
      </c>
      <c r="AT57">
        <f t="shared" si="47"/>
        <v>-1.3302450667265642E-4</v>
      </c>
      <c r="AU57">
        <f t="shared" si="48"/>
        <v>-7.7213751679127123</v>
      </c>
      <c r="AW57">
        <v>54</v>
      </c>
      <c r="AX57">
        <f>IF(Z57&gt;0, (R57*SUMPRODUCT(K57:$K$98, X57:$X$98)-K57*$AZ$3)/Z57, 0)</f>
        <v>-602.14412673888955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250000</v>
      </c>
      <c r="S58">
        <f t="shared" si="32"/>
        <v>-1619.9604466465989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-8.8416249143987358</v>
      </c>
      <c r="AC58">
        <f t="shared" si="33"/>
        <v>-13.716587560123962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-1517.374338198216</v>
      </c>
      <c r="AI58">
        <f t="shared" si="38"/>
        <v>-1517.4801786493558</v>
      </c>
      <c r="AJ58">
        <f t="shared" si="39"/>
        <v>4.8749626457252262</v>
      </c>
      <c r="AK58">
        <f t="shared" si="61"/>
        <v>-0.61891374400791155</v>
      </c>
      <c r="AL58">
        <f t="shared" si="40"/>
        <v>-1513.2241297476385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-4.8564552118318227</v>
      </c>
      <c r="AR58">
        <f t="shared" si="45"/>
        <v>-4.8567939610762387</v>
      </c>
      <c r="AS58">
        <f t="shared" si="46"/>
        <v>1.5602634862291334E-2</v>
      </c>
      <c r="AT58">
        <f t="shared" si="47"/>
        <v>-1.9808736724325226E-3</v>
      </c>
      <c r="AU58">
        <f t="shared" si="48"/>
        <v>-4.8431721998863795</v>
      </c>
      <c r="AW58">
        <v>55</v>
      </c>
      <c r="AX58">
        <f>IF(Z58&gt;0, (R58*SUMPRODUCT(K58:$K$98, X58:$X$98)-K58*$AZ$3)/Z58, 0)</f>
        <v>-1619.9604466465989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250000</v>
      </c>
      <c r="S59">
        <f t="shared" si="32"/>
        <v>-3596.1191026633969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-13.716587560123962</v>
      </c>
      <c r="AC59">
        <f t="shared" si="33"/>
        <v>-16.005707784189411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-982.93391930734606</v>
      </c>
      <c r="AI59">
        <f t="shared" si="38"/>
        <v>-982.98955465800896</v>
      </c>
      <c r="AJ59">
        <f t="shared" si="39"/>
        <v>2.2891202240654493</v>
      </c>
      <c r="AK59">
        <f t="shared" si="61"/>
        <v>-0.96016112920867747</v>
      </c>
      <c r="AL59">
        <f t="shared" si="40"/>
        <v>-981.66059556315224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-2.8088784892246546</v>
      </c>
      <c r="AR59">
        <f t="shared" si="45"/>
        <v>-2.8090374754358818</v>
      </c>
      <c r="AS59">
        <f t="shared" si="46"/>
        <v>6.5414982943691235E-3</v>
      </c>
      <c r="AT59">
        <f t="shared" si="47"/>
        <v>-2.7438018864222465E-3</v>
      </c>
      <c r="AU59">
        <f t="shared" si="48"/>
        <v>-2.8052397790279349</v>
      </c>
      <c r="AW59">
        <v>56</v>
      </c>
      <c r="AX59">
        <f>IF(Z59&gt;0, (R59*SUMPRODUCT(K59:$K$98, X59:$X$98)-K59*$AZ$3)/Z59, 0)</f>
        <v>-3596.1191026633969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250000</v>
      </c>
      <c r="S60">
        <f t="shared" si="32"/>
        <v>-7927.1533472114243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-16.005707784189411</v>
      </c>
      <c r="AC60">
        <f t="shared" si="33"/>
        <v>-16.52232289147981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-580.51260130125308</v>
      </c>
      <c r="AI60">
        <f t="shared" si="38"/>
        <v>-580.53865466834429</v>
      </c>
      <c r="AJ60">
        <f t="shared" si="39"/>
        <v>0.51661510729039861</v>
      </c>
      <c r="AK60">
        <f t="shared" si="61"/>
        <v>-1.1203995448932589</v>
      </c>
      <c r="AL60">
        <f t="shared" si="40"/>
        <v>-581.14243910594723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-1.4811609684264555</v>
      </c>
      <c r="AR60">
        <f t="shared" si="45"/>
        <v>-1.4812274428326013</v>
      </c>
      <c r="AS60">
        <f t="shared" si="46"/>
        <v>1.3181283763742E-3</v>
      </c>
      <c r="AT60">
        <f t="shared" si="47"/>
        <v>-2.8586667562750757E-3</v>
      </c>
      <c r="AU60">
        <f t="shared" si="48"/>
        <v>-1.4827679812125023</v>
      </c>
      <c r="AW60">
        <v>57</v>
      </c>
      <c r="AX60">
        <f>IF(Z60&gt;0, (R60*SUMPRODUCT(K60:$K$98, X60:$X$98)-K60*$AZ$3)/Z60, 0)</f>
        <v>-7927.1533472114243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250000</v>
      </c>
      <c r="S61">
        <f t="shared" si="32"/>
        <v>-18958.53083703931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-16.52232289147981</v>
      </c>
      <c r="AC61">
        <f t="shared" si="33"/>
        <v>-15.956820126036387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-305.43925443093002</v>
      </c>
      <c r="AI61">
        <f t="shared" si="38"/>
        <v>-305.44977530162879</v>
      </c>
      <c r="AJ61">
        <f t="shared" si="39"/>
        <v>-0.56550276544342282</v>
      </c>
      <c r="AK61">
        <f t="shared" si="61"/>
        <v>-1.1565626024035869</v>
      </c>
      <c r="AL61">
        <f t="shared" si="40"/>
        <v>-307.17184066947578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-0.69582084633089658</v>
      </c>
      <c r="AR61">
        <f t="shared" si="45"/>
        <v>-0.69584481391544106</v>
      </c>
      <c r="AS61">
        <f t="shared" si="46"/>
        <v>-1.2882712589985248E-3</v>
      </c>
      <c r="AT61">
        <f t="shared" si="47"/>
        <v>-2.634764055911848E-3</v>
      </c>
      <c r="AU61">
        <f t="shared" si="48"/>
        <v>-0.6997678492303514</v>
      </c>
      <c r="AW61">
        <v>58</v>
      </c>
      <c r="AX61">
        <f>IF(Z61&gt;0, (R61*SUMPRODUCT(K61:$K$98, X61:$X$98)-K61*$AZ$3)/Z61, 0)</f>
        <v>-18958.53083703931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250000</v>
      </c>
      <c r="S62">
        <f t="shared" si="32"/>
        <v>-53196.515019710052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-15.956820126036387</v>
      </c>
      <c r="AC62">
        <f t="shared" si="33"/>
        <v>-14.825262638554898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-138.64108822481816</v>
      </c>
      <c r="AI62">
        <f t="shared" si="38"/>
        <v>-138.64457183239873</v>
      </c>
      <c r="AJ62">
        <f t="shared" si="39"/>
        <v>-1.1315574874814889</v>
      </c>
      <c r="AK62">
        <f t="shared" si="61"/>
        <v>-1.1169774088225473</v>
      </c>
      <c r="AL62">
        <f t="shared" si="40"/>
        <v>-140.89310672870278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-0.28199831982421592</v>
      </c>
      <c r="AR62">
        <f t="shared" si="45"/>
        <v>-0.28200540554099168</v>
      </c>
      <c r="AS62">
        <f t="shared" si="46"/>
        <v>-2.3016070801236644E-3</v>
      </c>
      <c r="AT62">
        <f t="shared" si="47"/>
        <v>-2.2719509533767421E-3</v>
      </c>
      <c r="AU62">
        <f t="shared" si="48"/>
        <v>-0.28657896357449214</v>
      </c>
      <c r="AW62">
        <v>59</v>
      </c>
      <c r="AX62">
        <f>IF(Z62&gt;0, (R62*SUMPRODUCT(K62:$K$98, X62:$X$98)-K62*$AZ$3)/Z62, 0)</f>
        <v>-53196.515019710052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250000</v>
      </c>
      <c r="S63">
        <f t="shared" si="32"/>
        <v>-191444.37607881278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-14.825262638554898</v>
      </c>
      <c r="AC63">
        <f t="shared" si="33"/>
        <v>-13.47567316033234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-51.378056074013159</v>
      </c>
      <c r="AI63">
        <f t="shared" si="38"/>
        <v>-51.378935942714214</v>
      </c>
      <c r="AJ63">
        <f t="shared" si="39"/>
        <v>-1.3495894782225584</v>
      </c>
      <c r="AK63">
        <f t="shared" si="61"/>
        <v>-1.037768384698843</v>
      </c>
      <c r="AL63">
        <f t="shared" si="40"/>
        <v>-53.76629380563562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-9.3306996055035826E-2</v>
      </c>
      <c r="AR63">
        <f t="shared" si="45"/>
        <v>-9.3308593972740231E-2</v>
      </c>
      <c r="AS63">
        <f t="shared" si="46"/>
        <v>-2.4509712850759864E-3</v>
      </c>
      <c r="AT63">
        <f t="shared" si="47"/>
        <v>-1.8846771944357906E-3</v>
      </c>
      <c r="AU63">
        <f t="shared" si="48"/>
        <v>-9.764424245225202E-2</v>
      </c>
      <c r="AW63">
        <v>60</v>
      </c>
      <c r="AX63">
        <f>IF(Z63&gt;0, (R63*SUMPRODUCT(K63:$K$98, X63:$X$98)-K63*$AZ$3)/Z63, 0)</f>
        <v>-191444.37607881278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250000</v>
      </c>
      <c r="S64">
        <f t="shared" si="32"/>
        <v>-1009184.5853802081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-13.47567316033234</v>
      </c>
      <c r="AC64">
        <f t="shared" si="33"/>
        <v>-12.112205336702754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-14.420907231248286</v>
      </c>
      <c r="AI64">
        <f t="shared" si="38"/>
        <v>-14.421057255900765</v>
      </c>
      <c r="AJ64">
        <f t="shared" si="39"/>
        <v>-1.3634678236295859</v>
      </c>
      <c r="AK64">
        <f t="shared" si="61"/>
        <v>-0.94329712122326392</v>
      </c>
      <c r="AL64">
        <f t="shared" si="40"/>
        <v>-16.727822200753614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-2.3383585275160795E-2</v>
      </c>
      <c r="AR64">
        <f t="shared" si="45"/>
        <v>-2.3383828541010742E-2</v>
      </c>
      <c r="AS64">
        <f t="shared" si="46"/>
        <v>-2.2108710369271628E-3</v>
      </c>
      <c r="AT64">
        <f t="shared" si="47"/>
        <v>-1.5295617897147066E-3</v>
      </c>
      <c r="AU64">
        <f t="shared" si="48"/>
        <v>-2.7124261367652613E-2</v>
      </c>
      <c r="AW64">
        <v>61</v>
      </c>
      <c r="AX64">
        <f>IF(Z64&gt;0, (R64*SUMPRODUCT(K64:$K$98, X64:$X$98)-K64*$AZ$3)/Z64, 0)</f>
        <v>-1009184.5853802081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250000</v>
      </c>
      <c r="S65">
        <f t="shared" si="32"/>
        <v>-5372396.2416227181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-12.112205336702754</v>
      </c>
      <c r="AC65">
        <f t="shared" si="33"/>
        <v>-10.834897118688074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-2.4662951746600936</v>
      </c>
      <c r="AI65">
        <f t="shared" si="38"/>
        <v>-2.4663203843073149</v>
      </c>
      <c r="AJ65">
        <f t="shared" si="39"/>
        <v>-1.2773082180146798</v>
      </c>
      <c r="AK65">
        <f t="shared" si="61"/>
        <v>-0.84785437356919291</v>
      </c>
      <c r="AL65">
        <f t="shared" si="40"/>
        <v>-4.5914829758911875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-3.5706357372564607E-3</v>
      </c>
      <c r="AR65">
        <f t="shared" si="45"/>
        <v>-3.5706722351048193E-3</v>
      </c>
      <c r="AS65">
        <f t="shared" si="46"/>
        <v>-1.8492524405004178E-3</v>
      </c>
      <c r="AT65">
        <f t="shared" si="47"/>
        <v>-1.227500729580183E-3</v>
      </c>
      <c r="AU65">
        <f t="shared" si="48"/>
        <v>-6.6474254051854201E-3</v>
      </c>
      <c r="AW65">
        <v>62</v>
      </c>
      <c r="AX65">
        <f>IF(Z65&gt;0, (R65*SUMPRODUCT(K65:$K$98, X65:$X$98)-K65*$AZ$3)/Z65, 0)</f>
        <v>-5372396.2416227181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250000</v>
      </c>
      <c r="S66">
        <f t="shared" si="32"/>
        <v>-29016205.088149708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-10.834897118688074</v>
      </c>
      <c r="AC66">
        <f t="shared" si="33"/>
        <v>-9.6771357872022605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-0.41577402134902125</v>
      </c>
      <c r="AI66">
        <f t="shared" si="38"/>
        <v>-0.41577819019870277</v>
      </c>
      <c r="AJ66">
        <f t="shared" si="39"/>
        <v>-1.1577613314858137</v>
      </c>
      <c r="AK66">
        <f t="shared" si="61"/>
        <v>-0.7584427983081653</v>
      </c>
      <c r="AL66">
        <f t="shared" si="40"/>
        <v>-2.3319823199926817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-5.3745217092397777E-4</v>
      </c>
      <c r="AR66">
        <f t="shared" si="45"/>
        <v>-5.374575598063911E-4</v>
      </c>
      <c r="AS66">
        <f t="shared" si="46"/>
        <v>-1.4965854263812829E-3</v>
      </c>
      <c r="AT66">
        <f t="shared" si="47"/>
        <v>-9.8040451673674436E-4</v>
      </c>
      <c r="AU66">
        <f t="shared" si="48"/>
        <v>-3.0144475029244182E-3</v>
      </c>
      <c r="AW66">
        <v>63</v>
      </c>
      <c r="AX66">
        <f>IF(Z66&gt;0, (R66*SUMPRODUCT(K66:$K$98, X66:$X$98)-K66*$AZ$3)/Z66, 0)</f>
        <v>-29016205.088149708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-159511241.17254972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-9.6771357872022605</v>
      </c>
      <c r="AC67">
        <f t="shared" ref="AC67:AC98" si="64">S67*Z67</f>
        <v>-8.6407696972097288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-6.9000651970053381E-2</v>
      </c>
      <c r="AI67">
        <f t="shared" ref="AI67:AI98" si="69">SUM(AE67:AH67)</f>
        <v>-6.9001329098639555E-2</v>
      </c>
      <c r="AJ67">
        <f t="shared" ref="AJ67:AJ98" si="70">AB67-AC67</f>
        <v>-1.0363660899925318</v>
      </c>
      <c r="AK67">
        <f t="shared" si="61"/>
        <v>-0.67739950510415825</v>
      </c>
      <c r="AL67">
        <f t="shared" ref="AL67:AL98" si="71">SUM(AI67:AK67)</f>
        <v>-1.7827669241953297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-7.9637504587550464E-5</v>
      </c>
      <c r="AR67">
        <f t="shared" ref="AR67:AR98" si="76">AI67*$K67</f>
        <v>-7.9638286099454321E-5</v>
      </c>
      <c r="AS67">
        <f t="shared" ref="AS67:AS98" si="77">AJ67*$K67</f>
        <v>-1.1961279624137751E-3</v>
      </c>
      <c r="AT67">
        <f t="shared" ref="AT67:AT98" si="78">AK67*$K67</f>
        <v>-7.818245865089771E-4</v>
      </c>
      <c r="AU67">
        <f t="shared" ref="AU67:AU98" si="79">AL67*$K67</f>
        <v>-2.0575908350222065E-3</v>
      </c>
      <c r="AW67">
        <v>64</v>
      </c>
      <c r="AX67">
        <f>IF(Z67&gt;0, (R67*SUMPRODUCT(K67:$K$98, X67:$X$98)-K67*$AZ$3)/Z67, 0)</f>
        <v>-159511241.17254972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250000</v>
      </c>
      <c r="S68">
        <f t="shared" si="63"/>
        <v>-894763625.20662308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-8.6407696972097288</v>
      </c>
      <c r="AC68">
        <f t="shared" si="64"/>
        <v>-7.7150426006398005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-1.12515368646765E-2</v>
      </c>
      <c r="AI68">
        <f t="shared" si="69"/>
        <v>-1.1251644645133585E-2</v>
      </c>
      <c r="AJ68">
        <f t="shared" si="70"/>
        <v>-0.92572709656992824</v>
      </c>
      <c r="AK68">
        <f t="shared" si="61"/>
        <v>-0.60485387880468111</v>
      </c>
      <c r="AL68">
        <f t="shared" si="71"/>
        <v>-1.541832620019743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-1.1594666824237237E-5</v>
      </c>
      <c r="AR68">
        <f t="shared" si="76"/>
        <v>-1.1594777891596755E-5</v>
      </c>
      <c r="AS68">
        <f t="shared" si="77"/>
        <v>-9.539583244484543E-4</v>
      </c>
      <c r="AT68">
        <f t="shared" si="78"/>
        <v>-6.2329966887501149E-4</v>
      </c>
      <c r="AU68">
        <f t="shared" si="79"/>
        <v>-1.5888527712150625E-3</v>
      </c>
      <c r="AW68">
        <v>65</v>
      </c>
      <c r="AX68">
        <f>IF(Z68&gt;0, (R68*SUMPRODUCT(K68:$K$98, X68:$X$98)-K68*$AZ$3)/Z68, 0)</f>
        <v>-894763625.20662308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250000</v>
      </c>
      <c r="S69">
        <f t="shared" si="63"/>
        <v>-5123040183.9316521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-7.7150426006398005</v>
      </c>
      <c r="AC69">
        <f t="shared" si="64"/>
        <v>-6.8884410398829523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-1.7979029913102267E-3</v>
      </c>
      <c r="AI69">
        <f t="shared" si="69"/>
        <v>-1.7979197988131756E-3</v>
      </c>
      <c r="AJ69">
        <f t="shared" si="70"/>
        <v>-0.82660156075684821</v>
      </c>
      <c r="AK69">
        <f t="shared" si="61"/>
        <v>-0.54005298204478613</v>
      </c>
      <c r="AL69">
        <f t="shared" si="71"/>
        <v>-1.3684524626004475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-1.6542252990207186E-6</v>
      </c>
      <c r="AR69">
        <f t="shared" si="76"/>
        <v>-1.6542407633681977E-6</v>
      </c>
      <c r="AS69">
        <f t="shared" si="77"/>
        <v>-7.6054449023275949E-4</v>
      </c>
      <c r="AT69">
        <f t="shared" si="78"/>
        <v>-4.9689516621751752E-4</v>
      </c>
      <c r="AU69">
        <f t="shared" si="79"/>
        <v>-1.2590938972136452E-3</v>
      </c>
      <c r="AW69">
        <v>66</v>
      </c>
      <c r="AX69">
        <f>IF(Z69&gt;0, (R69*SUMPRODUCT(K69:$K$98, X69:$X$98)-K69*$AZ$3)/Z69, 0)</f>
        <v>-5123040183.9316521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250000</v>
      </c>
      <c r="S70">
        <f t="shared" si="63"/>
        <v>-30003660728.071114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-6.8884410398829523</v>
      </c>
      <c r="AC70">
        <f t="shared" si="64"/>
        <v>-6.1503952339085419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-2.8154151815406084E-4</v>
      </c>
      <c r="AI70">
        <f t="shared" si="69"/>
        <v>-2.8154408050607251E-4</v>
      </c>
      <c r="AJ70">
        <f t="shared" si="70"/>
        <v>-0.73804580597441038</v>
      </c>
      <c r="AK70">
        <f t="shared" si="61"/>
        <v>-0.48219087279180672</v>
      </c>
      <c r="AL70">
        <f t="shared" si="71"/>
        <v>-1.2205182228467231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-2.3128785526515774E-7</v>
      </c>
      <c r="AR70">
        <f t="shared" si="76"/>
        <v>-2.3128996025096976E-7</v>
      </c>
      <c r="AS70">
        <f t="shared" si="77"/>
        <v>-6.0630855679998747E-4</v>
      </c>
      <c r="AT70">
        <f t="shared" si="78"/>
        <v>-3.9612236776895028E-4</v>
      </c>
      <c r="AU70">
        <f t="shared" si="79"/>
        <v>-1.0026622145291888E-3</v>
      </c>
      <c r="AW70">
        <v>67</v>
      </c>
      <c r="AX70">
        <f>IF(Z70&gt;0, (R70*SUMPRODUCT(K70:$K$98, X70:$X$98)-K70*$AZ$3)/Z70, 0)</f>
        <v>-30003660728.071114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250000</v>
      </c>
      <c r="S71">
        <f t="shared" si="63"/>
        <v>-180037271758.52725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-6.1503952339085419</v>
      </c>
      <c r="AC71">
        <f t="shared" si="64"/>
        <v>-5.4914245185895156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-4.310917028874156E-5</v>
      </c>
      <c r="AI71">
        <f t="shared" si="69"/>
        <v>-4.3109551558718671E-5</v>
      </c>
      <c r="AJ71">
        <f t="shared" si="70"/>
        <v>-0.65897071531902629</v>
      </c>
      <c r="AK71">
        <f t="shared" si="61"/>
        <v>-0.43052766637359796</v>
      </c>
      <c r="AL71">
        <f t="shared" si="71"/>
        <v>-1.089541491244183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-3.1620011409850803E-8</v>
      </c>
      <c r="AR71">
        <f t="shared" si="76"/>
        <v>-3.1620291066382016E-8</v>
      </c>
      <c r="AS71">
        <f t="shared" si="77"/>
        <v>-4.8334638309164776E-4</v>
      </c>
      <c r="AT71">
        <f t="shared" si="78"/>
        <v>-3.1578640070799204E-4</v>
      </c>
      <c r="AU71">
        <f t="shared" si="79"/>
        <v>-7.991644040907062E-4</v>
      </c>
      <c r="AW71">
        <v>68</v>
      </c>
      <c r="AX71">
        <f>IF(Z71&gt;0, (R71*SUMPRODUCT(K71:$K$98, X71:$X$98)-K71*$AZ$3)/Z71, 0)</f>
        <v>-180037271758.52725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250000</v>
      </c>
      <c r="S72">
        <f t="shared" si="63"/>
        <v>-1108455371029.4956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-5.4914245185895156</v>
      </c>
      <c r="AC72">
        <f t="shared" si="64"/>
        <v>-4.903057633596239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-6.4433144592758395E-6</v>
      </c>
      <c r="AI72">
        <f t="shared" si="69"/>
        <v>-6.4433697508302149E-6</v>
      </c>
      <c r="AJ72">
        <f t="shared" si="70"/>
        <v>-0.58836688499327661</v>
      </c>
      <c r="AK72">
        <f t="shared" si="61"/>
        <v>-0.38439971630126613</v>
      </c>
      <c r="AL72">
        <f t="shared" si="71"/>
        <v>-0.9727730446642936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-4.2197202755183822E-9</v>
      </c>
      <c r="AR72">
        <f t="shared" si="76"/>
        <v>-4.2197564859027331E-9</v>
      </c>
      <c r="AS72">
        <f t="shared" si="77"/>
        <v>-3.8532089187041723E-4</v>
      </c>
      <c r="AT72">
        <f t="shared" si="78"/>
        <v>-2.5174299454605061E-4</v>
      </c>
      <c r="AU72">
        <f t="shared" si="79"/>
        <v>-6.3706810617295375E-4</v>
      </c>
      <c r="AW72">
        <v>69</v>
      </c>
      <c r="AX72">
        <f>IF(Z72&gt;0, (R72*SUMPRODUCT(K72:$K$98, X72:$X$98)-K72*$AZ$3)/Z72, 0)</f>
        <v>-1108455371029.4956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250000</v>
      </c>
      <c r="S73">
        <f t="shared" si="63"/>
        <v>-7020772016247.5918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-4.903057633596239</v>
      </c>
      <c r="AC73">
        <f t="shared" si="64"/>
        <v>-4.3777300336969525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-9.3888785316651705E-7</v>
      </c>
      <c r="AI73">
        <f t="shared" si="69"/>
        <v>-9.3889564741269034E-7</v>
      </c>
      <c r="AJ73">
        <f t="shared" si="70"/>
        <v>-0.52532759989928657</v>
      </c>
      <c r="AK73">
        <f t="shared" ref="AK73:AK98" si="92">G73*SUM(AB73:AB73, AE73:AF73)</f>
        <v>-0.34321403435173675</v>
      </c>
      <c r="AL73">
        <f t="shared" si="71"/>
        <v>-0.86854257314667072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-5.4899707832893747E-10</v>
      </c>
      <c r="AR73">
        <f t="shared" si="76"/>
        <v>-5.49001635868331E-10</v>
      </c>
      <c r="AS73">
        <f t="shared" si="77"/>
        <v>-3.0717546993241527E-4</v>
      </c>
      <c r="AT73">
        <f t="shared" si="78"/>
        <v>-2.0068797510278697E-4</v>
      </c>
      <c r="AU73">
        <f t="shared" si="79"/>
        <v>-5.0786399403683808E-4</v>
      </c>
      <c r="AW73">
        <v>70</v>
      </c>
      <c r="AX73">
        <f>IF(Z73&gt;0, (R73*SUMPRODUCT(K73:$K$98, X73:$X$98)-K73*$AZ$3)/Z73, 0)</f>
        <v>-7020772016247.5918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250000</v>
      </c>
      <c r="S74">
        <f t="shared" si="63"/>
        <v>-45823367471208.219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-4.3777300336969525</v>
      </c>
      <c r="AC74">
        <f t="shared" si="64"/>
        <v>-3.9086875305682649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-1.330013236385141E-7</v>
      </c>
      <c r="AI74">
        <f t="shared" si="69"/>
        <v>-1.3300238987604374E-7</v>
      </c>
      <c r="AJ74">
        <f t="shared" si="70"/>
        <v>-0.46904250312868756</v>
      </c>
      <c r="AK74">
        <f t="shared" si="92"/>
        <v>-0.30644110235878669</v>
      </c>
      <c r="AL74">
        <f t="shared" si="71"/>
        <v>-0.77548373848986407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-6.9437528292084353E-11</v>
      </c>
      <c r="AR74">
        <f t="shared" si="76"/>
        <v>-6.9438084954955112E-11</v>
      </c>
      <c r="AS74">
        <f t="shared" si="77"/>
        <v>-2.448784056443558E-4</v>
      </c>
      <c r="AT74">
        <f t="shared" si="78"/>
        <v>-1.5998722518528383E-4</v>
      </c>
      <c r="AU74">
        <f t="shared" si="79"/>
        <v>-4.0486570026772458E-4</v>
      </c>
      <c r="AW74">
        <v>71</v>
      </c>
      <c r="AX74">
        <f>IF(Z74&gt;0, (R74*SUMPRODUCT(K74:$K$98, X74:$X$98)-K74*$AZ$3)/Z74, 0)</f>
        <v>-45823367471208.219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250000</v>
      </c>
      <c r="S75">
        <f t="shared" si="63"/>
        <v>-309055293145451.44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-3.9086875305682649</v>
      </c>
      <c r="AC75">
        <f t="shared" si="64"/>
        <v>-3.4898995809254836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-1.8288464897245253E-8</v>
      </c>
      <c r="AI75">
        <f t="shared" si="69"/>
        <v>-1.8288606049154731E-8</v>
      </c>
      <c r="AJ75">
        <f t="shared" si="70"/>
        <v>-0.41878794964278132</v>
      </c>
      <c r="AK75">
        <f t="shared" si="92"/>
        <v>-0.27360812713977856</v>
      </c>
      <c r="AL75">
        <f t="shared" si="71"/>
        <v>-0.69239609507116595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-8.5250614965733018E-12</v>
      </c>
      <c r="AR75">
        <f t="shared" si="76"/>
        <v>-8.5251272937145826E-12</v>
      </c>
      <c r="AS75">
        <f t="shared" si="77"/>
        <v>-1.9521556592026065E-4</v>
      </c>
      <c r="AT75">
        <f t="shared" si="78"/>
        <v>-1.275408364198026E-4</v>
      </c>
      <c r="AU75">
        <f t="shared" si="79"/>
        <v>-3.2275641086519055E-4</v>
      </c>
      <c r="AW75">
        <v>72</v>
      </c>
      <c r="AX75">
        <f>IF(Z75&gt;0, (R75*SUMPRODUCT(K75:$K$98, X75:$X$98)-K75*$AZ$3)/Z75, 0)</f>
        <v>-309055293145451.44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250000</v>
      </c>
      <c r="S76">
        <f t="shared" si="63"/>
        <v>-2160701897992153.5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-3.4898995809254836</v>
      </c>
      <c r="AC76">
        <f t="shared" si="64"/>
        <v>-3.1159817686909568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-2.4342789244697239E-9</v>
      </c>
      <c r="AI76">
        <f t="shared" si="69"/>
        <v>-2.4342969509138832E-9</v>
      </c>
      <c r="AJ76">
        <f t="shared" si="70"/>
        <v>-0.3739178122345268</v>
      </c>
      <c r="AK76">
        <f t="shared" si="92"/>
        <v>-0.24429297066478387</v>
      </c>
      <c r="AL76">
        <f t="shared" si="71"/>
        <v>-0.61821078533360763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-1.0131472823909911E-12</v>
      </c>
      <c r="AR76">
        <f t="shared" si="76"/>
        <v>-1.0131547849999681E-12</v>
      </c>
      <c r="AS76">
        <f t="shared" si="77"/>
        <v>-1.5562465397654451E-4</v>
      </c>
      <c r="AT76">
        <f t="shared" si="78"/>
        <v>-1.0167477393337888E-4</v>
      </c>
      <c r="AU76">
        <f t="shared" si="79"/>
        <v>-2.5729942892307816E-4</v>
      </c>
      <c r="AW76">
        <v>73</v>
      </c>
      <c r="AX76">
        <f>IF(Z76&gt;0, (R76*SUMPRODUCT(K76:$K$98, X76:$X$98)-K76*$AZ$3)/Z76, 0)</f>
        <v>-2160701897992153.5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250000</v>
      </c>
      <c r="S77">
        <f t="shared" si="63"/>
        <v>-1.5690963865956456E+16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-3.1159817686909568</v>
      </c>
      <c r="AC77">
        <f t="shared" si="64"/>
        <v>-2.7821265791892444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-3.12596703361445E-10</v>
      </c>
      <c r="AI77">
        <f t="shared" si="69"/>
        <v>-3.1259891970599445E-10</v>
      </c>
      <c r="AJ77">
        <f t="shared" si="70"/>
        <v>-0.33385518950171233</v>
      </c>
      <c r="AK77">
        <f t="shared" si="92"/>
        <v>-0.218118723808367</v>
      </c>
      <c r="AL77">
        <f t="shared" si="71"/>
        <v>-0.55197391362267823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-1.1616321298015428E-13</v>
      </c>
      <c r="AR77">
        <f t="shared" si="76"/>
        <v>-1.1616403658994021E-13</v>
      </c>
      <c r="AS77">
        <f t="shared" si="77"/>
        <v>-1.240630213485496E-4</v>
      </c>
      <c r="AT77">
        <f t="shared" si="78"/>
        <v>-8.1054507281268546E-5</v>
      </c>
      <c r="AU77">
        <f t="shared" si="79"/>
        <v>-2.0511752874598219E-4</v>
      </c>
      <c r="AW77">
        <v>74</v>
      </c>
      <c r="AX77">
        <f>IF(Z77&gt;0, (R77*SUMPRODUCT(K77:$K$98, X77:$X$98)-K77*$AZ$3)/Z77, 0)</f>
        <v>-1.5690963865956456E+16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250000</v>
      </c>
      <c r="S78">
        <f t="shared" si="63"/>
        <v>-1.1875190233521232E+17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-2.7821265791892444</v>
      </c>
      <c r="AC78">
        <f t="shared" si="64"/>
        <v>-2.4840415885619276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-3.86541446144284E-11</v>
      </c>
      <c r="AI78">
        <f t="shared" si="69"/>
        <v>-3.8654406088301628E-11</v>
      </c>
      <c r="AJ78">
        <f t="shared" si="70"/>
        <v>-0.29808499062731686</v>
      </c>
      <c r="AK78">
        <f t="shared" si="92"/>
        <v>-0.19474886054324714</v>
      </c>
      <c r="AL78">
        <f t="shared" si="71"/>
        <v>-0.49283385120921841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-1.282514448765314E-14</v>
      </c>
      <c r="AR78">
        <f t="shared" si="76"/>
        <v>-1.2825231242650239E-14</v>
      </c>
      <c r="AS78">
        <f t="shared" si="77"/>
        <v>-9.8902281049806728E-5</v>
      </c>
      <c r="AT78">
        <f t="shared" si="78"/>
        <v>-6.4616156952562552E-5</v>
      </c>
      <c r="AU78">
        <f t="shared" si="79"/>
        <v>-1.6351843801519451E-4</v>
      </c>
      <c r="AW78">
        <v>75</v>
      </c>
      <c r="AX78">
        <f>IF(Z78&gt;0, (R78*SUMPRODUCT(K78:$K$98, X78:$X$98)-K78*$AZ$3)/Z78, 0)</f>
        <v>-1.1875190233521232E+17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250000</v>
      </c>
      <c r="S79">
        <f t="shared" si="63"/>
        <v>-9.3857618610836429E+17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-2.4840415885619276</v>
      </c>
      <c r="AC79">
        <f t="shared" si="64"/>
        <v>-2.2178942755017319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-4.5864223690751968E-12</v>
      </c>
      <c r="AI79">
        <f t="shared" si="69"/>
        <v>-4.5864519070912409E-12</v>
      </c>
      <c r="AJ79">
        <f t="shared" si="70"/>
        <v>-0.26614731306019568</v>
      </c>
      <c r="AK79">
        <f t="shared" si="92"/>
        <v>-0.17388291119933494</v>
      </c>
      <c r="AL79">
        <f t="shared" si="71"/>
        <v>-0.44003022426411709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-1.3586957711671869E-15</v>
      </c>
      <c r="AR79">
        <f t="shared" si="76"/>
        <v>-1.3587045215992794E-15</v>
      </c>
      <c r="AS79">
        <f t="shared" si="77"/>
        <v>-7.8844292928763283E-5</v>
      </c>
      <c r="AT79">
        <f t="shared" si="78"/>
        <v>-5.1511604713460779E-5</v>
      </c>
      <c r="AU79">
        <f t="shared" si="79"/>
        <v>-1.3035589764358278E-4</v>
      </c>
      <c r="AW79">
        <v>76</v>
      </c>
      <c r="AX79">
        <f>IF(Z79&gt;0, (R79*SUMPRODUCT(K79:$K$98, X79:$X$98)-K79*$AZ$3)/Z79, 0)</f>
        <v>-9.3857618610836429E+17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250000</v>
      </c>
      <c r="S80">
        <f t="shared" si="63"/>
        <v>-7.7564161891798856E+18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-2.2178942755017319</v>
      </c>
      <c r="AC80">
        <f t="shared" si="64"/>
        <v>-1.9802627459836903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-5.2102611600060496E-13</v>
      </c>
      <c r="AI80">
        <f t="shared" si="69"/>
        <v>-5.210293073306885E-13</v>
      </c>
      <c r="AJ80">
        <f t="shared" si="70"/>
        <v>-0.23763152951804156</v>
      </c>
      <c r="AK80">
        <f t="shared" si="92"/>
        <v>-0.15525259928512125</v>
      </c>
      <c r="AL80">
        <f t="shared" si="71"/>
        <v>-0.39288412880368384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-1.3781282857288818E-16</v>
      </c>
      <c r="AR80">
        <f t="shared" si="76"/>
        <v>-1.3781367268839834E-16</v>
      </c>
      <c r="AS80">
        <f t="shared" si="77"/>
        <v>-6.285418760265187E-5</v>
      </c>
      <c r="AT80">
        <f t="shared" si="78"/>
        <v>-4.106473590039942E-5</v>
      </c>
      <c r="AU80">
        <f t="shared" si="79"/>
        <v>-1.039189235031891E-4</v>
      </c>
      <c r="AW80">
        <v>77</v>
      </c>
      <c r="AX80">
        <f>IF(Z80&gt;0, (R80*SUMPRODUCT(K80:$K$98, X80:$X$98)-K80*$AZ$3)/Z80, 0)</f>
        <v>-7.7564161891798856E+18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250000</v>
      </c>
      <c r="S81">
        <f t="shared" si="63"/>
        <v>-6.723809864784348E+19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-1.9802627459836903</v>
      </c>
      <c r="AC81">
        <f t="shared" si="64"/>
        <v>-1.7680917374854379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-5.6614340504123498E-14</v>
      </c>
      <c r="AI81">
        <f t="shared" si="69"/>
        <v>-5.6614669203880972E-14</v>
      </c>
      <c r="AJ81">
        <f t="shared" si="70"/>
        <v>-0.21217100849825243</v>
      </c>
      <c r="AK81">
        <f t="shared" si="92"/>
        <v>-0.13861839221885833</v>
      </c>
      <c r="AL81">
        <f t="shared" si="71"/>
        <v>-0.35078940071716735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-1.3370220943172233E-17</v>
      </c>
      <c r="AR81">
        <f t="shared" si="76"/>
        <v>-1.3370298569942097E-17</v>
      </c>
      <c r="AS81">
        <f t="shared" si="77"/>
        <v>-5.0106973535277558E-5</v>
      </c>
      <c r="AT81">
        <f t="shared" si="78"/>
        <v>-3.2736556043048017E-5</v>
      </c>
      <c r="AU81">
        <f t="shared" si="79"/>
        <v>-8.2843529578338938E-5</v>
      </c>
      <c r="AW81">
        <v>78</v>
      </c>
      <c r="AX81">
        <f>IF(Z81&gt;0, (R81*SUMPRODUCT(K81:$K$98, X81:$X$98)-K81*$AZ$3)/Z81, 0)</f>
        <v>-6.723809864784348E+19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250000</v>
      </c>
      <c r="S82">
        <f t="shared" si="63"/>
        <v>-6.1343256573418235E+20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-1.7680917374854379</v>
      </c>
      <c r="AC82">
        <f t="shared" si="64"/>
        <v>-1.5786533370405691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-5.8648864622771791E-15</v>
      </c>
      <c r="AI82">
        <f t="shared" si="69"/>
        <v>-5.864918630713965E-15</v>
      </c>
      <c r="AJ82">
        <f t="shared" si="70"/>
        <v>-0.18943840044486882</v>
      </c>
      <c r="AK82">
        <f t="shared" si="92"/>
        <v>-0.12376642162398066</v>
      </c>
      <c r="AL82">
        <f t="shared" si="71"/>
        <v>-0.31320482206885536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-1.2366696934062251E-18</v>
      </c>
      <c r="AR82">
        <f t="shared" si="76"/>
        <v>-1.2366764764413465E-18</v>
      </c>
      <c r="AS82">
        <f t="shared" si="77"/>
        <v>-3.9944972524934393E-5</v>
      </c>
      <c r="AT82">
        <f t="shared" si="78"/>
        <v>-2.609738204962374E-5</v>
      </c>
      <c r="AU82">
        <f t="shared" si="79"/>
        <v>-6.6042354574559372E-5</v>
      </c>
      <c r="AW82">
        <v>79</v>
      </c>
      <c r="AX82">
        <f>IF(Z82&gt;0, (R82*SUMPRODUCT(K82:$K$98, X82:$X$98)-K82*$AZ$3)/Z82, 0)</f>
        <v>-6.1343256573418235E+20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250000</v>
      </c>
      <c r="S83">
        <f t="shared" si="63"/>
        <v>-5.9097554422287816E+21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-1.5786533370405691</v>
      </c>
      <c r="AC83">
        <f t="shared" si="64"/>
        <v>-1.4095119080719369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-5.7730855780538666E-16</v>
      </c>
      <c r="AI83">
        <f t="shared" si="69"/>
        <v>-5.7731153912991406E-16</v>
      </c>
      <c r="AJ83">
        <f t="shared" si="70"/>
        <v>-0.16914142896863216</v>
      </c>
      <c r="AK83">
        <f t="shared" si="92"/>
        <v>-0.11050573359283984</v>
      </c>
      <c r="AL83">
        <f t="shared" si="71"/>
        <v>-0.2796471625614726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-1.0868862170740702E-19</v>
      </c>
      <c r="AR83">
        <f t="shared" si="76"/>
        <v>-1.0868918299486651E-19</v>
      </c>
      <c r="AS83">
        <f t="shared" si="77"/>
        <v>-3.1843887535821285E-5</v>
      </c>
      <c r="AT83">
        <f t="shared" si="78"/>
        <v>-2.0804673190069938E-5</v>
      </c>
      <c r="AU83">
        <f t="shared" si="79"/>
        <v>-5.2648560725891339E-5</v>
      </c>
      <c r="AW83">
        <v>80</v>
      </c>
      <c r="AX83">
        <f>IF(Z83&gt;0, (R83*SUMPRODUCT(K83:$K$98, X83:$X$98)-K83*$AZ$3)/Z83, 0)</f>
        <v>-5.9097554422287816E+21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250000</v>
      </c>
      <c r="S84">
        <f t="shared" si="63"/>
        <v>-6.032497579809614E+22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-1.4095119080719369</v>
      </c>
      <c r="AC84">
        <f t="shared" si="64"/>
        <v>-1.2584927750642294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-5.3814754113619604E-17</v>
      </c>
      <c r="AI84">
        <f t="shared" si="69"/>
        <v>-5.3815014887196055E-17</v>
      </c>
      <c r="AJ84">
        <f t="shared" si="70"/>
        <v>-0.15101913300770753</v>
      </c>
      <c r="AK84">
        <f t="shared" si="92"/>
        <v>-9.8665833565035596E-2</v>
      </c>
      <c r="AL84">
        <f t="shared" si="71"/>
        <v>-0.24968496657274319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-9.0460591608548017E-21</v>
      </c>
      <c r="AR84">
        <f t="shared" si="76"/>
        <v>-9.0461029959189779E-21</v>
      </c>
      <c r="AS84">
        <f t="shared" si="77"/>
        <v>-2.5385752180980023E-5</v>
      </c>
      <c r="AT84">
        <f t="shared" si="78"/>
        <v>-1.6585358091573617E-5</v>
      </c>
      <c r="AU84">
        <f t="shared" si="79"/>
        <v>-4.197111027255365E-5</v>
      </c>
      <c r="AW84">
        <v>81</v>
      </c>
      <c r="AX84">
        <f>IF(Z84&gt;0, (R84*SUMPRODUCT(K84:$K$98, X84:$X$98)-K84*$AZ$3)/Z84, 0)</f>
        <v>-6.032497579809614E+22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250000</v>
      </c>
      <c r="S85">
        <f t="shared" si="63"/>
        <v>-6.5499676048837263E+23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-1.2584927750642294</v>
      </c>
      <c r="AC85">
        <f t="shared" si="64"/>
        <v>-1.1236542634502047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-4.7344390195423336E-18</v>
      </c>
      <c r="AI85">
        <f t="shared" si="69"/>
        <v>-4.7344604634320451E-18</v>
      </c>
      <c r="AJ85">
        <f t="shared" si="70"/>
        <v>-0.13483851161402471</v>
      </c>
      <c r="AK85">
        <f t="shared" si="92"/>
        <v>-8.8094494254496072E-2</v>
      </c>
      <c r="AL85">
        <f t="shared" si="71"/>
        <v>-0.22293300586852077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-7.1057278160014031E-22</v>
      </c>
      <c r="AR85">
        <f t="shared" si="76"/>
        <v>-7.1057600002671588E-22</v>
      </c>
      <c r="AS85">
        <f t="shared" si="77"/>
        <v>-2.0237366215704757E-5</v>
      </c>
      <c r="AT85">
        <f t="shared" si="78"/>
        <v>-1.3221745927593764E-5</v>
      </c>
      <c r="AU85">
        <f t="shared" si="79"/>
        <v>-3.3459112143298519E-5</v>
      </c>
      <c r="AW85">
        <v>82</v>
      </c>
      <c r="AX85">
        <f>IF(Z85&gt;0, (R85*SUMPRODUCT(K85:$K$98, X85:$X$98)-K85*$AZ$3)/Z85, 0)</f>
        <v>-6.5499676048837263E+23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250000</v>
      </c>
      <c r="S86">
        <f t="shared" si="63"/>
        <v>-7.59924969079106E+24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-1.1236542634502047</v>
      </c>
      <c r="AC86">
        <f t="shared" si="64"/>
        <v>-1.0032627352233969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-3.9158369417675959E-19</v>
      </c>
      <c r="AI86">
        <f t="shared" si="69"/>
        <v>-3.9158534444286488E-19</v>
      </c>
      <c r="AJ86">
        <f t="shared" si="70"/>
        <v>-0.12039152822680776</v>
      </c>
      <c r="AK86">
        <f t="shared" si="92"/>
        <v>-7.8655798441514338E-2</v>
      </c>
      <c r="AL86">
        <f t="shared" si="71"/>
        <v>-0.19904732666832209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-5.247429557650263E-23</v>
      </c>
      <c r="AR86">
        <f t="shared" si="76"/>
        <v>-5.247451672092891E-23</v>
      </c>
      <c r="AS86">
        <f t="shared" si="77"/>
        <v>-1.6133104444917693E-5</v>
      </c>
      <c r="AT86">
        <f t="shared" si="78"/>
        <v>-1.0540294904012882E-5</v>
      </c>
      <c r="AU86">
        <f t="shared" si="79"/>
        <v>-2.6673399348930572E-5</v>
      </c>
      <c r="AW86">
        <v>83</v>
      </c>
      <c r="AX86">
        <f>IF(Z86&gt;0, (R86*SUMPRODUCT(K86:$K$98, X86:$X$98)-K86*$AZ$3)/Z86, 0)</f>
        <v>-7.59924969079106E+24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250000</v>
      </c>
      <c r="S87">
        <f t="shared" si="63"/>
        <v>-9.4663171757461903E+25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-1.0032627352233969</v>
      </c>
      <c r="AC87">
        <f t="shared" si="64"/>
        <v>-0.89577029930660435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-3.0309590969215186E-20</v>
      </c>
      <c r="AI87">
        <f t="shared" si="69"/>
        <v>-3.0309709253110953E-20</v>
      </c>
      <c r="AJ87">
        <f t="shared" si="70"/>
        <v>-0.10749243591679258</v>
      </c>
      <c r="AK87">
        <f t="shared" si="92"/>
        <v>-7.0228391465637793E-2</v>
      </c>
      <c r="AL87">
        <f t="shared" si="71"/>
        <v>-0.17772082738243039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-3.6264698485311855E-24</v>
      </c>
      <c r="AR87">
        <f t="shared" si="76"/>
        <v>-3.6264840009155577E-24</v>
      </c>
      <c r="AS87">
        <f t="shared" si="77"/>
        <v>-1.2861212089379529E-5</v>
      </c>
      <c r="AT87">
        <f t="shared" si="78"/>
        <v>-8.4026585650612883E-6</v>
      </c>
      <c r="AU87">
        <f t="shared" si="79"/>
        <v>-2.1263870654440819E-5</v>
      </c>
      <c r="AW87">
        <v>84</v>
      </c>
      <c r="AX87">
        <f>IF(Z87&gt;0, (R87*SUMPRODUCT(K87:$K$98, X87:$X$98)-K87*$AZ$3)/Z87, 0)</f>
        <v>-9.4663171757461903E+25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250000</v>
      </c>
      <c r="S88">
        <f t="shared" si="63"/>
        <v>-1.2725705388464556E+27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-0.89577029930660435</v>
      </c>
      <c r="AC88">
        <f t="shared" si="64"/>
        <v>-0.79979491009518244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-2.1848992153444037E-21</v>
      </c>
      <c r="AI88">
        <f t="shared" si="69"/>
        <v>-2.1849070714404479E-21</v>
      </c>
      <c r="AJ88">
        <f t="shared" si="70"/>
        <v>-9.5975389211421902E-2</v>
      </c>
      <c r="AK88">
        <f t="shared" si="92"/>
        <v>-6.2703920951462308E-2</v>
      </c>
      <c r="AL88">
        <f t="shared" si="71"/>
        <v>-0.15867931016288422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-2.3340888363443945E-25</v>
      </c>
      <c r="AR88">
        <f t="shared" si="76"/>
        <v>-2.3340972288715851E-25</v>
      </c>
      <c r="AS88">
        <f t="shared" si="77"/>
        <v>-1.0252879535538521E-5</v>
      </c>
      <c r="AT88">
        <f t="shared" si="78"/>
        <v>-6.6985479632185005E-6</v>
      </c>
      <c r="AU88">
        <f t="shared" si="79"/>
        <v>-1.6951427498757023E-5</v>
      </c>
      <c r="AW88">
        <v>85</v>
      </c>
      <c r="AX88">
        <f>IF(Z88&gt;0, (R88*SUMPRODUCT(K88:$K$98, X88:$X$98)-K88*$AZ$3)/Z88, 0)</f>
        <v>-1.2725705388464556E+27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250000</v>
      </c>
      <c r="S89">
        <f t="shared" si="63"/>
        <v>-1.8838979582610125E+28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-0.79979491009518244</v>
      </c>
      <c r="AC89">
        <f t="shared" si="64"/>
        <v>-0.71410259829927003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-1.4607430467636728E-22</v>
      </c>
      <c r="AI89">
        <f t="shared" si="69"/>
        <v>-1.4607477849621722E-22</v>
      </c>
      <c r="AJ89">
        <f t="shared" si="70"/>
        <v>-8.5692311795912413E-2</v>
      </c>
      <c r="AK89">
        <f t="shared" si="92"/>
        <v>-5.5985643706662779E-2</v>
      </c>
      <c r="AL89">
        <f t="shared" si="71"/>
        <v>-0.1416779555025752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-1.3932908267551654E-26</v>
      </c>
      <c r="AR89">
        <f t="shared" si="76"/>
        <v>-1.3932953461595323E-26</v>
      </c>
      <c r="AS89">
        <f t="shared" si="77"/>
        <v>-8.1735327929994583E-6</v>
      </c>
      <c r="AT89">
        <f t="shared" si="78"/>
        <v>-5.3400414247596463E-6</v>
      </c>
      <c r="AU89">
        <f t="shared" si="79"/>
        <v>-1.3513574217759105E-5</v>
      </c>
      <c r="AW89">
        <v>86</v>
      </c>
      <c r="AX89">
        <f>IF(Z89&gt;0, (R89*SUMPRODUCT(K89:$K$98, X89:$X$98)-K89*$AZ$3)/Z89, 0)</f>
        <v>-1.8838979582610125E+28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250000</v>
      </c>
      <c r="S90">
        <f t="shared" si="63"/>
        <v>-3.1010917783152822E+29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-0.71410259829927003</v>
      </c>
      <c r="AC90">
        <f t="shared" si="64"/>
        <v>-0.63759160562434813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-8.8676272758771533E-24</v>
      </c>
      <c r="AI90">
        <f t="shared" si="69"/>
        <v>-8.8676529761647943E-24</v>
      </c>
      <c r="AJ90">
        <f t="shared" si="70"/>
        <v>-7.6510992674921896E-2</v>
      </c>
      <c r="AK90">
        <f t="shared" si="92"/>
        <v>-4.998718188094891E-2</v>
      </c>
      <c r="AL90">
        <f t="shared" si="71"/>
        <v>-0.12649817455587081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-7.5519196047034776E-28</v>
      </c>
      <c r="AR90">
        <f t="shared" si="76"/>
        <v>-7.5519414917878174E-28</v>
      </c>
      <c r="AS90">
        <f t="shared" si="77"/>
        <v>-6.5158903005416688E-6</v>
      </c>
      <c r="AT90">
        <f t="shared" si="78"/>
        <v>-4.2570483296872177E-6</v>
      </c>
      <c r="AU90">
        <f t="shared" si="79"/>
        <v>-1.0772938630228886E-5</v>
      </c>
      <c r="AW90">
        <v>87</v>
      </c>
      <c r="AX90">
        <f>IF(Z90&gt;0, (R90*SUMPRODUCT(K90:$K$98, X90:$X$98)-K90*$AZ$3)/Z90, 0)</f>
        <v>-3.1010917783152822E+29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250000</v>
      </c>
      <c r="S91">
        <f t="shared" si="63"/>
        <v>-5.7433241729621679E+30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-0.63759160562434813</v>
      </c>
      <c r="AC91">
        <f t="shared" si="64"/>
        <v>-0.5692782193074537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-4.8408569845196E-25</v>
      </c>
      <c r="AI91">
        <f t="shared" si="69"/>
        <v>-4.840869374518017E-25</v>
      </c>
      <c r="AJ91">
        <f t="shared" si="70"/>
        <v>-6.8313386316894431E-2</v>
      </c>
      <c r="AK91">
        <f t="shared" si="92"/>
        <v>-4.4631412393704377E-2</v>
      </c>
      <c r="AL91">
        <f t="shared" si="71"/>
        <v>-0.11294479871059881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-3.680901169624555E-29</v>
      </c>
      <c r="AR91">
        <f t="shared" si="76"/>
        <v>-3.6809105907580056E-29</v>
      </c>
      <c r="AS91">
        <f t="shared" si="77"/>
        <v>-5.1944278543858864E-6</v>
      </c>
      <c r="AT91">
        <f t="shared" si="78"/>
        <v>-3.3936928648654472E-6</v>
      </c>
      <c r="AU91">
        <f t="shared" si="79"/>
        <v>-8.5881207192513336E-6</v>
      </c>
      <c r="AW91">
        <v>88</v>
      </c>
      <c r="AX91">
        <f>IF(Z91&gt;0, (R91*SUMPRODUCT(K91:$K$98, X91:$X$98)-K91*$AZ$3)/Z91, 0)</f>
        <v>-5.7433241729621679E+30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250000</v>
      </c>
      <c r="S92">
        <f t="shared" si="63"/>
        <v>-1.2143891163280396E+32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-0.5692782193074537</v>
      </c>
      <c r="AC92">
        <f t="shared" si="64"/>
        <v>-0.50828412438165504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-2.348581865542708E-26</v>
      </c>
      <c r="AI92">
        <f t="shared" si="69"/>
        <v>-2.3485870974337627E-26</v>
      </c>
      <c r="AJ92">
        <f t="shared" si="70"/>
        <v>-6.0994094925798659E-2</v>
      </c>
      <c r="AK92">
        <f t="shared" si="92"/>
        <v>-3.9849475351521765E-2</v>
      </c>
      <c r="AL92">
        <f t="shared" si="71"/>
        <v>-0.10084357027732042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-1.5944818690973919E-30</v>
      </c>
      <c r="AR92">
        <f t="shared" si="76"/>
        <v>-1.5944854210942586E-30</v>
      </c>
      <c r="AS92">
        <f t="shared" si="77"/>
        <v>-4.1409660828969158E-6</v>
      </c>
      <c r="AT92">
        <f t="shared" si="78"/>
        <v>-2.7054311741593169E-6</v>
      </c>
      <c r="AU92">
        <f t="shared" si="79"/>
        <v>-6.8463972570562327E-6</v>
      </c>
      <c r="AW92">
        <v>89</v>
      </c>
      <c r="AX92">
        <f>IF(Z92&gt;0, (R92*SUMPRODUCT(K92:$K$98, X92:$X$98)-K92*$AZ$3)/Z92, 0)</f>
        <v>-1.2143891163280396E+32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250000</v>
      </c>
      <c r="S93">
        <f t="shared" si="63"/>
        <v>-2.9870332029781051E+33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-0.50828412438165504</v>
      </c>
      <c r="AC93">
        <f t="shared" si="64"/>
        <v>-0.45382511105504908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-9.9793149727569487E-28</v>
      </c>
      <c r="AI93">
        <f t="shared" si="69"/>
        <v>-9.9793339642227365E-28</v>
      </c>
      <c r="AJ93">
        <f t="shared" si="70"/>
        <v>-5.4459013326605965E-2</v>
      </c>
      <c r="AK93">
        <f t="shared" si="92"/>
        <v>-3.5579888706715856E-2</v>
      </c>
      <c r="AL93">
        <f t="shared" si="71"/>
        <v>-9.0038902033321822E-2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-6.0491811430686015E-32</v>
      </c>
      <c r="AR93">
        <f t="shared" si="76"/>
        <v>-6.0491926551630725E-32</v>
      </c>
      <c r="AS93">
        <f t="shared" si="77"/>
        <v>-3.3011528084318536E-6</v>
      </c>
      <c r="AT93">
        <f t="shared" si="78"/>
        <v>-2.1567531681754754E-6</v>
      </c>
      <c r="AU93">
        <f t="shared" si="79"/>
        <v>-5.4579059766073289E-6</v>
      </c>
      <c r="AW93">
        <v>90</v>
      </c>
      <c r="AX93">
        <f>IF(Z93&gt;0, (R93*SUMPRODUCT(K93:$K$98, X93:$X$98)-K93*$AZ$3)/Z93, 0)</f>
        <v>-2.9870332029781051E+33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250000</v>
      </c>
      <c r="S94">
        <f t="shared" si="63"/>
        <v>-8.7723602568562482E+34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-0.45382511105504908</v>
      </c>
      <c r="AC94">
        <f t="shared" si="64"/>
        <v>-0.40520099201343668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-3.6448336096483088E-29</v>
      </c>
      <c r="AI94">
        <f t="shared" si="69"/>
        <v>-3.6448393834791272E-29</v>
      </c>
      <c r="AJ94">
        <f t="shared" si="70"/>
        <v>-4.8624119041612401E-2</v>
      </c>
      <c r="AK94">
        <f t="shared" si="92"/>
        <v>-3.176775777385344E-2</v>
      </c>
      <c r="AL94">
        <f t="shared" si="71"/>
        <v>-8.0391876815465835E-2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-1.9726750140968289E-33</v>
      </c>
      <c r="AR94">
        <f t="shared" si="76"/>
        <v>-1.9726781390383246E-33</v>
      </c>
      <c r="AS94">
        <f t="shared" si="77"/>
        <v>-2.6316588077422265E-6</v>
      </c>
      <c r="AT94">
        <f t="shared" si="78"/>
        <v>-1.7193504210582549E-6</v>
      </c>
      <c r="AU94">
        <f t="shared" si="79"/>
        <v>-4.3510092288004812E-6</v>
      </c>
      <c r="AW94">
        <v>91</v>
      </c>
      <c r="AX94">
        <f>IF(Z94&gt;0, (R94*SUMPRODUCT(K94:$K$98, X94:$X$98)-K94*$AZ$3)/Z94, 0)</f>
        <v>-8.7723602568562482E+34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250000</v>
      </c>
      <c r="S95">
        <f t="shared" si="63"/>
        <v>-3.1962389921255723E+36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-0.40520099201343668</v>
      </c>
      <c r="AC95">
        <f t="shared" si="64"/>
        <v>-0.36178660001199697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-1.1149206650581727E-30</v>
      </c>
      <c r="AI95">
        <f t="shared" si="69"/>
        <v>-1.1149220799500226E-30</v>
      </c>
      <c r="AJ95">
        <f t="shared" si="70"/>
        <v>-4.3414392001439706E-2</v>
      </c>
      <c r="AK95">
        <f t="shared" si="92"/>
        <v>-2.8364069440940571E-2</v>
      </c>
      <c r="AL95">
        <f t="shared" si="71"/>
        <v>-7.1778461442380273E-2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-5.3877046404377541E-35</v>
      </c>
      <c r="AR95">
        <f t="shared" si="76"/>
        <v>-5.3877114777129298E-35</v>
      </c>
      <c r="AS95">
        <f t="shared" si="77"/>
        <v>-2.0979422893353237E-6</v>
      </c>
      <c r="AT95">
        <f t="shared" si="78"/>
        <v>-1.3706556290324097E-6</v>
      </c>
      <c r="AU95">
        <f t="shared" si="79"/>
        <v>-3.468597918367733E-6</v>
      </c>
      <c r="AW95">
        <v>92</v>
      </c>
      <c r="AX95">
        <f>IF(Z95&gt;0, (R95*SUMPRODUCT(K95:$K$98, X95:$X$98)-K95*$AZ$3)/Z95, 0)</f>
        <v>-3.1962389921255723E+36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250000</v>
      </c>
      <c r="S96">
        <f t="shared" si="63"/>
        <v>-1.5336280914342531E+38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-0.36178660001199697</v>
      </c>
      <c r="AC96">
        <f t="shared" si="64"/>
        <v>-0.3230237500107116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-2.7488290693539828E-32</v>
      </c>
      <c r="AI96">
        <f t="shared" si="69"/>
        <v>-2.7488317021936508E-32</v>
      </c>
      <c r="AJ96">
        <f t="shared" si="70"/>
        <v>-3.8762850001285376E-2</v>
      </c>
      <c r="AK96">
        <f t="shared" si="92"/>
        <v>-2.5325062000839789E-2</v>
      </c>
      <c r="AL96">
        <f t="shared" si="71"/>
        <v>-6.4087912002125158E-2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-1.1860132099908458E-36</v>
      </c>
      <c r="AR96">
        <f t="shared" si="76"/>
        <v>-1.1860143459591244E-36</v>
      </c>
      <c r="AS96">
        <f t="shared" si="77"/>
        <v>-1.6724667485134881E-6</v>
      </c>
      <c r="AT96">
        <f t="shared" si="78"/>
        <v>-1.0926782756954793E-6</v>
      </c>
      <c r="AU96">
        <f t="shared" si="79"/>
        <v>-2.7651450242089671E-6</v>
      </c>
      <c r="AW96">
        <v>93</v>
      </c>
      <c r="AX96">
        <f>IF(Z96&gt;0, (R96*SUMPRODUCT(K96:$K$98, X96:$X$98)-K96*$AZ$3)/Z96, 0)</f>
        <v>-1.5336280914342531E+38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250000</v>
      </c>
      <c r="S97">
        <f t="shared" si="63"/>
        <v>-1.0772750921167475E+40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-0.3230237500107116</v>
      </c>
      <c r="AC97">
        <f t="shared" si="64"/>
        <v>-0.28841406250956392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-5.1460911561351699E-34</v>
      </c>
      <c r="AI97">
        <f t="shared" si="69"/>
        <v>-5.146094502704498E-34</v>
      </c>
      <c r="AJ97">
        <f t="shared" si="70"/>
        <v>-3.4609687501147679E-2</v>
      </c>
      <c r="AK97">
        <f t="shared" si="92"/>
        <v>-2.2611662500749814E-2</v>
      </c>
      <c r="AL97">
        <f t="shared" si="71"/>
        <v>-5.7221350001897493E-2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-1.9824454395606892E-38</v>
      </c>
      <c r="AR97">
        <f t="shared" si="76"/>
        <v>-1.98244672877048E-38</v>
      </c>
      <c r="AS97">
        <f t="shared" si="77"/>
        <v>-1.3332802523226157E-6</v>
      </c>
      <c r="AT97">
        <f t="shared" si="78"/>
        <v>-8.7107643151744212E-7</v>
      </c>
      <c r="AU97">
        <f t="shared" si="79"/>
        <v>-2.2043566838400577E-6</v>
      </c>
      <c r="AW97">
        <v>94</v>
      </c>
      <c r="AX97">
        <f>IF(Z97&gt;0, (R97*SUMPRODUCT(K97:$K$98, X97:$X$98)-K97*$AZ$3)/Z97, 0)</f>
        <v>-1.0772750921167475E+40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-0.28841406250956392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-0.28841406250956392</v>
      </c>
      <c r="AK98">
        <f t="shared" si="92"/>
        <v>-2.0188984375669475E-2</v>
      </c>
      <c r="AL98">
        <f t="shared" si="71"/>
        <v>-0.30860304688523338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-2.3021603407598836E-40</v>
      </c>
      <c r="AR98">
        <f t="shared" si="76"/>
        <v>-2.3021603407598836E-40</v>
      </c>
      <c r="AS98">
        <f t="shared" si="77"/>
        <v>-9.9202399726385079E-6</v>
      </c>
      <c r="AT98">
        <f t="shared" si="78"/>
        <v>-6.9441679808469548E-7</v>
      </c>
      <c r="AU98">
        <f t="shared" si="79"/>
        <v>-1.0614656770723202E-5</v>
      </c>
      <c r="AW98">
        <v>95</v>
      </c>
    </row>
    <row r="100" spans="5:50" x14ac:dyDescent="0.3">
      <c r="AN100" s="6">
        <f t="shared" ref="AN100:AU100" si="93">SUM(AN3:AN98)</f>
        <v>9344.4178184340526</v>
      </c>
      <c r="AO100" s="6">
        <f t="shared" si="93"/>
        <v>-934.44178184340535</v>
      </c>
      <c r="AP100" s="6">
        <f t="shared" si="93"/>
        <v>-217.57581010610821</v>
      </c>
      <c r="AQ100" s="6">
        <f t="shared" si="93"/>
        <v>-7486.7384835286166</v>
      </c>
      <c r="AR100" s="6">
        <f t="shared" si="93"/>
        <v>705.66174295591827</v>
      </c>
      <c r="AS100" s="6">
        <f t="shared" si="93"/>
        <v>-1457.5724889868266</v>
      </c>
      <c r="AT100" s="6">
        <f t="shared" si="93"/>
        <v>751.91074603090954</v>
      </c>
      <c r="AU100" s="6">
        <f t="shared" si="93"/>
        <v>4.0196529745961228E-13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19785.59927893048</v>
      </c>
      <c r="K3">
        <v>1</v>
      </c>
      <c r="L3" s="2">
        <v>0</v>
      </c>
      <c r="O3">
        <f>$C$3</f>
        <v>19785.59927893048</v>
      </c>
      <c r="P3">
        <f>O3*C5</f>
        <v>1978.5599278930481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19785.59927893048</v>
      </c>
      <c r="AF3">
        <f t="shared" ref="AF3:AF34" si="4">-$Z3*P3</f>
        <v>-1978.5599278930481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17707.039351037431</v>
      </c>
      <c r="AJ3">
        <f t="shared" ref="AJ3:AJ34" si="8">AB3-AC3</f>
        <v>0</v>
      </c>
      <c r="AL3">
        <f t="shared" ref="AL3:AL34" si="9">SUM(AI3:AK3)</f>
        <v>17707.039351037431</v>
      </c>
      <c r="AN3">
        <f t="shared" ref="AN3:AN34" si="10">AE3*$K3</f>
        <v>19785.59927893048</v>
      </c>
      <c r="AO3">
        <f t="shared" ref="AO3:AO34" si="11">AF3*$K3</f>
        <v>-1978.5599278930481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17707.039351037431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17707.039351037431</v>
      </c>
      <c r="AW3">
        <v>0</v>
      </c>
      <c r="AX3">
        <f>IF(Z3&gt;0, (R3*SUMPRODUCT(K3:$K$98, X3:$X$98)-K3*$AZ$3)/Z3, 0)</f>
        <v>0</v>
      </c>
      <c r="AZ3">
        <f>C6*SUMPRODUCT(X4:X89, K4:K89)/1</f>
        <v>15743.133414200434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784.33850833267559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775.33210767787023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-775.33210767787023</v>
      </c>
      <c r="AK4">
        <f>G4*SUM(AB4, AE4:AF4)</f>
        <v>0</v>
      </c>
      <c r="AL4">
        <f t="shared" si="9"/>
        <v>-1146.0316076778702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-352.44295493439813</v>
      </c>
      <c r="AR4">
        <f t="shared" si="14"/>
        <v>-352.44295493439813</v>
      </c>
      <c r="AS4">
        <f t="shared" si="15"/>
        <v>-737.14784909476157</v>
      </c>
      <c r="AT4">
        <f t="shared" si="16"/>
        <v>0</v>
      </c>
      <c r="AU4">
        <f t="shared" si="17"/>
        <v>-1089.5908040291597</v>
      </c>
      <c r="AW4">
        <v>1</v>
      </c>
      <c r="AX4">
        <f>IF(Z4&gt;0, (R4*SUMPRODUCT(K4:$K$98, X4:$X$98)-K4*$AZ$3)/Z4, 0)</f>
        <v>784.33850833267559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250000</v>
      </c>
      <c r="S5">
        <f t="shared" si="1"/>
        <v>1218.98918139528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775.33210767787023</v>
      </c>
      <c r="AC5">
        <f t="shared" si="2"/>
        <v>1191.0876639690359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-380.27268243738001</v>
      </c>
      <c r="AI5">
        <f t="shared" si="7"/>
        <v>-392.48656917800815</v>
      </c>
      <c r="AJ5">
        <f t="shared" si="8"/>
        <v>-415.7555562911657</v>
      </c>
      <c r="AK5">
        <f>G5*SUM(AB5, AE5:AF5)</f>
        <v>3.1788616414792683</v>
      </c>
      <c r="AL5">
        <f t="shared" si="9"/>
        <v>-805.06326382769464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-342.98896556655717</v>
      </c>
      <c r="AR5">
        <f t="shared" si="14"/>
        <v>-354.0053455806671</v>
      </c>
      <c r="AS5">
        <f t="shared" si="15"/>
        <v>-374.99293208982346</v>
      </c>
      <c r="AT5">
        <f t="shared" si="16"/>
        <v>2.8671911405829831</v>
      </c>
      <c r="AU5">
        <f t="shared" si="17"/>
        <v>-726.13108652990763</v>
      </c>
      <c r="AW5">
        <v>2</v>
      </c>
      <c r="AX5">
        <f>IF(Z5&gt;0, (R5*SUMPRODUCT(K5:$K$98, X5:$X$98)-K5*$AZ$3)/Z5, 0)</f>
        <v>1218.98918139528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250000</v>
      </c>
      <c r="S6">
        <f t="shared" si="1"/>
        <v>1672.3599921839098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1191.0876639690359</v>
      </c>
      <c r="AC6">
        <f t="shared" si="2"/>
        <v>1615.1002305294824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-394.68173463627073</v>
      </c>
      <c r="AI6">
        <f t="shared" si="7"/>
        <v>-406.75374842276079</v>
      </c>
      <c r="AJ6">
        <f t="shared" si="8"/>
        <v>-424.01256656044643</v>
      </c>
      <c r="AK6">
        <f>G6*SUM(AB6, AE6:AF6)</f>
        <v>8.456722414180156</v>
      </c>
      <c r="AL6">
        <f t="shared" si="9"/>
        <v>-822.30959256902702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-336.75649108348438</v>
      </c>
      <c r="AR6">
        <f t="shared" si="14"/>
        <v>-347.05676253333081</v>
      </c>
      <c r="AS6">
        <f t="shared" si="15"/>
        <v>-361.78259990113105</v>
      </c>
      <c r="AT6">
        <f t="shared" si="16"/>
        <v>7.215576289312903</v>
      </c>
      <c r="AU6">
        <f t="shared" si="17"/>
        <v>-701.62378614514887</v>
      </c>
      <c r="AW6">
        <v>3</v>
      </c>
      <c r="AX6">
        <f>IF(Z6&gt;0, (R6*SUMPRODUCT(K6:$K$98, X6:$X$98)-K6*$AZ$3)/Z6, 0)</f>
        <v>1672.3599921839098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250000</v>
      </c>
      <c r="S7">
        <f t="shared" si="1"/>
        <v>2183.3836483128102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1615.1002305294824</v>
      </c>
      <c r="AC7">
        <f t="shared" si="2"/>
        <v>2083.9462592713844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-411.57116602280485</v>
      </c>
      <c r="AI7">
        <f t="shared" si="7"/>
        <v>-423.50188111312883</v>
      </c>
      <c r="AJ7">
        <f t="shared" si="8"/>
        <v>-468.84602874190205</v>
      </c>
      <c r="AK7">
        <f>G7*SUM(AB7, AE7:AF7)</f>
        <v>22.288383181306855</v>
      </c>
      <c r="AL7">
        <f t="shared" si="9"/>
        <v>-870.05952667372401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-330.1063682455474</v>
      </c>
      <c r="AR7">
        <f t="shared" si="14"/>
        <v>-339.67556393799043</v>
      </c>
      <c r="AS7">
        <f t="shared" si="15"/>
        <v>-376.04446713296034</v>
      </c>
      <c r="AT7">
        <f t="shared" si="16"/>
        <v>17.876707197798861</v>
      </c>
      <c r="AU7">
        <f t="shared" si="17"/>
        <v>-697.84332387315192</v>
      </c>
      <c r="AW7">
        <v>4</v>
      </c>
      <c r="AX7">
        <f>IF(Z7&gt;0, (R7*SUMPRODUCT(K7:$K$98, X7:$X$98)-K7*$AZ$3)/Z7, 0)</f>
        <v>2183.3836483128102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250000</v>
      </c>
      <c r="S8">
        <f t="shared" si="1"/>
        <v>2753.9529058125136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2083.9462592713844</v>
      </c>
      <c r="AC8">
        <f t="shared" si="2"/>
        <v>2597.5251374083273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-428.45321556639544</v>
      </c>
      <c r="AI8">
        <f t="shared" si="7"/>
        <v>-440.2432008450379</v>
      </c>
      <c r="AJ8">
        <f t="shared" si="8"/>
        <v>-513.57887813694288</v>
      </c>
      <c r="AK8">
        <f t="shared" ref="AK8:AK39" si="30">G8*SUM(AB8:AB8, AE8:AF8)</f>
        <v>45.013239200261907</v>
      </c>
      <c r="AL8">
        <f t="shared" si="9"/>
        <v>-908.80883978171892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-320.6857507315824</v>
      </c>
      <c r="AR8">
        <f t="shared" si="14"/>
        <v>-329.51023878028946</v>
      </c>
      <c r="AS8">
        <f t="shared" si="15"/>
        <v>-384.40002808126195</v>
      </c>
      <c r="AT8">
        <f t="shared" si="16"/>
        <v>33.691203336433688</v>
      </c>
      <c r="AU8">
        <f t="shared" si="17"/>
        <v>-680.2190635251178</v>
      </c>
      <c r="AW8">
        <v>5</v>
      </c>
      <c r="AX8">
        <f>IF(Z8&gt;0, (R8*SUMPRODUCT(K8:$K$98, X8:$X$98)-K8*$AZ$3)/Z8, 0)</f>
        <v>2753.9529058125136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250000</v>
      </c>
      <c r="S9">
        <f t="shared" si="1"/>
        <v>3295.480731867081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2597.5251374083273</v>
      </c>
      <c r="AC9">
        <f t="shared" si="2"/>
        <v>3071.3311947811562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-446.02103808368264</v>
      </c>
      <c r="AI9">
        <f t="shared" si="7"/>
        <v>-457.67082245763447</v>
      </c>
      <c r="AJ9">
        <f t="shared" si="8"/>
        <v>-473.80605737282895</v>
      </c>
      <c r="AK9">
        <f t="shared" si="30"/>
        <v>57.9248105642057</v>
      </c>
      <c r="AL9">
        <f t="shared" si="9"/>
        <v>-873.55206926625772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-311.32593036147659</v>
      </c>
      <c r="AR9">
        <f t="shared" si="14"/>
        <v>-319.45756463216912</v>
      </c>
      <c r="AS9">
        <f t="shared" si="15"/>
        <v>-330.7200760221171</v>
      </c>
      <c r="AT9">
        <f t="shared" si="16"/>
        <v>40.431939303567503</v>
      </c>
      <c r="AU9">
        <f t="shared" si="17"/>
        <v>-609.74570135071872</v>
      </c>
      <c r="AW9">
        <v>6</v>
      </c>
      <c r="AX9">
        <f>IF(Z9&gt;0, (R9*SUMPRODUCT(K9:$K$98, X9:$X$98)-K9*$AZ$3)/Z9, 0)</f>
        <v>3295.480731867081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250000</v>
      </c>
      <c r="S10">
        <f t="shared" si="1"/>
        <v>3612.0532158959081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3071.3311947811562</v>
      </c>
      <c r="AC10">
        <f t="shared" si="2"/>
        <v>3325.9665825501688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-466.56244738808419</v>
      </c>
      <c r="AI10">
        <f t="shared" si="7"/>
        <v>-478.07240579592712</v>
      </c>
      <c r="AJ10">
        <f t="shared" si="8"/>
        <v>-254.6353877690126</v>
      </c>
      <c r="AK10">
        <f t="shared" si="30"/>
        <v>13.206724137558972</v>
      </c>
      <c r="AL10">
        <f t="shared" si="9"/>
        <v>-719.5010694273808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-308.89119182362862</v>
      </c>
      <c r="AR10">
        <f t="shared" si="14"/>
        <v>-316.51144671199881</v>
      </c>
      <c r="AS10">
        <f t="shared" si="15"/>
        <v>-168.58328150661816</v>
      </c>
      <c r="AT10">
        <f t="shared" si="16"/>
        <v>8.7436114538880094</v>
      </c>
      <c r="AU10">
        <f t="shared" si="17"/>
        <v>-476.351116764729</v>
      </c>
      <c r="AW10">
        <v>7</v>
      </c>
      <c r="AX10">
        <f>IF(Z10&gt;0, (R10*SUMPRODUCT(K10:$K$98, X10:$X$98)-K10*$AZ$3)/Z10, 0)</f>
        <v>3612.0532158959081</v>
      </c>
    </row>
    <row r="11" spans="1:52" x14ac:dyDescent="0.3">
      <c r="A11" t="s">
        <v>33</v>
      </c>
      <c r="C11" s="25">
        <f>AU91</f>
        <v>7.0012686512015143E-12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250000</v>
      </c>
      <c r="S11">
        <f t="shared" si="1"/>
        <v>3878.9973023694079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3325.9665825501688</v>
      </c>
      <c r="AC11">
        <f t="shared" si="2"/>
        <v>3528.5052073198494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-486.26765843284755</v>
      </c>
      <c r="AI11">
        <f t="shared" si="7"/>
        <v>-497.63820387369037</v>
      </c>
      <c r="AJ11">
        <f t="shared" si="8"/>
        <v>-202.53862476968061</v>
      </c>
      <c r="AK11">
        <f t="shared" si="30"/>
        <v>5.3215465320802702</v>
      </c>
      <c r="AL11">
        <f t="shared" si="9"/>
        <v>-694.85528211129076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-306.1403343587973</v>
      </c>
      <c r="AR11">
        <f t="shared" si="14"/>
        <v>-313.29890746711396</v>
      </c>
      <c r="AS11">
        <f t="shared" si="15"/>
        <v>-127.51257714196467</v>
      </c>
      <c r="AT11">
        <f t="shared" si="16"/>
        <v>3.3502948558976242</v>
      </c>
      <c r="AU11">
        <f t="shared" si="17"/>
        <v>-437.46118975318109</v>
      </c>
      <c r="AW11">
        <v>8</v>
      </c>
      <c r="AX11">
        <f>IF(Z11&gt;0, (R11*SUMPRODUCT(K11:$K$98, X11:$X$98)-K11*$AZ$3)/Z11, 0)</f>
        <v>3878.9973023694079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250000</v>
      </c>
      <c r="S12">
        <f t="shared" si="1"/>
        <v>4317.6149411301931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3528.5052073198494</v>
      </c>
      <c r="AC12">
        <f t="shared" si="2"/>
        <v>3879.425161797195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-509.01247273931739</v>
      </c>
      <c r="AI12">
        <f t="shared" si="7"/>
        <v>-520.2438621021148</v>
      </c>
      <c r="AJ12">
        <f t="shared" si="8"/>
        <v>-350.91995447734553</v>
      </c>
      <c r="AK12">
        <f t="shared" si="30"/>
        <v>74.098609353716839</v>
      </c>
      <c r="AL12">
        <f t="shared" si="9"/>
        <v>-797.06520722574351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-299.21552263131031</v>
      </c>
      <c r="AR12">
        <f t="shared" si="14"/>
        <v>-305.81773027463117</v>
      </c>
      <c r="AS12">
        <f t="shared" si="15"/>
        <v>-206.28315258292108</v>
      </c>
      <c r="AT12">
        <f t="shared" si="16"/>
        <v>43.557781609372157</v>
      </c>
      <c r="AU12">
        <f t="shared" si="17"/>
        <v>-468.54310124818011</v>
      </c>
      <c r="AW12">
        <v>9</v>
      </c>
      <c r="AX12">
        <f>IF(Z12&gt;0, (R12*SUMPRODUCT(K12:$K$98, X12:$X$98)-K12*$AZ$3)/Z12, 0)</f>
        <v>4317.6149411301931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250000</v>
      </c>
      <c r="S13">
        <f t="shared" si="1"/>
        <v>5151.889178813537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3879.425161797195</v>
      </c>
      <c r="AC13">
        <f t="shared" si="2"/>
        <v>4571.7493104477853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-533.3119663864353</v>
      </c>
      <c r="AI13">
        <f t="shared" si="7"/>
        <v>-544.40437625728543</v>
      </c>
      <c r="AJ13">
        <f t="shared" si="8"/>
        <v>-692.32414865059036</v>
      </c>
      <c r="AK13">
        <f t="shared" si="30"/>
        <v>271.55976132580366</v>
      </c>
      <c r="AL13">
        <f t="shared" si="9"/>
        <v>-965.16876358207219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-279.91037845348797</v>
      </c>
      <c r="AR13">
        <f t="shared" si="14"/>
        <v>-285.73226290500071</v>
      </c>
      <c r="AS13">
        <f t="shared" si="15"/>
        <v>-363.36839725223274</v>
      </c>
      <c r="AT13">
        <f t="shared" si="16"/>
        <v>142.52895182623064</v>
      </c>
      <c r="AU13">
        <f t="shared" si="17"/>
        <v>-506.57170833100281</v>
      </c>
      <c r="AW13">
        <v>10</v>
      </c>
      <c r="AX13">
        <f>IF(Z13&gt;0, (R13*SUMPRODUCT(K13:$K$98, X13:$X$98)-K13*$AZ$3)/Z13, 0)</f>
        <v>5151.889178813537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250000</v>
      </c>
      <c r="S14">
        <f t="shared" si="1"/>
        <v>5908.0861097681445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4571.7493104477853</v>
      </c>
      <c r="AC14">
        <f t="shared" si="2"/>
        <v>5177.1422099245719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-559.52444794641008</v>
      </c>
      <c r="AI14">
        <f t="shared" si="7"/>
        <v>-570.47795749615443</v>
      </c>
      <c r="AJ14">
        <f t="shared" si="8"/>
        <v>-605.39289947678662</v>
      </c>
      <c r="AK14">
        <f t="shared" si="30"/>
        <v>320.02245173134503</v>
      </c>
      <c r="AL14">
        <f t="shared" si="9"/>
        <v>-855.84840524159608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-262.20364079611647</v>
      </c>
      <c r="AR14">
        <f t="shared" si="14"/>
        <v>-267.33666062032455</v>
      </c>
      <c r="AS14">
        <f t="shared" si="15"/>
        <v>-283.69845667607751</v>
      </c>
      <c r="AT14">
        <f t="shared" si="16"/>
        <v>149.96851753025618</v>
      </c>
      <c r="AU14">
        <f t="shared" si="17"/>
        <v>-401.06659976614588</v>
      </c>
      <c r="AW14">
        <v>11</v>
      </c>
      <c r="AX14">
        <f>IF(Z14&gt;0, (R14*SUMPRODUCT(K14:$K$98, X14:$X$98)-K14*$AZ$3)/Z14, 0)</f>
        <v>5908.0861097681445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250000</v>
      </c>
      <c r="S15">
        <f t="shared" si="1"/>
        <v>6594.5251054383789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5177.1422099245719</v>
      </c>
      <c r="AC15">
        <f t="shared" si="2"/>
        <v>5705.3879244233403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-586.88904167530075</v>
      </c>
      <c r="AI15">
        <f t="shared" si="7"/>
        <v>-597.70367167746383</v>
      </c>
      <c r="AJ15">
        <f t="shared" si="8"/>
        <v>-528.24571449876839</v>
      </c>
      <c r="AK15">
        <f t="shared" si="30"/>
        <v>362.39995469472007</v>
      </c>
      <c r="AL15">
        <f t="shared" si="9"/>
        <v>-763.5494314815121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-245.56000194738181</v>
      </c>
      <c r="AR15">
        <f t="shared" si="14"/>
        <v>-250.08494682761119</v>
      </c>
      <c r="AS15">
        <f t="shared" si="15"/>
        <v>-221.02307160265516</v>
      </c>
      <c r="AT15">
        <f t="shared" si="16"/>
        <v>151.63161562284068</v>
      </c>
      <c r="AU15">
        <f t="shared" si="17"/>
        <v>-319.47640280742564</v>
      </c>
      <c r="AW15">
        <v>12</v>
      </c>
      <c r="AX15">
        <f>IF(Z15&gt;0, (R15*SUMPRODUCT(K15:$K$98, X15:$X$98)-K15*$AZ$3)/Z15, 0)</f>
        <v>6594.5251054383789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250000</v>
      </c>
      <c r="S16">
        <f t="shared" si="1"/>
        <v>7227.9508780233054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5705.3879244233403</v>
      </c>
      <c r="AC16">
        <f t="shared" si="2"/>
        <v>6165.5862754178188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-874.68727457495243</v>
      </c>
      <c r="AI16">
        <f t="shared" si="7"/>
        <v>-885.35002391336513</v>
      </c>
      <c r="AJ16">
        <f t="shared" si="8"/>
        <v>-460.19835099447846</v>
      </c>
      <c r="AK16">
        <f t="shared" si="30"/>
        <v>399.37715470963388</v>
      </c>
      <c r="AL16">
        <f t="shared" si="9"/>
        <v>-946.17122019820954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-326.76566242227977</v>
      </c>
      <c r="AR16">
        <f t="shared" si="14"/>
        <v>-330.74905220293283</v>
      </c>
      <c r="AS16">
        <f t="shared" si="15"/>
        <v>-171.92089490661235</v>
      </c>
      <c r="AT16">
        <f t="shared" si="16"/>
        <v>149.199313066988</v>
      </c>
      <c r="AU16">
        <f t="shared" si="17"/>
        <v>-353.47063404255709</v>
      </c>
      <c r="AW16">
        <v>13</v>
      </c>
      <c r="AX16">
        <f>IF(Z16&gt;0, (R16*SUMPRODUCT(K16:$K$98, X16:$X$98)-K16*$AZ$3)/Z16, 0)</f>
        <v>7227.9508780233054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250000</v>
      </c>
      <c r="S17">
        <f t="shared" si="1"/>
        <v>7703.833648432792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6165.5862754178188</v>
      </c>
      <c r="AC17">
        <f t="shared" si="2"/>
        <v>6468.9619995507728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-1195.7207108096038</v>
      </c>
      <c r="AI17">
        <f t="shared" si="7"/>
        <v>-1206.2170466190919</v>
      </c>
      <c r="AJ17">
        <f t="shared" si="8"/>
        <v>-303.37572413295402</v>
      </c>
      <c r="AK17">
        <f t="shared" si="30"/>
        <v>431.59103927924735</v>
      </c>
      <c r="AL17">
        <f t="shared" si="9"/>
        <v>-1078.0017314727986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-398.83690178788981</v>
      </c>
      <c r="AR17">
        <f t="shared" si="14"/>
        <v>-402.33799198105623</v>
      </c>
      <c r="AS17">
        <f t="shared" si="15"/>
        <v>-101.19205329221023</v>
      </c>
      <c r="AT17">
        <f t="shared" si="16"/>
        <v>143.95872831290254</v>
      </c>
      <c r="AU17">
        <f t="shared" si="17"/>
        <v>-359.57131696036396</v>
      </c>
      <c r="AW17">
        <v>14</v>
      </c>
      <c r="AX17">
        <f>IF(Z17&gt;0, (R17*SUMPRODUCT(K17:$K$98, X17:$X$98)-K17*$AZ$3)/Z17, 0)</f>
        <v>7703.833648432792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250000</v>
      </c>
      <c r="S18">
        <f t="shared" si="1"/>
        <v>8037.61013534416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6468.9619995507728</v>
      </c>
      <c r="AC18">
        <f t="shared" si="2"/>
        <v>6632.7513357586276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-1523.8580328214859</v>
      </c>
      <c r="AI18">
        <f t="shared" si="7"/>
        <v>-1534.1732123712382</v>
      </c>
      <c r="AJ18">
        <f t="shared" si="8"/>
        <v>-163.78933620785483</v>
      </c>
      <c r="AK18">
        <f t="shared" si="30"/>
        <v>452.82733996855416</v>
      </c>
      <c r="AL18">
        <f t="shared" si="9"/>
        <v>-1245.1352086105389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-453.82881628920165</v>
      </c>
      <c r="AR18">
        <f t="shared" si="14"/>
        <v>-456.90083850127542</v>
      </c>
      <c r="AS18">
        <f t="shared" si="15"/>
        <v>-48.779032541748968</v>
      </c>
      <c r="AT18">
        <f t="shared" si="16"/>
        <v>134.85908218156899</v>
      </c>
      <c r="AU18">
        <f t="shared" si="17"/>
        <v>-370.82078886145541</v>
      </c>
      <c r="AW18">
        <v>15</v>
      </c>
      <c r="AX18">
        <f>IF(Z18&gt;0, (R18*SUMPRODUCT(K18:$K$98, X18:$X$98)-K18*$AZ$3)/Z18, 0)</f>
        <v>8037.61013534416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250000</v>
      </c>
      <c r="S19">
        <f t="shared" si="1"/>
        <v>8253.835844073561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6632.7513357586276</v>
      </c>
      <c r="AC19">
        <f t="shared" si="2"/>
        <v>6681.2673748227699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-1871.9987846890238</v>
      </c>
      <c r="AI19">
        <f t="shared" si="7"/>
        <v>-1882.1172125040439</v>
      </c>
      <c r="AJ19">
        <f t="shared" si="8"/>
        <v>-48.516039064142205</v>
      </c>
      <c r="AK19">
        <f t="shared" si="30"/>
        <v>464.292593503104</v>
      </c>
      <c r="AL19">
        <f t="shared" si="9"/>
        <v>-1466.3406580650822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-497.77731343494929</v>
      </c>
      <c r="AR19">
        <f t="shared" si="14"/>
        <v>-500.46787277459271</v>
      </c>
      <c r="AS19">
        <f t="shared" si="15"/>
        <v>-12.900747469163333</v>
      </c>
      <c r="AT19">
        <f t="shared" si="16"/>
        <v>123.4585843388316</v>
      </c>
      <c r="AU19">
        <f t="shared" si="17"/>
        <v>-389.91003590492448</v>
      </c>
      <c r="AW19">
        <v>16</v>
      </c>
      <c r="AX19">
        <f>IF(Z19&gt;0, (R19*SUMPRODUCT(K19:$K$98, X19:$X$98)-K19*$AZ$3)/Z19, 0)</f>
        <v>8253.835844073561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250000</v>
      </c>
      <c r="S20">
        <f t="shared" si="1"/>
        <v>8368.9104215867574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6681.2673748227699</v>
      </c>
      <c r="AC20">
        <f t="shared" si="2"/>
        <v>6632.0122536675935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-2230.3038589867515</v>
      </c>
      <c r="AI20">
        <f t="shared" si="7"/>
        <v>-2240.2095873306721</v>
      </c>
      <c r="AJ20">
        <f t="shared" si="8"/>
        <v>49.255121155176312</v>
      </c>
      <c r="AK20">
        <f t="shared" si="30"/>
        <v>467.68871623759395</v>
      </c>
      <c r="AL20">
        <f t="shared" si="9"/>
        <v>-1723.2657499379018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-529.51168718232714</v>
      </c>
      <c r="AR20">
        <f t="shared" si="14"/>
        <v>-531.8634738714029</v>
      </c>
      <c r="AS20">
        <f t="shared" si="15"/>
        <v>11.693995058187394</v>
      </c>
      <c r="AT20">
        <f t="shared" si="16"/>
        <v>111.0371755907795</v>
      </c>
      <c r="AU20">
        <f t="shared" si="17"/>
        <v>-409.13230322243595</v>
      </c>
      <c r="AW20">
        <v>17</v>
      </c>
      <c r="AX20">
        <f>IF(Z20&gt;0, (R20*SUMPRODUCT(K20:$K$98, X20:$X$98)-K20*$AZ$3)/Z20, 0)</f>
        <v>8368.9104215867574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250000</v>
      </c>
      <c r="S21">
        <f t="shared" si="1"/>
        <v>8401.5128724798797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6632.0122536675935</v>
      </c>
      <c r="AC21">
        <f t="shared" si="2"/>
        <v>6502.9668095922025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-2627.5935005083934</v>
      </c>
      <c r="AI21">
        <f t="shared" si="7"/>
        <v>-2637.2687918938495</v>
      </c>
      <c r="AJ21">
        <f t="shared" si="8"/>
        <v>129.04544407539106</v>
      </c>
      <c r="AK21">
        <f t="shared" si="30"/>
        <v>464.2408577567316</v>
      </c>
      <c r="AL21">
        <f t="shared" si="9"/>
        <v>-2043.9824900617268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-556.99547959305562</v>
      </c>
      <c r="AR21">
        <f t="shared" si="14"/>
        <v>-559.04644126745541</v>
      </c>
      <c r="AS21">
        <f t="shared" si="15"/>
        <v>27.354965293590578</v>
      </c>
      <c r="AT21">
        <f t="shared" si="16"/>
        <v>98.40946065777355</v>
      </c>
      <c r="AU21">
        <f t="shared" si="17"/>
        <v>-433.28201531609125</v>
      </c>
      <c r="AW21">
        <v>18</v>
      </c>
      <c r="AX21">
        <f>IF(Z21&gt;0, (R21*SUMPRODUCT(K21:$K$98, X21:$X$98)-K21*$AZ$3)/Z21, 0)</f>
        <v>8401.5128724798797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250000</v>
      </c>
      <c r="S22">
        <f t="shared" si="1"/>
        <v>8359.6554560534441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6502.9668095922025</v>
      </c>
      <c r="AC22">
        <f t="shared" si="2"/>
        <v>6303.5304756303431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-3060.2946652197425</v>
      </c>
      <c r="AI22">
        <f t="shared" si="7"/>
        <v>-3069.7201889580829</v>
      </c>
      <c r="AJ22">
        <f t="shared" si="8"/>
        <v>199.43633396185942</v>
      </c>
      <c r="AK22">
        <f t="shared" si="30"/>
        <v>455.20767667145424</v>
      </c>
      <c r="AL22">
        <f t="shared" si="9"/>
        <v>-2415.076178324769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-579.21355143986284</v>
      </c>
      <c r="AR22">
        <f t="shared" si="14"/>
        <v>-580.9974943851978</v>
      </c>
      <c r="AS22">
        <f t="shared" si="15"/>
        <v>37.746766216024028</v>
      </c>
      <c r="AT22">
        <f t="shared" si="16"/>
        <v>86.155904542162673</v>
      </c>
      <c r="AU22">
        <f t="shared" si="17"/>
        <v>-457.09482362701107</v>
      </c>
      <c r="AW22">
        <v>19</v>
      </c>
      <c r="AX22">
        <f>IF(Z22&gt;0, (R22*SUMPRODUCT(K22:$K$98, X22:$X$98)-K22*$AZ$3)/Z22, 0)</f>
        <v>8359.6554560534441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250000</v>
      </c>
      <c r="S23">
        <f t="shared" si="1"/>
        <v>8251.2089816859316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6303.5304756303431</v>
      </c>
      <c r="AC23">
        <f t="shared" si="2"/>
        <v>6043.5661613611883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-3513.8352496533325</v>
      </c>
      <c r="AI23">
        <f t="shared" si="7"/>
        <v>-3522.9908263918069</v>
      </c>
      <c r="AJ23">
        <f t="shared" si="8"/>
        <v>259.96431426915478</v>
      </c>
      <c r="AK23">
        <f t="shared" si="30"/>
        <v>441.24713329412407</v>
      </c>
      <c r="AL23">
        <f t="shared" si="9"/>
        <v>-2821.779378828528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-593.79815180434571</v>
      </c>
      <c r="AR23">
        <f t="shared" si="14"/>
        <v>-595.34534003593546</v>
      </c>
      <c r="AS23">
        <f t="shared" si="15"/>
        <v>43.931009390192003</v>
      </c>
      <c r="AT23">
        <f t="shared" si="16"/>
        <v>74.565741881286598</v>
      </c>
      <c r="AU23">
        <f t="shared" si="17"/>
        <v>-476.84858876445691</v>
      </c>
      <c r="AW23">
        <v>20</v>
      </c>
      <c r="AX23">
        <f>IF(Z23&gt;0, (R23*SUMPRODUCT(K23:$K$98, X23:$X$98)-K23*$AZ$3)/Z23, 0)</f>
        <v>8251.2089816859316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250000</v>
      </c>
      <c r="S24">
        <f t="shared" si="1"/>
        <v>8087.2327477193967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6043.5661613611883</v>
      </c>
      <c r="AC24">
        <f t="shared" si="2"/>
        <v>5734.8119713164042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-4000.6208116437788</v>
      </c>
      <c r="AI24">
        <f t="shared" si="7"/>
        <v>-4009.4848015742864</v>
      </c>
      <c r="AJ24">
        <f t="shared" si="8"/>
        <v>308.75419004478408</v>
      </c>
      <c r="AK24">
        <f t="shared" si="30"/>
        <v>423.04963129528323</v>
      </c>
      <c r="AL24">
        <f t="shared" si="9"/>
        <v>-3277.6809802342191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-603.62443721024044</v>
      </c>
      <c r="AR24">
        <f t="shared" si="14"/>
        <v>-604.96185987166018</v>
      </c>
      <c r="AS24">
        <f t="shared" si="15"/>
        <v>46.585663319966059</v>
      </c>
      <c r="AT24">
        <f t="shared" si="16"/>
        <v>63.830867164261754</v>
      </c>
      <c r="AU24">
        <f t="shared" si="17"/>
        <v>-494.54532938743245</v>
      </c>
      <c r="AW24">
        <v>21</v>
      </c>
      <c r="AX24">
        <f>IF(Z24&gt;0, (R24*SUMPRODUCT(K24:$K$98, X24:$X$98)-K24*$AZ$3)/Z24, 0)</f>
        <v>8087.2327477193967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250000</v>
      </c>
      <c r="S25">
        <f t="shared" si="1"/>
        <v>7874.3145779897368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5734.8119713164042</v>
      </c>
      <c r="AC25">
        <f t="shared" si="2"/>
        <v>5385.6910713914904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-4517.7983877810511</v>
      </c>
      <c r="AI25">
        <f t="shared" si="7"/>
        <v>-4526.3478478928646</v>
      </c>
      <c r="AJ25">
        <f t="shared" si="8"/>
        <v>349.12089992491383</v>
      </c>
      <c r="AK25">
        <f t="shared" si="30"/>
        <v>401.43683799214836</v>
      </c>
      <c r="AL25">
        <f t="shared" si="9"/>
        <v>-3775.7901099758024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-608.62284113608212</v>
      </c>
      <c r="AR25">
        <f t="shared" si="14"/>
        <v>-609.77459609653033</v>
      </c>
      <c r="AS25">
        <f t="shared" si="15"/>
        <v>47.032411757676819</v>
      </c>
      <c r="AT25">
        <f t="shared" si="16"/>
        <v>54.08024172487869</v>
      </c>
      <c r="AU25">
        <f t="shared" si="17"/>
        <v>-508.66194261397482</v>
      </c>
      <c r="AW25">
        <v>22</v>
      </c>
      <c r="AX25">
        <f>IF(Z25&gt;0, (R25*SUMPRODUCT(K25:$K$98, X25:$X$98)-K25*$AZ$3)/Z25, 0)</f>
        <v>7874.3145779897368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250000</v>
      </c>
      <c r="S26">
        <f t="shared" si="1"/>
        <v>7615.8060261039473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5385.6910713914904</v>
      </c>
      <c r="AC26">
        <f t="shared" si="2"/>
        <v>5004.3035314030185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-5005.708895466717</v>
      </c>
      <c r="AI26">
        <f t="shared" si="7"/>
        <v>-5013.9225755326388</v>
      </c>
      <c r="AJ26">
        <f t="shared" si="8"/>
        <v>381.38753998847187</v>
      </c>
      <c r="AK26">
        <f t="shared" si="30"/>
        <v>376.99837499740437</v>
      </c>
      <c r="AL26">
        <f t="shared" si="9"/>
        <v>-4255.5366605467625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-602.10047262713181</v>
      </c>
      <c r="AR26">
        <f t="shared" si="14"/>
        <v>-603.08843672032515</v>
      </c>
      <c r="AS26">
        <f t="shared" si="15"/>
        <v>45.874345247906732</v>
      </c>
      <c r="AT26">
        <f t="shared" si="16"/>
        <v>45.346404376644024</v>
      </c>
      <c r="AU26">
        <f t="shared" si="17"/>
        <v>-511.86768709577439</v>
      </c>
      <c r="AW26">
        <v>23</v>
      </c>
      <c r="AX26">
        <f>IF(Z26&gt;0, (R26*SUMPRODUCT(K26:$K$98, X26:$X$98)-K26*$AZ$3)/Z26, 0)</f>
        <v>7615.8060261039473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250000</v>
      </c>
      <c r="S27">
        <f t="shared" si="1"/>
        <v>7325.6946733637014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5004.3035314030185</v>
      </c>
      <c r="AC27">
        <f t="shared" si="2"/>
        <v>4605.0917205148244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-5475.4034055448446</v>
      </c>
      <c r="AI27">
        <f t="shared" si="7"/>
        <v>-5483.2611786398302</v>
      </c>
      <c r="AJ27">
        <f t="shared" si="8"/>
        <v>399.21181088819412</v>
      </c>
      <c r="AK27">
        <f t="shared" si="30"/>
        <v>350.30124719821134</v>
      </c>
      <c r="AL27">
        <f t="shared" si="9"/>
        <v>-4733.748120553425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-588.03269982548659</v>
      </c>
      <c r="AR27">
        <f t="shared" si="14"/>
        <v>-588.87658788001443</v>
      </c>
      <c r="AS27">
        <f t="shared" si="15"/>
        <v>42.873480102138153</v>
      </c>
      <c r="AT27">
        <f t="shared" si="16"/>
        <v>37.62071447258085</v>
      </c>
      <c r="AU27">
        <f t="shared" si="17"/>
        <v>-508.38239330529552</v>
      </c>
      <c r="AW27">
        <v>24</v>
      </c>
      <c r="AX27">
        <f>IF(Z27&gt;0, (R27*SUMPRODUCT(K27:$K$98, X27:$X$98)-K27*$AZ$3)/Z27, 0)</f>
        <v>7325.6946733637014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250000</v>
      </c>
      <c r="S28">
        <f t="shared" si="1"/>
        <v>7013.6958192214997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4605.0917205148244</v>
      </c>
      <c r="AC28">
        <f t="shared" si="2"/>
        <v>4198.2096115276736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-5940.6336152708782</v>
      </c>
      <c r="AI28">
        <f t="shared" si="7"/>
        <v>-5948.1157789541503</v>
      </c>
      <c r="AJ28">
        <f t="shared" si="8"/>
        <v>406.88210898715079</v>
      </c>
      <c r="AK28">
        <f t="shared" si="30"/>
        <v>322.35642043603775</v>
      </c>
      <c r="AL28">
        <f t="shared" si="9"/>
        <v>-5218.8772495309622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-569.63950623583696</v>
      </c>
      <c r="AR28">
        <f t="shared" si="14"/>
        <v>-570.3569610230096</v>
      </c>
      <c r="AS28">
        <f t="shared" si="15"/>
        <v>39.015387695992111</v>
      </c>
      <c r="AT28">
        <f t="shared" si="16"/>
        <v>30.910331129849265</v>
      </c>
      <c r="AU28">
        <f t="shared" si="17"/>
        <v>-500.43124219716827</v>
      </c>
      <c r="AW28">
        <v>25</v>
      </c>
      <c r="AX28">
        <f>IF(Z28&gt;0, (R28*SUMPRODUCT(K28:$K$98, X28:$X$98)-K28*$AZ$3)/Z28, 0)</f>
        <v>7013.6958192214997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250000</v>
      </c>
      <c r="S29">
        <f t="shared" si="1"/>
        <v>6687.6823040434983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4198.2096115276736</v>
      </c>
      <c r="AC29">
        <f t="shared" si="2"/>
        <v>3790.3117042546382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-6456.807972116424</v>
      </c>
      <c r="AI29">
        <f t="shared" si="7"/>
        <v>-6463.8924737642574</v>
      </c>
      <c r="AJ29">
        <f t="shared" si="8"/>
        <v>407.89790727303534</v>
      </c>
      <c r="AK29">
        <f t="shared" si="30"/>
        <v>293.87467280693716</v>
      </c>
      <c r="AL29">
        <f t="shared" si="9"/>
        <v>-5762.1198936842848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-552.79891351651736</v>
      </c>
      <c r="AR29">
        <f t="shared" si="14"/>
        <v>-553.40545235593163</v>
      </c>
      <c r="AS29">
        <f t="shared" si="15"/>
        <v>34.922135045667936</v>
      </c>
      <c r="AT29">
        <f t="shared" si="16"/>
        <v>25.1600482063659</v>
      </c>
      <c r="AU29">
        <f t="shared" si="17"/>
        <v>-493.32326910389776</v>
      </c>
      <c r="AW29">
        <v>26</v>
      </c>
      <c r="AX29">
        <f>IF(Z29&gt;0, (R29*SUMPRODUCT(K29:$K$98, X29:$X$98)-K29*$AZ$3)/Z29, 0)</f>
        <v>6687.6823040434983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250000</v>
      </c>
      <c r="S30">
        <f t="shared" si="1"/>
        <v>6340.2351106871793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3790.3117042546382</v>
      </c>
      <c r="AC30">
        <f t="shared" si="2"/>
        <v>3381.9249326691934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-6921.4164199003535</v>
      </c>
      <c r="AI30">
        <f t="shared" si="7"/>
        <v>-6928.0840057107134</v>
      </c>
      <c r="AJ30">
        <f t="shared" si="8"/>
        <v>408.38677158544488</v>
      </c>
      <c r="AK30">
        <f t="shared" si="30"/>
        <v>265.32181929782467</v>
      </c>
      <c r="AL30">
        <f t="shared" si="9"/>
        <v>-6254.3754148274438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-529.08599583121156</v>
      </c>
      <c r="AR30">
        <f t="shared" si="14"/>
        <v>-529.5956785412593</v>
      </c>
      <c r="AS30">
        <f t="shared" si="15"/>
        <v>31.217847420266814</v>
      </c>
      <c r="AT30">
        <f t="shared" si="16"/>
        <v>20.281695315329593</v>
      </c>
      <c r="AU30">
        <f t="shared" si="17"/>
        <v>-478.09613580566293</v>
      </c>
      <c r="AW30">
        <v>27</v>
      </c>
      <c r="AX30">
        <f>IF(Z30&gt;0, (R30*SUMPRODUCT(K30:$K$98, X30:$X$98)-K30*$AZ$3)/Z30, 0)</f>
        <v>6340.2351106871793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250000</v>
      </c>
      <c r="S31">
        <f t="shared" si="1"/>
        <v>5975.6611572818265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3381.9249326691934</v>
      </c>
      <c r="AC31">
        <f t="shared" si="2"/>
        <v>2981.7783492764374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-7271.4023813463418</v>
      </c>
      <c r="AI31">
        <f t="shared" si="7"/>
        <v>-7277.6397211795311</v>
      </c>
      <c r="AJ31">
        <f t="shared" si="8"/>
        <v>400.14658339275593</v>
      </c>
      <c r="AK31">
        <f t="shared" si="30"/>
        <v>236.73474528684355</v>
      </c>
      <c r="AL31">
        <f t="shared" si="9"/>
        <v>-6640.7583924999317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-496.28533595515574</v>
      </c>
      <c r="AR31">
        <f t="shared" si="14"/>
        <v>-496.71104479813243</v>
      </c>
      <c r="AS31">
        <f t="shared" si="15"/>
        <v>27.310671470997885</v>
      </c>
      <c r="AT31">
        <f t="shared" si="16"/>
        <v>16.157541067777604</v>
      </c>
      <c r="AU31">
        <f t="shared" si="17"/>
        <v>-453.24283225935693</v>
      </c>
      <c r="AW31">
        <v>28</v>
      </c>
      <c r="AX31">
        <f>IF(Z31&gt;0, (R31*SUMPRODUCT(K31:$K$98, X31:$X$98)-K31*$AZ$3)/Z31, 0)</f>
        <v>5975.6611572818265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250000</v>
      </c>
      <c r="S32">
        <f t="shared" si="1"/>
        <v>5608.7515108294228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2981.7783492764374</v>
      </c>
      <c r="AC32">
        <f t="shared" si="2"/>
        <v>2600.6174887127618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-7581.4865672414835</v>
      </c>
      <c r="AI32">
        <f t="shared" si="7"/>
        <v>-7587.2824593479791</v>
      </c>
      <c r="AJ32">
        <f t="shared" si="8"/>
        <v>381.16086056367567</v>
      </c>
      <c r="AK32">
        <f t="shared" si="30"/>
        <v>208.72448444935063</v>
      </c>
      <c r="AL32">
        <f t="shared" si="9"/>
        <v>-6997.3971143349527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-462.00812378405976</v>
      </c>
      <c r="AR32">
        <f t="shared" si="14"/>
        <v>-462.36131958728748</v>
      </c>
      <c r="AS32">
        <f t="shared" si="15"/>
        <v>23.227557351330244</v>
      </c>
      <c r="AT32">
        <f t="shared" si="16"/>
        <v>12.719458986435491</v>
      </c>
      <c r="AU32">
        <f t="shared" si="17"/>
        <v>-426.41430324952177</v>
      </c>
      <c r="AW32">
        <v>29</v>
      </c>
      <c r="AX32">
        <f>IF(Z32&gt;0, (R32*SUMPRODUCT(K32:$K$98, X32:$X$98)-K32*$AZ$3)/Z32, 0)</f>
        <v>5608.7515108294228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250000</v>
      </c>
      <c r="S33">
        <f t="shared" si="1"/>
        <v>5239.6813171278727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2600.6174887127618</v>
      </c>
      <c r="AC33">
        <f t="shared" si="2"/>
        <v>2241.3990750996659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-7815.1809163981843</v>
      </c>
      <c r="AI33">
        <f t="shared" si="7"/>
        <v>-7820.5280905377949</v>
      </c>
      <c r="AJ33">
        <f t="shared" si="8"/>
        <v>359.21841361309589</v>
      </c>
      <c r="AK33">
        <f t="shared" si="30"/>
        <v>182.04322420989334</v>
      </c>
      <c r="AL33">
        <f t="shared" si="9"/>
        <v>-7279.2664527148054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-425.22251881446545</v>
      </c>
      <c r="AR33">
        <f t="shared" si="14"/>
        <v>-425.51345755030633</v>
      </c>
      <c r="AS33">
        <f t="shared" si="15"/>
        <v>19.545006094560716</v>
      </c>
      <c r="AT33">
        <f t="shared" si="16"/>
        <v>9.9049374748592616</v>
      </c>
      <c r="AU33">
        <f t="shared" si="17"/>
        <v>-396.06351398088634</v>
      </c>
      <c r="AW33">
        <v>30</v>
      </c>
      <c r="AX33">
        <f>IF(Z33&gt;0, (R33*SUMPRODUCT(K33:$K$98, X33:$X$98)-K33*$AZ$3)/Z33, 0)</f>
        <v>5239.6813171278727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250000</v>
      </c>
      <c r="S34">
        <f t="shared" si="1"/>
        <v>4873.5553922973331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2241.3990750996659</v>
      </c>
      <c r="AC34">
        <f t="shared" si="2"/>
        <v>1907.953083223561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-8001.2974955473892</v>
      </c>
      <c r="AI34">
        <f t="shared" si="7"/>
        <v>-8006.1911330708263</v>
      </c>
      <c r="AJ34">
        <f t="shared" si="8"/>
        <v>333.44599187610493</v>
      </c>
      <c r="AK34">
        <f t="shared" si="30"/>
        <v>156.89793525697664</v>
      </c>
      <c r="AL34">
        <f t="shared" si="9"/>
        <v>-7515.8472059377445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-388.70454175255975</v>
      </c>
      <c r="AR34">
        <f t="shared" si="14"/>
        <v>-388.9422755866172</v>
      </c>
      <c r="AS34">
        <f t="shared" si="15"/>
        <v>16.198869188847983</v>
      </c>
      <c r="AT34">
        <f t="shared" si="16"/>
        <v>7.6221312930714396</v>
      </c>
      <c r="AU34">
        <f t="shared" si="17"/>
        <v>-365.12127510469776</v>
      </c>
      <c r="AW34">
        <v>31</v>
      </c>
      <c r="AX34">
        <f>IF(Z34&gt;0, (R34*SUMPRODUCT(K34:$K$98, X34:$X$98)-K34*$AZ$3)/Z34, 0)</f>
        <v>4873.5553922973331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4511.099482477166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1907.953083223561</v>
      </c>
      <c r="AC35">
        <f t="shared" ref="AC35:AC66" si="33">S35*Z35</f>
        <v>1601.1918690945383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-8157.7916243197951</v>
      </c>
      <c r="AI35">
        <f t="shared" ref="AI35:AI66" si="38">SUM(AE35:AH35)</f>
        <v>-8162.2284358867819</v>
      </c>
      <c r="AJ35">
        <f t="shared" ref="AJ35:AJ66" si="39">AB35-AC35</f>
        <v>306.76121412902262</v>
      </c>
      <c r="AK35">
        <f t="shared" si="30"/>
        <v>133.55671582564929</v>
      </c>
      <c r="AL35">
        <f t="shared" ref="AL35:AL66" si="40">SUM(AI35:AK35)</f>
        <v>-7721.91050593211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-353.84558575931601</v>
      </c>
      <c r="AR35">
        <f t="shared" ref="AR35:AR66" si="45">AI35*$K35</f>
        <v>-354.03803320834663</v>
      </c>
      <c r="AS35">
        <f t="shared" ref="AS35:AS66" si="46">AJ35*$K35</f>
        <v>13.305819332051602</v>
      </c>
      <c r="AT35">
        <f t="shared" ref="AT35:AT66" si="47">AK35*$K35</f>
        <v>5.7930450445107855</v>
      </c>
      <c r="AU35">
        <f t="shared" ref="AU35:AU66" si="48">AL35*$K35</f>
        <v>-334.93916883178429</v>
      </c>
      <c r="AW35">
        <v>32</v>
      </c>
      <c r="AX35">
        <f>IF(Z35&gt;0, (R35*SUMPRODUCT(K35:$K$98, X35:$X$98)-K35*$AZ$3)/Z35, 0)</f>
        <v>4511.099482477166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250000</v>
      </c>
      <c r="S36">
        <f t="shared" si="32"/>
        <v>4145.0872299205548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1601.1918690945383</v>
      </c>
      <c r="AC36">
        <f t="shared" si="33"/>
        <v>1320.5099687133793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-8205.7942569102834</v>
      </c>
      <c r="AI36">
        <f t="shared" si="38"/>
        <v>-8209.7764106487539</v>
      </c>
      <c r="AJ36">
        <f t="shared" si="39"/>
        <v>280.68190038115904</v>
      </c>
      <c r="AK36">
        <f t="shared" si="30"/>
        <v>112.08343083661769</v>
      </c>
      <c r="AL36">
        <f t="shared" si="40"/>
        <v>-7817.0110794309776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-317.79259645824379</v>
      </c>
      <c r="AR36">
        <f t="shared" si="45"/>
        <v>-317.94681662711758</v>
      </c>
      <c r="AS36">
        <f t="shared" si="46"/>
        <v>10.870200629981246</v>
      </c>
      <c r="AT36">
        <f t="shared" si="47"/>
        <v>4.3407479386314032</v>
      </c>
      <c r="AU36">
        <f t="shared" si="48"/>
        <v>-302.73586805850493</v>
      </c>
      <c r="AW36">
        <v>33</v>
      </c>
      <c r="AX36">
        <f>IF(Z36&gt;0, (R36*SUMPRODUCT(K36:$K$98, X36:$X$98)-K36*$AZ$3)/Z36, 0)</f>
        <v>4145.0872299205548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250000</v>
      </c>
      <c r="S37">
        <f t="shared" si="32"/>
        <v>3776.1400845318822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1320.5099687133793</v>
      </c>
      <c r="AC37">
        <f t="shared" si="33"/>
        <v>1068.0420913427761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-8136.7347338181416</v>
      </c>
      <c r="AI37">
        <f t="shared" si="38"/>
        <v>-8140.270229282537</v>
      </c>
      <c r="AJ37">
        <f t="shared" si="39"/>
        <v>252.46787737060322</v>
      </c>
      <c r="AK37">
        <f t="shared" si="30"/>
        <v>92.435697809936556</v>
      </c>
      <c r="AL37">
        <f t="shared" si="40"/>
        <v>-7795.3666541019975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-281.35542058920407</v>
      </c>
      <c r="AR37">
        <f t="shared" si="45"/>
        <v>-281.47767243173269</v>
      </c>
      <c r="AS37">
        <f t="shared" si="46"/>
        <v>8.7299399755087634</v>
      </c>
      <c r="AT37">
        <f t="shared" si="47"/>
        <v>3.1962802629756393</v>
      </c>
      <c r="AU37">
        <f t="shared" si="48"/>
        <v>-269.55145219324828</v>
      </c>
      <c r="AW37">
        <v>34</v>
      </c>
      <c r="AX37">
        <f>IF(Z37&gt;0, (R37*SUMPRODUCT(K37:$K$98, X37:$X$98)-K37*$AZ$3)/Z37, 0)</f>
        <v>3776.1400845318822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250000</v>
      </c>
      <c r="S38">
        <f t="shared" si="32"/>
        <v>3406.9305907919897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1068.0420913427761</v>
      </c>
      <c r="AC38">
        <f t="shared" si="33"/>
        <v>845.01231279610818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-7995.9472521862663</v>
      </c>
      <c r="AI38">
        <f t="shared" si="38"/>
        <v>-7999.0475953334089</v>
      </c>
      <c r="AJ38">
        <f t="shared" si="39"/>
        <v>223.0297785466679</v>
      </c>
      <c r="AK38">
        <f t="shared" si="30"/>
        <v>74.762946393994326</v>
      </c>
      <c r="AL38">
        <f t="shared" si="40"/>
        <v>-7701.2548703927459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-246.86358223185138</v>
      </c>
      <c r="AR38">
        <f t="shared" si="45"/>
        <v>-246.95930094926067</v>
      </c>
      <c r="AS38">
        <f t="shared" si="46"/>
        <v>6.8857295252107766</v>
      </c>
      <c r="AT38">
        <f t="shared" si="47"/>
        <v>2.3082004149018083</v>
      </c>
      <c r="AU38">
        <f t="shared" si="48"/>
        <v>-237.76537100914805</v>
      </c>
      <c r="AW38">
        <v>35</v>
      </c>
      <c r="AX38">
        <f>IF(Z38&gt;0, (R38*SUMPRODUCT(K38:$K$98, X38:$X$98)-K38*$AZ$3)/Z38, 0)</f>
        <v>3406.9305907919897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250000</v>
      </c>
      <c r="S39">
        <f t="shared" si="32"/>
        <v>3032.1018758086129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845.01231279610818</v>
      </c>
      <c r="AC39">
        <f t="shared" si="33"/>
        <v>650.22519667366453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-7775.040544403415</v>
      </c>
      <c r="AI39">
        <f t="shared" si="38"/>
        <v>-7777.7211320918659</v>
      </c>
      <c r="AJ39">
        <f t="shared" si="39"/>
        <v>194.78711612244365</v>
      </c>
      <c r="AK39">
        <f t="shared" si="30"/>
        <v>59.15086189572758</v>
      </c>
      <c r="AL39">
        <f t="shared" si="40"/>
        <v>-7523.7831540736943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-214.32446385624024</v>
      </c>
      <c r="AR39">
        <f t="shared" si="45"/>
        <v>-214.39835614218597</v>
      </c>
      <c r="AS39">
        <f t="shared" si="46"/>
        <v>5.369443926449553</v>
      </c>
      <c r="AT39">
        <f t="shared" si="47"/>
        <v>1.6305351322652268</v>
      </c>
      <c r="AU39">
        <f t="shared" si="48"/>
        <v>-207.39837708347119</v>
      </c>
      <c r="AW39">
        <v>36</v>
      </c>
      <c r="AX39">
        <f>IF(Z39&gt;0, (R39*SUMPRODUCT(K39:$K$98, X39:$X$98)-K39*$AZ$3)/Z39, 0)</f>
        <v>3032.1018758086129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250000</v>
      </c>
      <c r="S40">
        <f t="shared" si="32"/>
        <v>2644.8378430570306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650.22519667366453</v>
      </c>
      <c r="AC40">
        <f t="shared" si="33"/>
        <v>482.39757755796666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-7477.6065804407344</v>
      </c>
      <c r="AI40">
        <f t="shared" si="38"/>
        <v>-7479.8864819232786</v>
      </c>
      <c r="AJ40">
        <f t="shared" si="39"/>
        <v>167.82761911569787</v>
      </c>
      <c r="AK40">
        <f t="shared" ref="AK40:AK71" si="61">G40*SUM(AB40:AB40, AE40:AF40)</f>
        <v>45.515763767156521</v>
      </c>
      <c r="AL40">
        <f t="shared" si="40"/>
        <v>-7266.5430990404238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-184.04061369383803</v>
      </c>
      <c r="AR40">
        <f t="shared" si="45"/>
        <v>-184.09672716590893</v>
      </c>
      <c r="AS40">
        <f t="shared" si="46"/>
        <v>4.1306128751973246</v>
      </c>
      <c r="AT40">
        <f t="shared" si="47"/>
        <v>1.1202446941194266</v>
      </c>
      <c r="AU40">
        <f t="shared" si="48"/>
        <v>-178.84586959659219</v>
      </c>
      <c r="AW40">
        <v>37</v>
      </c>
      <c r="AX40">
        <f>IF(Z40&gt;0, (R40*SUMPRODUCT(K40:$K$98, X40:$X$98)-K40*$AZ$3)/Z40, 0)</f>
        <v>2644.8378430570306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250000</v>
      </c>
      <c r="S41">
        <f t="shared" si="32"/>
        <v>2233.5941266309524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482.39757755796666</v>
      </c>
      <c r="AC41">
        <f t="shared" si="33"/>
        <v>339.8720038110414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-7101.1179516209477</v>
      </c>
      <c r="AI41">
        <f t="shared" si="38"/>
        <v>-7103.0199981910855</v>
      </c>
      <c r="AJ41">
        <f t="shared" si="39"/>
        <v>142.52557374692526</v>
      </c>
      <c r="AK41">
        <f t="shared" si="61"/>
        <v>33.767830429057668</v>
      </c>
      <c r="AL41">
        <f t="shared" si="40"/>
        <v>-6926.7265940151028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-156.04855975037756</v>
      </c>
      <c r="AR41">
        <f t="shared" si="45"/>
        <v>-156.09035762359559</v>
      </c>
      <c r="AS41">
        <f t="shared" si="46"/>
        <v>3.1320294441422503</v>
      </c>
      <c r="AT41">
        <f t="shared" si="47"/>
        <v>0.74205517219251238</v>
      </c>
      <c r="AU41">
        <f t="shared" si="48"/>
        <v>-152.21627300726084</v>
      </c>
      <c r="AW41">
        <v>38</v>
      </c>
      <c r="AX41">
        <f>IF(Z41&gt;0, (R41*SUMPRODUCT(K41:$K$98, X41:$X$98)-K41*$AZ$3)/Z41, 0)</f>
        <v>2233.5941266309524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250000</v>
      </c>
      <c r="S42">
        <f t="shared" si="32"/>
        <v>1780.0305298912115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339.8720038110414</v>
      </c>
      <c r="AC42">
        <f t="shared" si="33"/>
        <v>220.89044401326441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-6637.1154246325459</v>
      </c>
      <c r="AI42">
        <f t="shared" si="38"/>
        <v>-6638.6665949657508</v>
      </c>
      <c r="AJ42">
        <f t="shared" si="39"/>
        <v>118.98155979777698</v>
      </c>
      <c r="AK42">
        <f t="shared" si="61"/>
        <v>23.7910402667729</v>
      </c>
      <c r="AL42">
        <f t="shared" si="40"/>
        <v>-6495.893994901201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-130.22500596373726</v>
      </c>
      <c r="AR42">
        <f t="shared" si="45"/>
        <v>-130.25544104780144</v>
      </c>
      <c r="AS42">
        <f t="shared" si="46"/>
        <v>2.3345042752662528</v>
      </c>
      <c r="AT42">
        <f t="shared" si="47"/>
        <v>0.46679742062728113</v>
      </c>
      <c r="AU42">
        <f t="shared" si="48"/>
        <v>-127.45413935190791</v>
      </c>
      <c r="AW42">
        <v>39</v>
      </c>
      <c r="AX42">
        <f>IF(Z42&gt;0, (R42*SUMPRODUCT(K42:$K$98, X42:$X$98)-K42*$AZ$3)/Z42, 0)</f>
        <v>1780.0305298912115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250000</v>
      </c>
      <c r="S43">
        <f t="shared" si="32"/>
        <v>1257.3333641168035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220.89044401326441</v>
      </c>
      <c r="AC43">
        <f t="shared" si="33"/>
        <v>123.76097372149171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-6105.3443846801847</v>
      </c>
      <c r="AI43">
        <f t="shared" si="38"/>
        <v>-6106.5747760908234</v>
      </c>
      <c r="AJ43">
        <f t="shared" si="39"/>
        <v>97.129470291772705</v>
      </c>
      <c r="AK43">
        <f t="shared" si="61"/>
        <v>15.462331080928511</v>
      </c>
      <c r="AL43">
        <f t="shared" si="40"/>
        <v>-5993.982974718122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-106.95649417253975</v>
      </c>
      <c r="AR43">
        <f t="shared" si="45"/>
        <v>-106.97804878820929</v>
      </c>
      <c r="AS43">
        <f t="shared" si="46"/>
        <v>1.7015629207275333</v>
      </c>
      <c r="AT43">
        <f t="shared" si="47"/>
        <v>0.27087689407021731</v>
      </c>
      <c r="AU43">
        <f t="shared" si="48"/>
        <v>-105.00560897341154</v>
      </c>
      <c r="AW43">
        <v>40</v>
      </c>
      <c r="AX43">
        <f>IF(Z43&gt;0, (R43*SUMPRODUCT(K43:$K$98, X43:$X$98)-K43*$AZ$3)/Z43, 0)</f>
        <v>1257.3333641168035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250000</v>
      </c>
      <c r="S44">
        <f t="shared" si="32"/>
        <v>613.62379674263889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123.76097372149171</v>
      </c>
      <c r="AC44">
        <f t="shared" si="33"/>
        <v>46.354064970349185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-5476.3737374395432</v>
      </c>
      <c r="AI44">
        <f t="shared" si="38"/>
        <v>-5477.3180062492038</v>
      </c>
      <c r="AJ44">
        <f t="shared" si="39"/>
        <v>77.406908751142524</v>
      </c>
      <c r="AK44">
        <f t="shared" si="61"/>
        <v>8.6632681605044208</v>
      </c>
      <c r="AL44">
        <f t="shared" si="40"/>
        <v>-5391.2478293375571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-85.658812478418298</v>
      </c>
      <c r="AR44">
        <f t="shared" si="45"/>
        <v>-85.673582278430843</v>
      </c>
      <c r="AS44">
        <f t="shared" si="46"/>
        <v>1.2107617557066617</v>
      </c>
      <c r="AT44">
        <f t="shared" si="47"/>
        <v>0.13550668716008032</v>
      </c>
      <c r="AU44">
        <f t="shared" si="48"/>
        <v>-84.327313835564112</v>
      </c>
      <c r="AW44">
        <v>41</v>
      </c>
      <c r="AX44">
        <f>IF(Z44&gt;0, (R44*SUMPRODUCT(K44:$K$98, X44:$X$98)-K44*$AZ$3)/Z44, 0)</f>
        <v>613.62379674263889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250000</v>
      </c>
      <c r="S45">
        <f t="shared" si="32"/>
        <v>-231.80755171702808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46.354064970349185</v>
      </c>
      <c r="AC45">
        <f t="shared" si="33"/>
        <v>-12.921189096107298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-4761.2677335736034</v>
      </c>
      <c r="AI45">
        <f t="shared" si="38"/>
        <v>-4761.9644963084884</v>
      </c>
      <c r="AJ45">
        <f t="shared" si="39"/>
        <v>59.275254066456483</v>
      </c>
      <c r="AK45">
        <f t="shared" si="61"/>
        <v>3.2447845479244433</v>
      </c>
      <c r="AL45">
        <f t="shared" si="40"/>
        <v>-4699.4444576941069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-66.494167149310144</v>
      </c>
      <c r="AR45">
        <f t="shared" si="45"/>
        <v>-66.503897889178049</v>
      </c>
      <c r="AS45">
        <f t="shared" si="46"/>
        <v>0.82781705887278334</v>
      </c>
      <c r="AT45">
        <f t="shared" si="47"/>
        <v>4.5315503804119639E-2</v>
      </c>
      <c r="AU45">
        <f t="shared" si="48"/>
        <v>-65.630765326501148</v>
      </c>
      <c r="AW45">
        <v>42</v>
      </c>
      <c r="AX45">
        <f>IF(Z45&gt;0, (R45*SUMPRODUCT(K45:$K$98, X45:$X$98)-K45*$AZ$3)/Z45, 0)</f>
        <v>-231.80755171702808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250000</v>
      </c>
      <c r="S46">
        <f t="shared" si="32"/>
        <v>-1423.9951874927629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-12.921189096107298</v>
      </c>
      <c r="AC46">
        <f t="shared" si="33"/>
        <v>-55.858607663308682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-3989.2314270556012</v>
      </c>
      <c r="AI46">
        <f t="shared" si="38"/>
        <v>-3989.7217605917845</v>
      </c>
      <c r="AJ46">
        <f t="shared" si="39"/>
        <v>42.937418567201384</v>
      </c>
      <c r="AK46">
        <f t="shared" si="61"/>
        <v>-0.90448323672751096</v>
      </c>
      <c r="AL46">
        <f t="shared" si="40"/>
        <v>-3947.6888252613107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-49.743020915090355</v>
      </c>
      <c r="AR46">
        <f t="shared" si="45"/>
        <v>-49.749135043034975</v>
      </c>
      <c r="AS46">
        <f t="shared" si="46"/>
        <v>0.53540060256787869</v>
      </c>
      <c r="AT46">
        <f t="shared" si="47"/>
        <v>-1.127829492587072E-2</v>
      </c>
      <c r="AU46">
        <f t="shared" si="48"/>
        <v>-49.225012735392973</v>
      </c>
      <c r="AW46">
        <v>43</v>
      </c>
      <c r="AX46">
        <f>IF(Z46&gt;0, (R46*SUMPRODUCT(K46:$K$98, X46:$X$98)-K46*$AZ$3)/Z46, 0)</f>
        <v>-1423.9951874927629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250000</v>
      </c>
      <c r="S47">
        <f t="shared" si="32"/>
        <v>-3239.3151717793767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-55.858607663308682</v>
      </c>
      <c r="AC47">
        <f t="shared" si="33"/>
        <v>-84.568817344373343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-3181.8527696593633</v>
      </c>
      <c r="AI47">
        <f t="shared" si="38"/>
        <v>-3182.179107221702</v>
      </c>
      <c r="AJ47">
        <f t="shared" si="39"/>
        <v>28.710209681064661</v>
      </c>
      <c r="AK47">
        <f t="shared" si="61"/>
        <v>-3.9101025364316082</v>
      </c>
      <c r="AL47">
        <f t="shared" si="40"/>
        <v>-3157.3790000770691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-35.424602226020703</v>
      </c>
      <c r="AR47">
        <f t="shared" si="45"/>
        <v>-35.428235448289023</v>
      </c>
      <c r="AS47">
        <f t="shared" si="46"/>
        <v>0.31964010637935503</v>
      </c>
      <c r="AT47">
        <f t="shared" si="47"/>
        <v>-4.353244384430556E-2</v>
      </c>
      <c r="AU47">
        <f t="shared" si="48"/>
        <v>-35.152127785753976</v>
      </c>
      <c r="AW47">
        <v>44</v>
      </c>
      <c r="AX47">
        <f>IF(Z47&gt;0, (R47*SUMPRODUCT(K47:$K$98, X47:$X$98)-K47*$AZ$3)/Z47, 0)</f>
        <v>-3239.3151717793767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250000</v>
      </c>
      <c r="S48">
        <f t="shared" si="32"/>
        <v>-6222.5662923367308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-84.568817344373343</v>
      </c>
      <c r="AC48">
        <f t="shared" si="33"/>
        <v>-101.21412382572828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-2395.0696910173615</v>
      </c>
      <c r="AI48">
        <f t="shared" si="38"/>
        <v>-2395.2730117195256</v>
      </c>
      <c r="AJ48">
        <f t="shared" si="39"/>
        <v>16.645306481354936</v>
      </c>
      <c r="AK48">
        <f t="shared" si="61"/>
        <v>-5.9198172141061347</v>
      </c>
      <c r="AL48">
        <f t="shared" si="40"/>
        <v>-2384.5475224522766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-23.808116250505542</v>
      </c>
      <c r="AR48">
        <f t="shared" si="45"/>
        <v>-23.810137353662338</v>
      </c>
      <c r="AS48">
        <f t="shared" si="46"/>
        <v>0.16546215470041578</v>
      </c>
      <c r="AT48">
        <f t="shared" si="47"/>
        <v>-5.8845760081125367E-2</v>
      </c>
      <c r="AU48">
        <f t="shared" si="48"/>
        <v>-23.703520959043043</v>
      </c>
      <c r="AW48">
        <v>45</v>
      </c>
      <c r="AX48">
        <f>IF(Z48&gt;0, (R48*SUMPRODUCT(K48:$K$98, X48:$X$98)-K48*$AZ$3)/Z48, 0)</f>
        <v>-6222.5662923367308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250000</v>
      </c>
      <c r="S49">
        <f t="shared" si="32"/>
        <v>-11541.609775188585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-101.21412382572828</v>
      </c>
      <c r="AC49">
        <f t="shared" si="33"/>
        <v>-108.25501173278226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-1680.864444034125</v>
      </c>
      <c r="AI49">
        <f t="shared" si="38"/>
        <v>-1680.981688307066</v>
      </c>
      <c r="AJ49">
        <f t="shared" si="39"/>
        <v>7.0408879070539854</v>
      </c>
      <c r="AK49">
        <f t="shared" si="61"/>
        <v>-7.0849886678009799</v>
      </c>
      <c r="AL49">
        <f t="shared" si="40"/>
        <v>-1681.0257890678129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-14.918375949482865</v>
      </c>
      <c r="AR49">
        <f t="shared" si="45"/>
        <v>-14.919416541511486</v>
      </c>
      <c r="AS49">
        <f t="shared" si="46"/>
        <v>6.2490829161394541E-2</v>
      </c>
      <c r="AT49">
        <f t="shared" si="47"/>
        <v>-6.2882241884066478E-2</v>
      </c>
      <c r="AU49">
        <f t="shared" si="48"/>
        <v>-14.919807954234159</v>
      </c>
      <c r="AW49">
        <v>46</v>
      </c>
      <c r="AX49">
        <f>IF(Z49&gt;0, (R49*SUMPRODUCT(K49:$K$98, X49:$X$98)-K49*$AZ$3)/Z49, 0)</f>
        <v>-11541.609775188585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250000</v>
      </c>
      <c r="S50">
        <f t="shared" si="32"/>
        <v>-21946.088055391057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-108.25501173278226</v>
      </c>
      <c r="AC50">
        <f t="shared" si="33"/>
        <v>-108.20264808989761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-1088.8405281459295</v>
      </c>
      <c r="AI50">
        <f t="shared" si="38"/>
        <v>-1088.9021579497337</v>
      </c>
      <c r="AJ50">
        <f t="shared" si="39"/>
        <v>-5.2363642884657224E-2</v>
      </c>
      <c r="AK50">
        <f t="shared" si="61"/>
        <v>-7.5778508212947591</v>
      </c>
      <c r="AL50">
        <f t="shared" si="40"/>
        <v>-1096.5323724139132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-8.6284961913327258</v>
      </c>
      <c r="AR50">
        <f t="shared" si="45"/>
        <v>-8.6289845755484595</v>
      </c>
      <c r="AS50">
        <f t="shared" si="46"/>
        <v>-4.1495469861314502E-4</v>
      </c>
      <c r="AT50">
        <f t="shared" si="47"/>
        <v>-6.0050535647646515E-2</v>
      </c>
      <c r="AU50">
        <f t="shared" si="48"/>
        <v>-8.6894500658947198</v>
      </c>
      <c r="AW50">
        <v>47</v>
      </c>
      <c r="AX50">
        <f>IF(Z50&gt;0, (R50*SUMPRODUCT(K50:$K$98, X50:$X$98)-K50*$AZ$3)/Z50, 0)</f>
        <v>-21946.088055391057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250000</v>
      </c>
      <c r="S51">
        <f t="shared" si="32"/>
        <v>-44812.295887037559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-108.20264808989761</v>
      </c>
      <c r="AC51">
        <f t="shared" si="33"/>
        <v>-103.46441250233083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-643.0601640460651</v>
      </c>
      <c r="AI51">
        <f t="shared" si="38"/>
        <v>-643.08902454362897</v>
      </c>
      <c r="AJ51">
        <f t="shared" si="39"/>
        <v>-4.738235587566777</v>
      </c>
      <c r="AK51">
        <f t="shared" si="61"/>
        <v>-7.5741853662928333</v>
      </c>
      <c r="AL51">
        <f t="shared" si="40"/>
        <v>-655.40144549748857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-4.549926892119184</v>
      </c>
      <c r="AR51">
        <f t="shared" si="45"/>
        <v>-4.5501310925366996</v>
      </c>
      <c r="AS51">
        <f t="shared" si="46"/>
        <v>-3.3525052127971473E-2</v>
      </c>
      <c r="AT51">
        <f t="shared" si="47"/>
        <v>-5.359061501673535E-2</v>
      </c>
      <c r="AU51">
        <f t="shared" si="48"/>
        <v>-4.637246759681406</v>
      </c>
      <c r="AW51">
        <v>48</v>
      </c>
      <c r="AX51">
        <f>IF(Z51&gt;0, (R51*SUMPRODUCT(K51:$K$98, X51:$X$98)-K51*$AZ$3)/Z51, 0)</f>
        <v>-44812.295887037559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250000</v>
      </c>
      <c r="S52">
        <f t="shared" si="32"/>
        <v>-103050.54012034289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-103.46441250233083</v>
      </c>
      <c r="AC52">
        <f t="shared" si="33"/>
        <v>-96.079757449003992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-338.34892923975139</v>
      </c>
      <c r="AI52">
        <f t="shared" si="38"/>
        <v>-338.3605836858776</v>
      </c>
      <c r="AJ52">
        <f t="shared" si="39"/>
        <v>-7.3846550533268385</v>
      </c>
      <c r="AK52">
        <f t="shared" si="61"/>
        <v>-7.2425088751631588</v>
      </c>
      <c r="AL52">
        <f t="shared" si="40"/>
        <v>-352.98774761436755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-2.1374678703432735</v>
      </c>
      <c r="AR52">
        <f t="shared" si="45"/>
        <v>-2.1375414955330956</v>
      </c>
      <c r="AS52">
        <f t="shared" si="46"/>
        <v>-4.6651434498465531E-2</v>
      </c>
      <c r="AT52">
        <f t="shared" si="47"/>
        <v>-4.5753447649801195E-2</v>
      </c>
      <c r="AU52">
        <f t="shared" si="48"/>
        <v>-2.2299463776813622</v>
      </c>
      <c r="AW52">
        <v>49</v>
      </c>
      <c r="AX52">
        <f>IF(Z52&gt;0, (R52*SUMPRODUCT(K52:$K$98, X52:$X$98)-K52*$AZ$3)/Z52, 0)</f>
        <v>-103050.54012034289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250000</v>
      </c>
      <c r="S53">
        <f t="shared" si="32"/>
        <v>-283630.72322309751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-96.079757449003992</v>
      </c>
      <c r="AC53">
        <f t="shared" si="33"/>
        <v>-87.561348582341893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-153.57902780668559</v>
      </c>
      <c r="AI53">
        <f t="shared" si="38"/>
        <v>-153.58288675696022</v>
      </c>
      <c r="AJ53">
        <f t="shared" si="39"/>
        <v>-8.5184088666620994</v>
      </c>
      <c r="AK53">
        <f t="shared" si="61"/>
        <v>-6.7255830214302801</v>
      </c>
      <c r="AL53">
        <f t="shared" si="40"/>
        <v>-168.8268786450526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-0.86626083609516513</v>
      </c>
      <c r="AR53">
        <f t="shared" si="45"/>
        <v>-0.86628260246222122</v>
      </c>
      <c r="AS53">
        <f t="shared" si="46"/>
        <v>-4.8047992570467032E-2</v>
      </c>
      <c r="AT53">
        <f t="shared" si="47"/>
        <v>-3.7935577888311256E-2</v>
      </c>
      <c r="AU53">
        <f t="shared" si="48"/>
        <v>-0.95226617292099947</v>
      </c>
      <c r="AW53">
        <v>50</v>
      </c>
      <c r="AX53">
        <f>IF(Z53&gt;0, (R53*SUMPRODUCT(K53:$K$98, X53:$X$98)-K53*$AZ$3)/Z53, 0)</f>
        <v>-283630.72322309751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250000</v>
      </c>
      <c r="S54">
        <f t="shared" si="32"/>
        <v>-1012052.7042283872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-87.561348582341893</v>
      </c>
      <c r="AC54">
        <f t="shared" si="33"/>
        <v>-78.913433760396558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-56.913805304593836</v>
      </c>
      <c r="AI54">
        <f t="shared" si="38"/>
        <v>-56.914779975100501</v>
      </c>
      <c r="AJ54">
        <f t="shared" si="39"/>
        <v>-8.647914821945335</v>
      </c>
      <c r="AK54">
        <f t="shared" si="61"/>
        <v>-6.1292944007639329</v>
      </c>
      <c r="AL54">
        <f t="shared" si="40"/>
        <v>-71.691989197809775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-0.28662651772729708</v>
      </c>
      <c r="AR54">
        <f t="shared" si="45"/>
        <v>-0.28663142631514782</v>
      </c>
      <c r="AS54">
        <f t="shared" si="46"/>
        <v>-4.3552204913214584E-2</v>
      </c>
      <c r="AT54">
        <f t="shared" si="47"/>
        <v>-3.0868052150338002E-2</v>
      </c>
      <c r="AU54">
        <f t="shared" si="48"/>
        <v>-0.36105168337870042</v>
      </c>
      <c r="AW54">
        <v>51</v>
      </c>
      <c r="AX54">
        <f>IF(Z54&gt;0, (R54*SUMPRODUCT(K54:$K$98, X54:$X$98)-K54*$AZ$3)/Z54, 0)</f>
        <v>-1012052.7042283872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250000</v>
      </c>
      <c r="S55">
        <f t="shared" si="32"/>
        <v>-5318132.5223680595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-78.913433760396558</v>
      </c>
      <c r="AC55">
        <f t="shared" si="33"/>
        <v>-70.70526058344484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-15.974693657006728</v>
      </c>
      <c r="AI55">
        <f t="shared" si="38"/>
        <v>-15.974859846125479</v>
      </c>
      <c r="AJ55">
        <f t="shared" si="39"/>
        <v>-8.2081731769517177</v>
      </c>
      <c r="AK55">
        <f t="shared" si="61"/>
        <v>-5.5239403632277595</v>
      </c>
      <c r="AL55">
        <f t="shared" si="40"/>
        <v>-29.706973386304956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-7.183122276753337E-2</v>
      </c>
      <c r="AR55">
        <f t="shared" si="45"/>
        <v>-7.1831970047441643E-2</v>
      </c>
      <c r="AS55">
        <f t="shared" si="46"/>
        <v>-3.6908571059170371E-2</v>
      </c>
      <c r="AT55">
        <f t="shared" si="47"/>
        <v>-2.4838748041440161E-2</v>
      </c>
      <c r="AU55">
        <f t="shared" si="48"/>
        <v>-0.13357928914805217</v>
      </c>
      <c r="AW55">
        <v>52</v>
      </c>
      <c r="AX55">
        <f>IF(Z55&gt;0, (R55*SUMPRODUCT(K55:$K$98, X55:$X$98)-K55*$AZ$3)/Z55, 0)</f>
        <v>-5318132.5223680595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250000</v>
      </c>
      <c r="S56">
        <f t="shared" si="32"/>
        <v>-28285800.722339116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-70.70526058344484</v>
      </c>
      <c r="AC56">
        <f t="shared" si="33"/>
        <v>-63.192449221677542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-2.7320271360998523</v>
      </c>
      <c r="AI56">
        <f t="shared" si="38"/>
        <v>-2.7320550619706108</v>
      </c>
      <c r="AJ56">
        <f t="shared" si="39"/>
        <v>-7.512811361767298</v>
      </c>
      <c r="AK56">
        <f t="shared" si="61"/>
        <v>-4.9493682408411397</v>
      </c>
      <c r="AL56">
        <f t="shared" si="40"/>
        <v>-15.194234664579049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-1.096851180203892E-2</v>
      </c>
      <c r="AR56">
        <f t="shared" si="45"/>
        <v>-1.0968623918510586E-2</v>
      </c>
      <c r="AS56">
        <f t="shared" si="46"/>
        <v>-3.0162350512255277E-2</v>
      </c>
      <c r="AT56">
        <f t="shared" si="47"/>
        <v>-1.9870667917230567E-2</v>
      </c>
      <c r="AU56">
        <f t="shared" si="48"/>
        <v>-6.1001642347996432E-2</v>
      </c>
      <c r="AW56">
        <v>53</v>
      </c>
      <c r="AX56">
        <f>IF(Z56&gt;0, (R56*SUMPRODUCT(K56:$K$98, X56:$X$98)-K56*$AZ$3)/Z56, 0)</f>
        <v>-28285800.722339116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250000</v>
      </c>
      <c r="S57">
        <f t="shared" si="32"/>
        <v>-152747730.1169005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-63.192449221677542</v>
      </c>
      <c r="AC57">
        <f t="shared" si="33"/>
        <v>-56.431415425859186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-0.46057175981274712</v>
      </c>
      <c r="AI57">
        <f t="shared" si="38"/>
        <v>-0.46057637783680733</v>
      </c>
      <c r="AJ57">
        <f t="shared" si="39"/>
        <v>-6.7610337958183564</v>
      </c>
      <c r="AK57">
        <f t="shared" si="61"/>
        <v>-4.4234714455174284</v>
      </c>
      <c r="AL57">
        <f t="shared" si="40"/>
        <v>-11.645081619172593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-1.6509806414307107E-3</v>
      </c>
      <c r="AR57">
        <f t="shared" si="45"/>
        <v>-1.6509971953512729E-3</v>
      </c>
      <c r="AS57">
        <f t="shared" si="46"/>
        <v>-2.4235823571755966E-2</v>
      </c>
      <c r="AT57">
        <f t="shared" si="47"/>
        <v>-1.5856520876225622E-2</v>
      </c>
      <c r="AU57">
        <f t="shared" si="48"/>
        <v>-4.1743341643332862E-2</v>
      </c>
      <c r="AW57">
        <v>54</v>
      </c>
      <c r="AX57">
        <f>IF(Z57&gt;0, (R57*SUMPRODUCT(K57:$K$98, X57:$X$98)-K57*$AZ$3)/Z57, 0)</f>
        <v>-152747730.1169005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250000</v>
      </c>
      <c r="S58">
        <f t="shared" si="32"/>
        <v>-839680893.39050472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-56.431415425859186</v>
      </c>
      <c r="AC58">
        <f t="shared" si="33"/>
        <v>-50.386635774696693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-7.6435154853979878E-2</v>
      </c>
      <c r="AI58">
        <f t="shared" si="38"/>
        <v>-7.6435904940056795E-2</v>
      </c>
      <c r="AJ58">
        <f t="shared" si="39"/>
        <v>-6.0447796511624929</v>
      </c>
      <c r="AK58">
        <f t="shared" si="61"/>
        <v>-3.9501990798101434</v>
      </c>
      <c r="AL58">
        <f t="shared" si="40"/>
        <v>-10.071414635912694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-2.4463568205493954E-4</v>
      </c>
      <c r="AR58">
        <f t="shared" si="45"/>
        <v>-2.4463808275419075E-4</v>
      </c>
      <c r="AS58">
        <f t="shared" si="46"/>
        <v>-1.9346710236395344E-2</v>
      </c>
      <c r="AT58">
        <f t="shared" si="47"/>
        <v>-1.2642868951966698E-2</v>
      </c>
      <c r="AU58">
        <f t="shared" si="48"/>
        <v>-3.2234217271116236E-2</v>
      </c>
      <c r="AW58">
        <v>55</v>
      </c>
      <c r="AX58">
        <f>IF(Z58&gt;0, (R58*SUMPRODUCT(K58:$K$98, X58:$X$98)-K58*$AZ$3)/Z58, 0)</f>
        <v>-839680893.39050472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250000</v>
      </c>
      <c r="S59">
        <f t="shared" si="32"/>
        <v>-4710092559.6665611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-50.386635774696693</v>
      </c>
      <c r="AC59">
        <f t="shared" si="33"/>
        <v>-44.988281631982396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-1.246383821083402E-2</v>
      </c>
      <c r="AI59">
        <f t="shared" si="38"/>
        <v>-1.2463957604139625E-2</v>
      </c>
      <c r="AJ59">
        <f t="shared" si="39"/>
        <v>-5.3983541427142967</v>
      </c>
      <c r="AK59">
        <f t="shared" si="61"/>
        <v>-3.5270645042287687</v>
      </c>
      <c r="AL59">
        <f t="shared" si="40"/>
        <v>-8.9378826045472053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-3.5617253973958307E-5</v>
      </c>
      <c r="AR59">
        <f t="shared" si="45"/>
        <v>-3.5617595157919185E-5</v>
      </c>
      <c r="AS59">
        <f t="shared" si="46"/>
        <v>-1.542659229765138E-2</v>
      </c>
      <c r="AT59">
        <f t="shared" si="47"/>
        <v>-1.0079106460195556E-2</v>
      </c>
      <c r="AU59">
        <f t="shared" si="48"/>
        <v>-2.5541316353004856E-2</v>
      </c>
      <c r="AW59">
        <v>56</v>
      </c>
      <c r="AX59">
        <f>IF(Z59&gt;0, (R59*SUMPRODUCT(K59:$K$98, X59:$X$98)-K59*$AZ$3)/Z59, 0)</f>
        <v>-4710092559.6665611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250000</v>
      </c>
      <c r="S60">
        <f t="shared" si="32"/>
        <v>-26967990153.403263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-44.988281631982396</v>
      </c>
      <c r="AC60">
        <f t="shared" si="33"/>
        <v>-40.168139768525329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-1.9916187692381937E-3</v>
      </c>
      <c r="AI60">
        <f t="shared" si="38"/>
        <v>-1.9916373876722798E-3</v>
      </c>
      <c r="AJ60">
        <f t="shared" si="39"/>
        <v>-4.8201418634570672</v>
      </c>
      <c r="AK60">
        <f t="shared" si="61"/>
        <v>-3.1491797142387679</v>
      </c>
      <c r="AL60">
        <f t="shared" si="40"/>
        <v>-7.9713132150835078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-5.0815571933645475E-6</v>
      </c>
      <c r="AR60">
        <f t="shared" si="45"/>
        <v>-5.081604697756011E-6</v>
      </c>
      <c r="AS60">
        <f t="shared" si="46"/>
        <v>-1.2298451359070539E-2</v>
      </c>
      <c r="AT60">
        <f t="shared" si="47"/>
        <v>-8.0350401779999622E-3</v>
      </c>
      <c r="AU60">
        <f t="shared" si="48"/>
        <v>-2.0338573141768259E-2</v>
      </c>
      <c r="AW60">
        <v>57</v>
      </c>
      <c r="AX60">
        <f>IF(Z60&gt;0, (R60*SUMPRODUCT(K60:$K$98, X60:$X$98)-K60*$AZ$3)/Z60, 0)</f>
        <v>-26967990153.403263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250000</v>
      </c>
      <c r="S61">
        <f t="shared" si="32"/>
        <v>-157941048257.96356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-40.168139768525329</v>
      </c>
      <c r="AC61">
        <f t="shared" si="33"/>
        <v>-35.864414956590529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-3.1187632179576874E-4</v>
      </c>
      <c r="AI61">
        <f t="shared" si="38"/>
        <v>-3.1187916022942422E-4</v>
      </c>
      <c r="AJ61">
        <f t="shared" si="39"/>
        <v>-4.3037248119347993</v>
      </c>
      <c r="AK61">
        <f t="shared" si="61"/>
        <v>-2.8117697837967732</v>
      </c>
      <c r="AL61">
        <f t="shared" si="40"/>
        <v>-7.1158064748918015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-7.1048512276791207E-7</v>
      </c>
      <c r="AR61">
        <f t="shared" si="45"/>
        <v>-7.1049158900065645E-7</v>
      </c>
      <c r="AS61">
        <f t="shared" si="46"/>
        <v>-9.8043109966172819E-3</v>
      </c>
      <c r="AT61">
        <f t="shared" si="47"/>
        <v>-6.4054898061294864E-3</v>
      </c>
      <c r="AU61">
        <f t="shared" si="48"/>
        <v>-1.6210511294335768E-2</v>
      </c>
      <c r="AW61">
        <v>58</v>
      </c>
      <c r="AX61">
        <f>IF(Z61&gt;0, (R61*SUMPRODUCT(K61:$K$98, X61:$X$98)-K61*$AZ$3)/Z61, 0)</f>
        <v>-157941048257.96356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250000</v>
      </c>
      <c r="S62">
        <f t="shared" si="32"/>
        <v>-947726852010.71667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-35.864414956590529</v>
      </c>
      <c r="AC62">
        <f t="shared" si="33"/>
        <v>-32.021799690743521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-4.7753985108381562E-5</v>
      </c>
      <c r="AI62">
        <f t="shared" si="38"/>
        <v>-4.7754407458445067E-5</v>
      </c>
      <c r="AJ62">
        <f t="shared" si="39"/>
        <v>-3.8426152658470087</v>
      </c>
      <c r="AK62">
        <f t="shared" si="61"/>
        <v>-2.5105090469613374</v>
      </c>
      <c r="AL62">
        <f t="shared" si="40"/>
        <v>-6.3531720672158052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-9.7132413903424485E-8</v>
      </c>
      <c r="AR62">
        <f t="shared" si="45"/>
        <v>-9.7133272970601549E-8</v>
      </c>
      <c r="AS62">
        <f t="shared" si="46"/>
        <v>-7.8159444835182845E-3</v>
      </c>
      <c r="AT62">
        <f t="shared" si="47"/>
        <v>-5.1064178896127474E-3</v>
      </c>
      <c r="AU62">
        <f t="shared" si="48"/>
        <v>-1.2922459506404005E-2</v>
      </c>
      <c r="AW62">
        <v>59</v>
      </c>
      <c r="AX62">
        <f>IF(Z62&gt;0, (R62*SUMPRODUCT(K62:$K$98, X62:$X$98)-K62*$AZ$3)/Z62, 0)</f>
        <v>-947726852010.71667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250000</v>
      </c>
      <c r="S63">
        <f t="shared" si="32"/>
        <v>-5834974648912.8057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-32.021799690743521</v>
      </c>
      <c r="AC63">
        <f t="shared" si="33"/>
        <v>-28.590892666150811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-7.1375519564855911E-6</v>
      </c>
      <c r="AI63">
        <f t="shared" si="38"/>
        <v>-7.1376132054506389E-6</v>
      </c>
      <c r="AJ63">
        <f t="shared" si="39"/>
        <v>-3.4309070245927096</v>
      </c>
      <c r="AK63">
        <f t="shared" si="61"/>
        <v>-2.2415259783520467</v>
      </c>
      <c r="AL63">
        <f t="shared" si="40"/>
        <v>-5.6724401405579616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-1.296241203223075E-8</v>
      </c>
      <c r="AR63">
        <f t="shared" si="45"/>
        <v>-1.2962523265651724E-8</v>
      </c>
      <c r="AS63">
        <f t="shared" si="46"/>
        <v>-6.2308240651943641E-3</v>
      </c>
      <c r="AT63">
        <f t="shared" si="47"/>
        <v>-4.070805156934346E-3</v>
      </c>
      <c r="AU63">
        <f t="shared" si="48"/>
        <v>-1.0301642184651976E-2</v>
      </c>
      <c r="AW63">
        <v>60</v>
      </c>
      <c r="AX63">
        <f>IF(Z63&gt;0, (R63*SUMPRODUCT(K63:$K$98, X63:$X$98)-K63*$AZ$3)/Z63, 0)</f>
        <v>-5834974648912.8057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250000</v>
      </c>
      <c r="S64">
        <f t="shared" si="32"/>
        <v>-36957759225044.516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-28.590892666150811</v>
      </c>
      <c r="AC64">
        <f t="shared" si="33"/>
        <v>-25.527582749001503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-1.0400487009666129E-6</v>
      </c>
      <c r="AI64">
        <f t="shared" si="38"/>
        <v>-1.0400573350069619E-6</v>
      </c>
      <c r="AJ64">
        <f t="shared" si="39"/>
        <v>-3.0633099171493079</v>
      </c>
      <c r="AK64">
        <f t="shared" si="61"/>
        <v>-2.001362486630557</v>
      </c>
      <c r="AL64">
        <f t="shared" si="40"/>
        <v>-5.0646734438371999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-1.686445041174281E-9</v>
      </c>
      <c r="AR64">
        <f t="shared" si="45"/>
        <v>-1.6864590413211187E-9</v>
      </c>
      <c r="AS64">
        <f t="shared" si="46"/>
        <v>-4.9671749164775774E-3</v>
      </c>
      <c r="AT64">
        <f t="shared" si="47"/>
        <v>-3.245220957473875E-3</v>
      </c>
      <c r="AU64">
        <f t="shared" si="48"/>
        <v>-8.2123975604104938E-3</v>
      </c>
      <c r="AW64">
        <v>61</v>
      </c>
      <c r="AX64">
        <f>IF(Z64&gt;0, (R64*SUMPRODUCT(K64:$K$98, X64:$X$98)-K64*$AZ$3)/Z64, 0)</f>
        <v>-36957759225044.516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250000</v>
      </c>
      <c r="S65">
        <f t="shared" si="32"/>
        <v>-241216917151517.63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-25.527582749001503</v>
      </c>
      <c r="AC65">
        <f t="shared" si="33"/>
        <v>-22.792484598802488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-1.4733160452608772E-7</v>
      </c>
      <c r="AI65">
        <f t="shared" si="38"/>
        <v>-1.4733278564580706E-7</v>
      </c>
      <c r="AJ65">
        <f t="shared" si="39"/>
        <v>-2.7350981501990148</v>
      </c>
      <c r="AK65">
        <f t="shared" si="61"/>
        <v>-1.7869307924301054</v>
      </c>
      <c r="AL65">
        <f t="shared" si="40"/>
        <v>-4.5220290899619062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-2.1330272943533106E-10</v>
      </c>
      <c r="AR65">
        <f t="shared" si="45"/>
        <v>-2.1330443942865354E-10</v>
      </c>
      <c r="AS65">
        <f t="shared" si="46"/>
        <v>-3.9598014464552493E-3</v>
      </c>
      <c r="AT65">
        <f t="shared" si="47"/>
        <v>-2.5870702797503964E-3</v>
      </c>
      <c r="AU65">
        <f t="shared" si="48"/>
        <v>-6.5468719395100862E-3</v>
      </c>
      <c r="AW65">
        <v>62</v>
      </c>
      <c r="AX65">
        <f>IF(Z65&gt;0, (R65*SUMPRODUCT(K65:$K$98, X65:$X$98)-K65*$AZ$3)/Z65, 0)</f>
        <v>-241216917151517.63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250000</v>
      </c>
      <c r="S66">
        <f t="shared" si="32"/>
        <v>-1626885345956493.5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-22.792484598802488</v>
      </c>
      <c r="AC66">
        <f t="shared" si="33"/>
        <v>-20.350432677689486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-2.025896287283204E-8</v>
      </c>
      <c r="AI66">
        <f t="shared" si="38"/>
        <v>-2.0259119233210542E-8</v>
      </c>
      <c r="AJ66">
        <f t="shared" si="39"/>
        <v>-2.4420519211130021</v>
      </c>
      <c r="AK66">
        <f t="shared" si="61"/>
        <v>-1.5954739219161744</v>
      </c>
      <c r="AL66">
        <f t="shared" si="40"/>
        <v>-4.0375258632882955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-2.6187840070776648E-11</v>
      </c>
      <c r="AR66">
        <f t="shared" si="45"/>
        <v>-2.618804219072777E-11</v>
      </c>
      <c r="AS66">
        <f t="shared" si="46"/>
        <v>-3.1567294711024952E-3</v>
      </c>
      <c r="AT66">
        <f t="shared" si="47"/>
        <v>-2.0623965879451151E-3</v>
      </c>
      <c r="AU66">
        <f t="shared" si="48"/>
        <v>-5.219126085235652E-3</v>
      </c>
      <c r="AW66">
        <v>63</v>
      </c>
      <c r="AX66">
        <f>IF(Z66&gt;0, (R66*SUMPRODUCT(K66:$K$98, X66:$X$98)-K66*$AZ$3)/Z66, 0)</f>
        <v>-1626885345956493.5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-1.1374062612043482E+16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-20.350432677689486</v>
      </c>
      <c r="AC67">
        <f t="shared" ref="AC67:AC89" si="64">S67*Z67</f>
        <v>-18.170029176531472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-2.6965612822089837E-9</v>
      </c>
      <c r="AI67">
        <f t="shared" ref="AI67:AI89" si="69">SUM(AE67:AH67)</f>
        <v>-2.6965812509195889E-9</v>
      </c>
      <c r="AJ67">
        <f t="shared" ref="AJ67:AJ89" si="70">AB67-AC67</f>
        <v>-2.1804035011580147</v>
      </c>
      <c r="AK67">
        <f t="shared" si="61"/>
        <v>-1.4245302874382642</v>
      </c>
      <c r="AL67">
        <f t="shared" ref="AL67:AL89" si="71">SUM(AI67:AK67)</f>
        <v>-3.6049337912928601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-3.1122519186591215E-12</v>
      </c>
      <c r="AR67">
        <f t="shared" ref="AR67:AR89" si="76">AI67*$K67</f>
        <v>-3.1122749656628382E-12</v>
      </c>
      <c r="AS67">
        <f t="shared" ref="AS67:AS89" si="77">AJ67*$K67</f>
        <v>-2.5165254076373643E-3</v>
      </c>
      <c r="AT67">
        <f t="shared" ref="AT67:AT89" si="78">AK67*$K67</f>
        <v>-1.6441299330070894E-3</v>
      </c>
      <c r="AU67">
        <f t="shared" ref="AU67:AU89" si="79">AL67*$K67</f>
        <v>-4.1606553437567289E-3</v>
      </c>
      <c r="AW67">
        <v>64</v>
      </c>
      <c r="AX67">
        <f>IF(Z67&gt;0, (R67*SUMPRODUCT(K67:$K$98, X67:$X$98)-K67*$AZ$3)/Z67, 0)</f>
        <v>-1.1374062612043482E+16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250000</v>
      </c>
      <c r="S68">
        <f t="shared" si="63"/>
        <v>-8.259816202342304E+16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-18.170029176531472</v>
      </c>
      <c r="AC68">
        <f t="shared" si="64"/>
        <v>-16.223240336191548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-3.4627756037211811E-10</v>
      </c>
      <c r="AI68">
        <f t="shared" si="69"/>
        <v>-3.4628001551759879E-10</v>
      </c>
      <c r="AJ68">
        <f t="shared" si="70"/>
        <v>-1.9467888403399236</v>
      </c>
      <c r="AK68">
        <f t="shared" si="61"/>
        <v>-1.2719020423572032</v>
      </c>
      <c r="AL68">
        <f t="shared" si="71"/>
        <v>-3.2186908830434069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-3.5683773599224142E-13</v>
      </c>
      <c r="AR68">
        <f t="shared" si="76"/>
        <v>-3.5684026601051324E-13</v>
      </c>
      <c r="AS68">
        <f t="shared" si="77"/>
        <v>-2.0061586476909782E-3</v>
      </c>
      <c r="AT68">
        <f t="shared" si="78"/>
        <v>-1.3106903164932799E-3</v>
      </c>
      <c r="AU68">
        <f t="shared" si="79"/>
        <v>-3.3168489645410987E-3</v>
      </c>
      <c r="AW68">
        <v>65</v>
      </c>
      <c r="AX68">
        <f>IF(Z68&gt;0, (R68*SUMPRODUCT(K68:$K$98, X68:$X$98)-K68*$AZ$3)/Z68, 0)</f>
        <v>-8.259816202342304E+16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250000</v>
      </c>
      <c r="S69">
        <f t="shared" si="63"/>
        <v>-6.2511703891910592E+17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-16.223240336191548</v>
      </c>
      <c r="AC69">
        <f t="shared" si="64"/>
        <v>-14.485036014457053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-4.2818950908380567E-11</v>
      </c>
      <c r="AI69">
        <f t="shared" si="69"/>
        <v>-4.2819240554861001E-11</v>
      </c>
      <c r="AJ69">
        <f t="shared" si="70"/>
        <v>-1.7382043217344947</v>
      </c>
      <c r="AK69">
        <f t="shared" si="61"/>
        <v>-1.1356268235334084</v>
      </c>
      <c r="AL69">
        <f t="shared" si="71"/>
        <v>-2.8738311453107226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-3.9397115535443968E-14</v>
      </c>
      <c r="AR69">
        <f t="shared" si="76"/>
        <v>-3.9397382035103861E-14</v>
      </c>
      <c r="AS69">
        <f t="shared" si="77"/>
        <v>-1.599297391337509E-3</v>
      </c>
      <c r="AT69">
        <f t="shared" si="78"/>
        <v>-1.0448742956740279E-3</v>
      </c>
      <c r="AU69">
        <f t="shared" si="79"/>
        <v>-2.6441716870509347E-3</v>
      </c>
      <c r="AW69">
        <v>66</v>
      </c>
      <c r="AX69">
        <f>IF(Z69&gt;0, (R69*SUMPRODUCT(K69:$K$98, X69:$X$98)-K69*$AZ$3)/Z69, 0)</f>
        <v>-6.2511703891910592E+17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250000</v>
      </c>
      <c r="S70">
        <f t="shared" si="63"/>
        <v>-4.940720567186006E+18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-14.485036014457053</v>
      </c>
      <c r="AC70">
        <f t="shared" si="64"/>
        <v>-12.933067870050973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-5.0805882842696401E-12</v>
      </c>
      <c r="AI70">
        <f t="shared" si="69"/>
        <v>-5.0806210048710542E-12</v>
      </c>
      <c r="AJ70">
        <f t="shared" si="70"/>
        <v>-1.5519681444060804</v>
      </c>
      <c r="AK70">
        <f t="shared" si="61"/>
        <v>-1.0139525210119937</v>
      </c>
      <c r="AL70">
        <f t="shared" si="71"/>
        <v>-2.565920665423155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-4.1737303096838601E-15</v>
      </c>
      <c r="AR70">
        <f t="shared" si="76"/>
        <v>-4.1737571898320309E-15</v>
      </c>
      <c r="AS70">
        <f t="shared" si="77"/>
        <v>-1.2749500887578118E-3</v>
      </c>
      <c r="AT70">
        <f t="shared" si="78"/>
        <v>-8.3296739132178779E-4</v>
      </c>
      <c r="AU70">
        <f t="shared" si="79"/>
        <v>-2.1079174800837735E-3</v>
      </c>
      <c r="AW70">
        <v>67</v>
      </c>
      <c r="AX70">
        <f>IF(Z70&gt;0, (R70*SUMPRODUCT(K70:$K$98, X70:$X$98)-K70*$AZ$3)/Z70, 0)</f>
        <v>-4.940720567186006E+18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250000</v>
      </c>
      <c r="S71">
        <f t="shared" si="63"/>
        <v>-4.0830233667478766E+19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-12.933067870050973</v>
      </c>
      <c r="AC71">
        <f t="shared" si="64"/>
        <v>-11.547382026831233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-5.7716428356007451E-13</v>
      </c>
      <c r="AI71">
        <f t="shared" si="69"/>
        <v>-5.7716781874129613E-13</v>
      </c>
      <c r="AJ71">
        <f t="shared" si="70"/>
        <v>-1.3856858432197399</v>
      </c>
      <c r="AK71">
        <f t="shared" si="61"/>
        <v>-0.90531475090356817</v>
      </c>
      <c r="AL71">
        <f t="shared" si="71"/>
        <v>-2.2910005941238851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-4.2334243756702729E-16</v>
      </c>
      <c r="AR71">
        <f t="shared" si="76"/>
        <v>-4.2334503057612057E-16</v>
      </c>
      <c r="AS71">
        <f t="shared" si="77"/>
        <v>-1.0163824049408761E-3</v>
      </c>
      <c r="AT71">
        <f t="shared" si="78"/>
        <v>-6.6403650456137587E-4</v>
      </c>
      <c r="AU71">
        <f t="shared" si="79"/>
        <v>-1.6804189095026754E-3</v>
      </c>
      <c r="AW71">
        <v>68</v>
      </c>
      <c r="AX71">
        <f>IF(Z71&gt;0, (R71*SUMPRODUCT(K71:$K$98, X71:$X$98)-K71*$AZ$3)/Z71, 0)</f>
        <v>-4.0830233667478766E+19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250000</v>
      </c>
      <c r="S72">
        <f t="shared" si="63"/>
        <v>-3.5394532889792138E+20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-11.547382026831233</v>
      </c>
      <c r="AC72">
        <f t="shared" si="64"/>
        <v>-10.310162523956455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-6.2714275297959566E-14</v>
      </c>
      <c r="AI72">
        <f t="shared" si="69"/>
        <v>-6.271463941360406E-14</v>
      </c>
      <c r="AJ72">
        <f t="shared" si="70"/>
        <v>-1.2372195028747779</v>
      </c>
      <c r="AK72">
        <f t="shared" ref="AK72:AK89" si="92">G72*SUM(AB72:AB72, AE72:AF72)</f>
        <v>-0.80831674187818636</v>
      </c>
      <c r="AL72">
        <f t="shared" si="71"/>
        <v>-2.045536244753027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-4.1071516951693833E-17</v>
      </c>
      <c r="AR72">
        <f t="shared" si="76"/>
        <v>-4.1071755410669788E-17</v>
      </c>
      <c r="AS72">
        <f t="shared" si="77"/>
        <v>-8.1025383046945496E-4</v>
      </c>
      <c r="AT72">
        <f t="shared" si="78"/>
        <v>-5.2936583590670937E-4</v>
      </c>
      <c r="AU72">
        <f t="shared" si="79"/>
        <v>-1.3396196663762053E-3</v>
      </c>
      <c r="AW72">
        <v>69</v>
      </c>
      <c r="AX72">
        <f>IF(Z72&gt;0, (R72*SUMPRODUCT(K72:$K$98, X72:$X$98)-K72*$AZ$3)/Z72, 0)</f>
        <v>-3.5394532889792138E+20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250000</v>
      </c>
      <c r="S73">
        <f t="shared" si="63"/>
        <v>-3.2291453149596861E+21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-10.310162523956455</v>
      </c>
      <c r="AC73">
        <f t="shared" si="64"/>
        <v>-9.2055022535325488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-6.4968010032676725E-15</v>
      </c>
      <c r="AI73">
        <f t="shared" si="69"/>
        <v>-6.496836637705564E-15</v>
      </c>
      <c r="AJ73">
        <f t="shared" si="70"/>
        <v>-1.1046602704239064</v>
      </c>
      <c r="AK73">
        <f t="shared" si="92"/>
        <v>-0.72171137667695195</v>
      </c>
      <c r="AL73">
        <f t="shared" si="71"/>
        <v>-1.8263716471008649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-3.7988826431711044E-18</v>
      </c>
      <c r="AR73">
        <f t="shared" si="76"/>
        <v>-3.7989034797409084E-18</v>
      </c>
      <c r="AS73">
        <f t="shared" si="77"/>
        <v>-6.4592939291251042E-4</v>
      </c>
      <c r="AT73">
        <f t="shared" si="78"/>
        <v>-4.2200720336950669E-4</v>
      </c>
      <c r="AU73">
        <f t="shared" si="79"/>
        <v>-1.067936596282021E-3</v>
      </c>
      <c r="AW73">
        <v>70</v>
      </c>
      <c r="AX73">
        <f>IF(Z73&gt;0, (R73*SUMPRODUCT(K73:$K$98, X73:$X$98)-K73*$AZ$3)/Z73, 0)</f>
        <v>-3.2291453149596861E+21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250000</v>
      </c>
      <c r="S74">
        <f t="shared" si="63"/>
        <v>-3.1109302252303305E+22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-9.2055022535325488</v>
      </c>
      <c r="AC74">
        <f t="shared" si="64"/>
        <v>-8.2191984406540612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-6.3951089960039378E-16</v>
      </c>
      <c r="AI74">
        <f t="shared" si="69"/>
        <v>-6.3951420214892657E-16</v>
      </c>
      <c r="AJ74">
        <f t="shared" si="70"/>
        <v>-0.98630381287848756</v>
      </c>
      <c r="AK74">
        <f t="shared" si="92"/>
        <v>-0.64438515774727845</v>
      </c>
      <c r="AL74">
        <f t="shared" si="71"/>
        <v>-1.6306889706257666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-3.3387679888653151E-19</v>
      </c>
      <c r="AR74">
        <f t="shared" si="76"/>
        <v>-3.3387852308596731E-19</v>
      </c>
      <c r="AS74">
        <f t="shared" si="77"/>
        <v>-5.1493095736010062E-4</v>
      </c>
      <c r="AT74">
        <f t="shared" si="78"/>
        <v>-3.3642155880859905E-4</v>
      </c>
      <c r="AU74">
        <f t="shared" si="79"/>
        <v>-8.513525161687E-4</v>
      </c>
      <c r="AW74">
        <v>71</v>
      </c>
      <c r="AX74">
        <f>IF(Z74&gt;0, (R74*SUMPRODUCT(K74:$K$98, X74:$X$98)-K74*$AZ$3)/Z74, 0)</f>
        <v>-3.1109302252303305E+22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250000</v>
      </c>
      <c r="S75">
        <f t="shared" si="63"/>
        <v>-3.1755424125606364E+23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-8.2191984406540612</v>
      </c>
      <c r="AC75">
        <f t="shared" si="64"/>
        <v>-7.3385700362982673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-5.9613046350468822E-17</v>
      </c>
      <c r="AI75">
        <f t="shared" si="69"/>
        <v>-5.9613335221198718E-17</v>
      </c>
      <c r="AJ75">
        <f t="shared" si="70"/>
        <v>-0.88062840435579393</v>
      </c>
      <c r="AK75">
        <f t="shared" si="92"/>
        <v>-0.5753438908457843</v>
      </c>
      <c r="AL75">
        <f t="shared" si="71"/>
        <v>-1.4559722952015783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-2.7788274685229101E-20</v>
      </c>
      <c r="AR75">
        <f t="shared" si="76"/>
        <v>-2.778840934063899E-20</v>
      </c>
      <c r="AS75">
        <f t="shared" si="77"/>
        <v>-4.1049980656895847E-4</v>
      </c>
      <c r="AT75">
        <f t="shared" si="78"/>
        <v>-2.6819320695838572E-4</v>
      </c>
      <c r="AU75">
        <f t="shared" si="79"/>
        <v>-6.7869301352734425E-4</v>
      </c>
      <c r="AW75">
        <v>72</v>
      </c>
      <c r="AX75">
        <f>IF(Z75&gt;0, (R75*SUMPRODUCT(K75:$K$98, X75:$X$98)-K75*$AZ$3)/Z75, 0)</f>
        <v>-3.1755424125606364E+23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250000</v>
      </c>
      <c r="S76">
        <f t="shared" si="63"/>
        <v>-3.4479416949659071E+24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-7.3385700362982673</v>
      </c>
      <c r="AC76">
        <f t="shared" si="64"/>
        <v>-6.5522946752663112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-5.2445530480277105E-18</v>
      </c>
      <c r="AI76">
        <f t="shared" si="69"/>
        <v>-5.2445768023979078E-18</v>
      </c>
      <c r="AJ76">
        <f t="shared" si="70"/>
        <v>-0.78627536103195617</v>
      </c>
      <c r="AK76">
        <f t="shared" si="92"/>
        <v>-0.51369990254087872</v>
      </c>
      <c r="AL76">
        <f t="shared" si="71"/>
        <v>-1.299975263572835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-2.1827838275033094E-21</v>
      </c>
      <c r="AR76">
        <f t="shared" si="76"/>
        <v>-2.1827937140760307E-21</v>
      </c>
      <c r="AS76">
        <f t="shared" si="77"/>
        <v>-3.2724793253265073E-4</v>
      </c>
      <c r="AT76">
        <f t="shared" si="78"/>
        <v>-2.1380198258799874E-4</v>
      </c>
      <c r="AU76">
        <f t="shared" si="79"/>
        <v>-5.4104991512064955E-4</v>
      </c>
      <c r="AW76">
        <v>73</v>
      </c>
      <c r="AX76">
        <f>IF(Z76&gt;0, (R76*SUMPRODUCT(K76:$K$98, X76:$X$98)-K76*$AZ$3)/Z76, 0)</f>
        <v>-3.4479416949659071E+24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250000</v>
      </c>
      <c r="S77">
        <f t="shared" si="63"/>
        <v>-4.0002899922434611E+25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-6.5522946752663112</v>
      </c>
      <c r="AC77">
        <f t="shared" si="64"/>
        <v>-5.8502631029163483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-4.3377503615015363E-19</v>
      </c>
      <c r="AI77">
        <f t="shared" si="69"/>
        <v>-4.3377686422484141E-19</v>
      </c>
      <c r="AJ77">
        <f t="shared" si="70"/>
        <v>-0.70203157234996283</v>
      </c>
      <c r="AK77">
        <f t="shared" si="92"/>
        <v>-0.45866062726864182</v>
      </c>
      <c r="AL77">
        <f t="shared" si="71"/>
        <v>-1.1606921996186046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-1.6119396451702713E-22</v>
      </c>
      <c r="AR77">
        <f t="shared" si="76"/>
        <v>-1.61194643842903E-22</v>
      </c>
      <c r="AS77">
        <f t="shared" si="77"/>
        <v>-2.6088004825625924E-4</v>
      </c>
      <c r="AT77">
        <f t="shared" si="78"/>
        <v>-1.704416315274225E-4</v>
      </c>
      <c r="AU77">
        <f t="shared" si="79"/>
        <v>-4.3132167978368174E-4</v>
      </c>
      <c r="AW77">
        <v>74</v>
      </c>
      <c r="AX77">
        <f>IF(Z77&gt;0, (R77*SUMPRODUCT(K77:$K$98, X77:$X$98)-K77*$AZ$3)/Z77, 0)</f>
        <v>-4.0002899922434611E+25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250000</v>
      </c>
      <c r="S78">
        <f t="shared" si="63"/>
        <v>-4.9831253613668255E+26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-5.8502631029163483</v>
      </c>
      <c r="AC78">
        <f t="shared" si="64"/>
        <v>-5.2234491990324532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-3.3575309988349385E-20</v>
      </c>
      <c r="AI78">
        <f t="shared" si="69"/>
        <v>-3.357544101679088E-20</v>
      </c>
      <c r="AJ78">
        <f t="shared" si="70"/>
        <v>-0.62681390388389513</v>
      </c>
      <c r="AK78">
        <f t="shared" si="92"/>
        <v>-0.40951841720414445</v>
      </c>
      <c r="AL78">
        <f t="shared" si="71"/>
        <v>-1.0363323210880395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-1.1140026667608413E-23</v>
      </c>
      <c r="AR78">
        <f t="shared" si="76"/>
        <v>-1.1140070141826015E-23</v>
      </c>
      <c r="AS78">
        <f t="shared" si="77"/>
        <v>-2.0797197724510452E-4</v>
      </c>
      <c r="AT78">
        <f t="shared" si="78"/>
        <v>-1.3587502513346815E-4</v>
      </c>
      <c r="AU78">
        <f t="shared" si="79"/>
        <v>-3.4384700237857264E-4</v>
      </c>
      <c r="AW78">
        <v>75</v>
      </c>
      <c r="AX78">
        <f>IF(Z78&gt;0, (R78*SUMPRODUCT(K78:$K$98, X78:$X$98)-K78*$AZ$3)/Z78, 0)</f>
        <v>-4.9831253613668255E+26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250000</v>
      </c>
      <c r="S79">
        <f t="shared" si="63"/>
        <v>-6.6988865981602386E+27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-5.2234491990324532</v>
      </c>
      <c r="AC79">
        <f t="shared" si="64"/>
        <v>-4.6637939277075473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-2.4203120564377928E-21</v>
      </c>
      <c r="AI79">
        <f t="shared" si="69"/>
        <v>-2.4203207589920519E-21</v>
      </c>
      <c r="AJ79">
        <f t="shared" si="70"/>
        <v>-0.55965527132490589</v>
      </c>
      <c r="AK79">
        <f t="shared" si="92"/>
        <v>-0.36564144393227177</v>
      </c>
      <c r="AL79">
        <f t="shared" si="71"/>
        <v>-0.9252967152571776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-7.1700063608622061E-25</v>
      </c>
      <c r="AR79">
        <f t="shared" si="76"/>
        <v>-7.1700321415747499E-25</v>
      </c>
      <c r="AS79">
        <f t="shared" si="77"/>
        <v>-1.657939869619773E-4</v>
      </c>
      <c r="AT79">
        <f t="shared" si="78"/>
        <v>-1.0831873814849181E-4</v>
      </c>
      <c r="AU79">
        <f t="shared" si="79"/>
        <v>-2.7411272511046909E-4</v>
      </c>
      <c r="AW79">
        <v>76</v>
      </c>
      <c r="AX79">
        <f>IF(Z79&gt;0, (R79*SUMPRODUCT(K79:$K$98, X79:$X$98)-K79*$AZ$3)/Z79, 0)</f>
        <v>-6.6988865981602386E+27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250000</v>
      </c>
      <c r="S80">
        <f t="shared" si="63"/>
        <v>-9.9169502983589076E+28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-4.6637939277075473</v>
      </c>
      <c r="AC80">
        <f t="shared" si="64"/>
        <v>-4.1641017211674525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-1.6181313914209535E-22</v>
      </c>
      <c r="AI80">
        <f t="shared" si="69"/>
        <v>-1.6181366401385479E-22</v>
      </c>
      <c r="AJ80">
        <f t="shared" si="70"/>
        <v>-0.49969220654009483</v>
      </c>
      <c r="AK80">
        <f t="shared" si="92"/>
        <v>-0.32646557493952832</v>
      </c>
      <c r="AL80">
        <f t="shared" si="71"/>
        <v>-0.82615778147962315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-4.2800016583822442E-26</v>
      </c>
      <c r="AR80">
        <f t="shared" si="76"/>
        <v>-4.2800155413834193E-26</v>
      </c>
      <c r="AS80">
        <f t="shared" si="77"/>
        <v>-1.3216995134086209E-4</v>
      </c>
      <c r="AT80">
        <f t="shared" si="78"/>
        <v>-8.6351034876029813E-5</v>
      </c>
      <c r="AU80">
        <f t="shared" si="79"/>
        <v>-2.1852098621689189E-4</v>
      </c>
      <c r="AW80">
        <v>77</v>
      </c>
      <c r="AX80">
        <f>IF(Z80&gt;0, (R80*SUMPRODUCT(K80:$K$98, X80:$X$98)-K80*$AZ$3)/Z80, 0)</f>
        <v>-9.9169502983589076E+28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250000</v>
      </c>
      <c r="S81">
        <f t="shared" si="63"/>
        <v>-1.6324330572867102E+30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-4.1641017211674525</v>
      </c>
      <c r="AC81">
        <f t="shared" si="64"/>
        <v>-3.7179479653280829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-9.8230733285420716E-24</v>
      </c>
      <c r="AI81">
        <f t="shared" si="69"/>
        <v>-9.8231017979174984E-24</v>
      </c>
      <c r="AJ81">
        <f t="shared" si="70"/>
        <v>-0.44615375583936956</v>
      </c>
      <c r="AK81">
        <f t="shared" si="92"/>
        <v>-0.29148712048172171</v>
      </c>
      <c r="AL81">
        <f t="shared" si="71"/>
        <v>-0.73764087632109132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-2.3198479320627942E-27</v>
      </c>
      <c r="AR81">
        <f t="shared" si="76"/>
        <v>-2.3198546554801505E-27</v>
      </c>
      <c r="AS81">
        <f t="shared" si="77"/>
        <v>-1.0536507600515133E-4</v>
      </c>
      <c r="AT81">
        <f t="shared" si="78"/>
        <v>-6.8838516323365594E-5</v>
      </c>
      <c r="AU81">
        <f t="shared" si="79"/>
        <v>-1.7420359232851694E-4</v>
      </c>
      <c r="AW81">
        <v>78</v>
      </c>
      <c r="AX81">
        <f>IF(Z81&gt;0, (R81*SUMPRODUCT(K81:$K$98, X81:$X$98)-K81*$AZ$3)/Z81, 0)</f>
        <v>-1.6324330572867102E+30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250000</v>
      </c>
      <c r="S82">
        <f t="shared" si="63"/>
        <v>-3.0233198205280913E+31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-3.7179479653280829</v>
      </c>
      <c r="AC82">
        <f t="shared" si="64"/>
        <v>-3.3195963976143599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-5.3624370592659256E-25</v>
      </c>
      <c r="AI82">
        <f t="shared" si="69"/>
        <v>-5.3624507842296853E-25</v>
      </c>
      <c r="AJ82">
        <f t="shared" si="70"/>
        <v>-0.39835156771372304</v>
      </c>
      <c r="AK82">
        <f t="shared" si="92"/>
        <v>-0.26025635757296584</v>
      </c>
      <c r="AL82">
        <f t="shared" si="71"/>
        <v>-0.65860792528668888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-1.1307232350782306E-28</v>
      </c>
      <c r="AR82">
        <f t="shared" si="76"/>
        <v>-1.1307261291234664E-28</v>
      </c>
      <c r="AS82">
        <f t="shared" si="77"/>
        <v>-8.3996393499004607E-5</v>
      </c>
      <c r="AT82">
        <f t="shared" si="78"/>
        <v>-5.4877643752683034E-5</v>
      </c>
      <c r="AU82">
        <f t="shared" si="79"/>
        <v>-1.3887403725168764E-4</v>
      </c>
      <c r="AW82">
        <v>79</v>
      </c>
      <c r="AX82">
        <f>IF(Z82&gt;0, (R82*SUMPRODUCT(K82:$K$98, X82:$X$98)-K82*$AZ$3)/Z82, 0)</f>
        <v>-3.0233198205280913E+31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250000</v>
      </c>
      <c r="S83">
        <f t="shared" si="63"/>
        <v>-6.3926161481749618E+32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-3.3195963976143599</v>
      </c>
      <c r="AC83">
        <f t="shared" si="64"/>
        <v>-2.9639253550128206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-2.6016307593429025E-26</v>
      </c>
      <c r="AI83">
        <f t="shared" si="69"/>
        <v>-2.6016365549461546E-26</v>
      </c>
      <c r="AJ83">
        <f t="shared" si="70"/>
        <v>-0.35567104260153926</v>
      </c>
      <c r="AK83">
        <f t="shared" si="92"/>
        <v>-0.23237174783300521</v>
      </c>
      <c r="AL83">
        <f t="shared" si="71"/>
        <v>-0.58804279043454444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-4.8980334277306359E-30</v>
      </c>
      <c r="AR83">
        <f t="shared" si="76"/>
        <v>-4.8980443389863399E-30</v>
      </c>
      <c r="AS83">
        <f t="shared" si="77"/>
        <v>-6.6961410633772955E-5</v>
      </c>
      <c r="AT83">
        <f t="shared" si="78"/>
        <v>-4.3748121614064917E-5</v>
      </c>
      <c r="AU83">
        <f t="shared" si="79"/>
        <v>-1.1070953224783786E-4</v>
      </c>
      <c r="AW83">
        <v>80</v>
      </c>
      <c r="AX83">
        <f>IF(Z83&gt;0, (R83*SUMPRODUCT(K83:$K$98, X83:$X$98)-K83*$AZ$3)/Z83, 0)</f>
        <v>-6.3926161481749618E+32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250000</v>
      </c>
      <c r="S84">
        <f t="shared" si="63"/>
        <v>-1.5723919484909665E+34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-2.9639253550128206</v>
      </c>
      <c r="AC84">
        <f t="shared" si="64"/>
        <v>-2.6463619241185898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-1.1054540261595807E-27</v>
      </c>
      <c r="AI84">
        <f t="shared" si="69"/>
        <v>-1.1054561299304683E-27</v>
      </c>
      <c r="AJ84">
        <f t="shared" si="70"/>
        <v>-0.31756343089423078</v>
      </c>
      <c r="AK84">
        <f t="shared" si="92"/>
        <v>-0.20747477485089746</v>
      </c>
      <c r="AL84">
        <f t="shared" si="71"/>
        <v>-0.52503820574512827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-1.8582269277179262E-31</v>
      </c>
      <c r="AR84">
        <f t="shared" si="76"/>
        <v>-1.8582304640782094E-31</v>
      </c>
      <c r="AS84">
        <f t="shared" si="77"/>
        <v>-5.3381226589423476E-5</v>
      </c>
      <c r="AT84">
        <f t="shared" si="78"/>
        <v>-3.4875734705090007E-5</v>
      </c>
      <c r="AU84">
        <f t="shared" si="79"/>
        <v>-8.825696129451349E-5</v>
      </c>
      <c r="AW84">
        <v>81</v>
      </c>
      <c r="AX84">
        <f>IF(Z84&gt;0, (R84*SUMPRODUCT(K84:$K$98, X84:$X$98)-K84*$AZ$3)/Z84, 0)</f>
        <v>-1.5723919484909665E+34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250000</v>
      </c>
      <c r="S85">
        <f t="shared" si="63"/>
        <v>-4.6178223340104126E+35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-2.6463619241185898</v>
      </c>
      <c r="AC85">
        <f t="shared" si="64"/>
        <v>-2.3628231465344549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-4.037547666815785E-29</v>
      </c>
      <c r="AI85">
        <f t="shared" si="69"/>
        <v>-4.0375540627503179E-29</v>
      </c>
      <c r="AJ85">
        <f t="shared" si="70"/>
        <v>-0.28353877758413493</v>
      </c>
      <c r="AK85">
        <f t="shared" si="92"/>
        <v>-0.18524533468830132</v>
      </c>
      <c r="AL85">
        <f t="shared" si="71"/>
        <v>-0.46878411227243622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-6.0597918034432419E-33</v>
      </c>
      <c r="AR85">
        <f t="shared" si="76"/>
        <v>-6.0598014028423959E-33</v>
      </c>
      <c r="AS85">
        <f t="shared" si="77"/>
        <v>-4.2555187013252176E-5</v>
      </c>
      <c r="AT85">
        <f t="shared" si="78"/>
        <v>-2.7802722181991396E-5</v>
      </c>
      <c r="AU85">
        <f t="shared" si="79"/>
        <v>-7.0357909195243565E-5</v>
      </c>
      <c r="AW85">
        <v>82</v>
      </c>
      <c r="AX85">
        <f>IF(Z85&gt;0, (R85*SUMPRODUCT(K85:$K$98, X85:$X$98)-K85*$AZ$3)/Z85, 0)</f>
        <v>-4.6178223340104126E+35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250000</v>
      </c>
      <c r="S86">
        <f t="shared" si="63"/>
        <v>-1.6825191135004606E+37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-2.3628231465344549</v>
      </c>
      <c r="AC86">
        <f t="shared" si="64"/>
        <v>-2.1096635236914776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-1.2350482386834306E-30</v>
      </c>
      <c r="AI86">
        <f t="shared" si="69"/>
        <v>-1.2350498060233695E-30</v>
      </c>
      <c r="AJ86">
        <f t="shared" si="70"/>
        <v>-0.25315962284297733</v>
      </c>
      <c r="AK86">
        <f t="shared" si="92"/>
        <v>-0.16539762025741186</v>
      </c>
      <c r="AL86">
        <f t="shared" si="71"/>
        <v>-0.41855724310038922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-1.6550302602400769E-34</v>
      </c>
      <c r="AR86">
        <f t="shared" si="76"/>
        <v>-1.6550323605588707E-34</v>
      </c>
      <c r="AS86">
        <f t="shared" si="77"/>
        <v>-3.3924734545003289E-5</v>
      </c>
      <c r="AT86">
        <f t="shared" si="78"/>
        <v>-2.2164159902735485E-5</v>
      </c>
      <c r="AU86">
        <f t="shared" si="79"/>
        <v>-5.6088894447738778E-5</v>
      </c>
      <c r="AW86">
        <v>83</v>
      </c>
      <c r="AX86">
        <f>IF(Z86&gt;0, (R86*SUMPRODUCT(K86:$K$98, X86:$X$98)-K86*$AZ$3)/Z86, 0)</f>
        <v>-1.6825191135004606E+37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250000</v>
      </c>
      <c r="S87">
        <f t="shared" si="63"/>
        <v>-8.0731089984087128E+38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-2.1096635236914776</v>
      </c>
      <c r="AC87">
        <f t="shared" si="64"/>
        <v>-1.883628146153105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-3.0450027584431793E-32</v>
      </c>
      <c r="AI87">
        <f t="shared" si="69"/>
        <v>-3.0450056749592118E-32</v>
      </c>
      <c r="AJ87">
        <f t="shared" si="70"/>
        <v>-0.22603537753837255</v>
      </c>
      <c r="AK87">
        <f t="shared" si="92"/>
        <v>-0.14767644665840343</v>
      </c>
      <c r="AL87">
        <f t="shared" si="71"/>
        <v>-0.37371182419677595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-3.6432727526426287E-36</v>
      </c>
      <c r="AR87">
        <f t="shared" si="76"/>
        <v>-3.6432762421840963E-36</v>
      </c>
      <c r="AS87">
        <f t="shared" si="77"/>
        <v>-2.7044590676820214E-5</v>
      </c>
      <c r="AT87">
        <f t="shared" si="78"/>
        <v>-1.7669132575522544E-5</v>
      </c>
      <c r="AU87">
        <f t="shared" si="79"/>
        <v>-4.4713723252342751E-5</v>
      </c>
      <c r="AW87">
        <v>84</v>
      </c>
      <c r="AX87">
        <f>IF(Z87&gt;0, (R87*SUMPRODUCT(K87:$K$98, X87:$X$98)-K87*$AZ$3)/Z87, 0)</f>
        <v>-8.0731089984087128E+38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250000</v>
      </c>
      <c r="S88">
        <f t="shared" si="63"/>
        <v>-5.6708398134490704E+40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-1.883628146153105</v>
      </c>
      <c r="AC88">
        <f t="shared" si="64"/>
        <v>-1.6818108447795579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-5.700558808960145E-34</v>
      </c>
      <c r="AI88">
        <f t="shared" si="69"/>
        <v>-5.7005625161069258E-34</v>
      </c>
      <c r="AJ88">
        <f t="shared" si="70"/>
        <v>-0.20181730137354714</v>
      </c>
      <c r="AK88">
        <f t="shared" si="92"/>
        <v>-0.13185397023071738</v>
      </c>
      <c r="AL88">
        <f t="shared" si="71"/>
        <v>-0.33367127160426452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-6.0898052337948326E-38</v>
      </c>
      <c r="AR88">
        <f t="shared" si="76"/>
        <v>-6.0898091940735742E-38</v>
      </c>
      <c r="AS88">
        <f t="shared" si="77"/>
        <v>-2.1559782108434506E-5</v>
      </c>
      <c r="AT88">
        <f t="shared" si="78"/>
        <v>-1.4085724310843867E-5</v>
      </c>
      <c r="AU88">
        <f t="shared" si="79"/>
        <v>-3.5645506419278374E-5</v>
      </c>
      <c r="AW88">
        <v>85</v>
      </c>
      <c r="AX88">
        <f>IF(Z88&gt;0, (R88*SUMPRODUCT(K88:$K$98, X88:$X$98)-K88*$AZ$3)/Z88, 0)</f>
        <v>-5.6708398134490704E+40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-1.6818108447795579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-1.6818108447795579</v>
      </c>
      <c r="AK89">
        <f t="shared" si="92"/>
        <v>-0.11772675913456906</v>
      </c>
      <c r="AL89">
        <f t="shared" si="71"/>
        <v>-1.7995376039141269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-7.0719263251457915E-40</v>
      </c>
      <c r="AR89">
        <f t="shared" si="76"/>
        <v>-7.0719263251457915E-40</v>
      </c>
      <c r="AS89">
        <f t="shared" si="77"/>
        <v>-1.6041504544966133E-4</v>
      </c>
      <c r="AT89">
        <f t="shared" si="78"/>
        <v>-1.1229053181476294E-5</v>
      </c>
      <c r="AU89">
        <f t="shared" si="79"/>
        <v>-1.7164409863113761E-4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19785.59927893048</v>
      </c>
      <c r="AO91" s="6">
        <f t="shared" si="93"/>
        <v>-1978.5599278930481</v>
      </c>
      <c r="AP91" s="6">
        <f t="shared" si="93"/>
        <v>-213.97261351763515</v>
      </c>
      <c r="AQ91" s="6">
        <f t="shared" si="93"/>
        <v>-15743.133414200434</v>
      </c>
      <c r="AR91" s="6">
        <f t="shared" si="93"/>
        <v>1849.9333233193627</v>
      </c>
      <c r="AS91" s="6">
        <f t="shared" si="93"/>
        <v>-3716.5970803474843</v>
      </c>
      <c r="AT91" s="6">
        <f t="shared" si="93"/>
        <v>1866.6637570281291</v>
      </c>
      <c r="AU91" s="6">
        <f t="shared" si="93"/>
        <v>7.0012686512015143E-12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50228.621880878098</v>
      </c>
      <c r="K3">
        <v>1</v>
      </c>
      <c r="L3" s="2">
        <v>0</v>
      </c>
      <c r="O3">
        <f>$C$3</f>
        <v>50228.621880878098</v>
      </c>
      <c r="P3">
        <f>O3*C5</f>
        <v>5022.86218808781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50228.621880878098</v>
      </c>
      <c r="AF3">
        <f t="shared" ref="AF3:AF34" si="4">-$Z3*P3</f>
        <v>-5022.86218808781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45105.759692790285</v>
      </c>
      <c r="AJ3">
        <f t="shared" ref="AJ3:AJ34" si="8">AB3-AC3</f>
        <v>0</v>
      </c>
      <c r="AL3">
        <f t="shared" ref="AL3:AL34" si="9">SUM(AI3:AK3)</f>
        <v>45105.759692790285</v>
      </c>
      <c r="AN3">
        <f t="shared" ref="AN3:AN34" si="10">AE3*$K3</f>
        <v>50228.621880878098</v>
      </c>
      <c r="AO3">
        <f t="shared" ref="AO3:AO34" si="11">AF3*$K3</f>
        <v>-5022.86218808781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45105.759692790285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45105.759692790285</v>
      </c>
      <c r="AW3">
        <v>0</v>
      </c>
      <c r="AX3">
        <f>IF(Z3&gt;0, (R3*SUMPRODUCT(K3:$K$98, X3:$X$98)-K3*$AZ$3)/Z3, 0)</f>
        <v>0</v>
      </c>
      <c r="AZ3">
        <f>C6*ABS(SUMPRODUCT(X4:X79, K4:K79))/1</f>
        <v>41894.56795849216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2089.4256736283755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2063.2616659535051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-2063.2616659535051</v>
      </c>
      <c r="AK4">
        <f>G4*SUM(AB4, AE4:AF4)</f>
        <v>0</v>
      </c>
      <c r="AL4">
        <f t="shared" si="9"/>
        <v>-2693.787915953505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-599.47352158204978</v>
      </c>
      <c r="AR4">
        <f t="shared" si="14"/>
        <v>-599.47352158204978</v>
      </c>
      <c r="AS4">
        <f t="shared" si="15"/>
        <v>-1961.6482848008225</v>
      </c>
      <c r="AT4">
        <f t="shared" si="16"/>
        <v>0</v>
      </c>
      <c r="AU4">
        <f t="shared" si="17"/>
        <v>-2561.1218063828719</v>
      </c>
      <c r="AW4">
        <v>1</v>
      </c>
      <c r="AX4">
        <f>IF(Z4&gt;0, (R4*SUMPRODUCT(K4:$K$98, X4:$X$98)-K4*$AZ$3)/Z4, 0)</f>
        <v>2089.4256736283755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250000</v>
      </c>
      <c r="S5">
        <f t="shared" si="1"/>
        <v>3598.1730254797599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2063.2616659535051</v>
      </c>
      <c r="AC5">
        <f t="shared" si="2"/>
        <v>3508.0663631612697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-661.36332017625</v>
      </c>
      <c r="AI5">
        <f t="shared" si="7"/>
        <v>-673.55029096086616</v>
      </c>
      <c r="AJ5">
        <f t="shared" si="8"/>
        <v>-1444.8046972077645</v>
      </c>
      <c r="AK5">
        <f>G5*SUM(AB5, AE5:AF5)</f>
        <v>8.4593728304093716</v>
      </c>
      <c r="AL5">
        <f t="shared" si="9"/>
        <v>-2109.8956153382214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-596.52015915781647</v>
      </c>
      <c r="AR5">
        <f t="shared" si="14"/>
        <v>-607.51226218244983</v>
      </c>
      <c r="AS5">
        <f t="shared" si="15"/>
        <v>-1303.1492700572758</v>
      </c>
      <c r="AT5">
        <f t="shared" si="16"/>
        <v>7.6299762524270678</v>
      </c>
      <c r="AU5">
        <f t="shared" si="17"/>
        <v>-1903.0315559872986</v>
      </c>
      <c r="AW5">
        <v>2</v>
      </c>
      <c r="AX5">
        <f>IF(Z5&gt;0, (R5*SUMPRODUCT(K5:$K$98, X5:$X$98)-K5*$AZ$3)/Z5, 0)</f>
        <v>3598.1730254797599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250000</v>
      </c>
      <c r="S6">
        <f t="shared" si="1"/>
        <v>5152.2080397714763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3508.0663631612697</v>
      </c>
      <c r="AC6">
        <f t="shared" si="2"/>
        <v>4952.6391025097982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-985.6821970597573</v>
      </c>
      <c r="AI6">
        <f t="shared" si="7"/>
        <v>-997.69801402667429</v>
      </c>
      <c r="AJ6">
        <f t="shared" si="8"/>
        <v>-1444.5727393485286</v>
      </c>
      <c r="AK6">
        <f>G6*SUM(AB6, AE6:AF6)</f>
        <v>24.907271178445015</v>
      </c>
      <c r="AL6">
        <f t="shared" si="9"/>
        <v>-2417.3634821967576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-841.01910191310651</v>
      </c>
      <c r="AR6">
        <f t="shared" si="14"/>
        <v>-851.27142423810449</v>
      </c>
      <c r="AS6">
        <f t="shared" si="15"/>
        <v>-1232.5608309849601</v>
      </c>
      <c r="AT6">
        <f t="shared" si="16"/>
        <v>21.251769485222916</v>
      </c>
      <c r="AU6">
        <f t="shared" si="17"/>
        <v>-2062.5804857378416</v>
      </c>
      <c r="AW6">
        <v>3</v>
      </c>
      <c r="AX6">
        <f>IF(Z6&gt;0, (R6*SUMPRODUCT(K6:$K$98, X6:$X$98)-K6*$AZ$3)/Z6, 0)</f>
        <v>5152.2080397714763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250000</v>
      </c>
      <c r="S7">
        <f t="shared" si="1"/>
        <v>6610.6737620084705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4952.6391025097982</v>
      </c>
      <c r="AC7">
        <f t="shared" si="2"/>
        <v>6255.4352517533771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-1347.4537146700766</v>
      </c>
      <c r="AI7">
        <f t="shared" si="7"/>
        <v>-1359.282000781591</v>
      </c>
      <c r="AJ7">
        <f t="shared" si="8"/>
        <v>-1302.7961492435788</v>
      </c>
      <c r="AK7">
        <f>G7*SUM(AB7, AE7:AF7)</f>
        <v>68.346419614635209</v>
      </c>
      <c r="AL7">
        <f t="shared" si="9"/>
        <v>-2593.7317304105345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-1080.743960824663</v>
      </c>
      <c r="AR7">
        <f t="shared" si="14"/>
        <v>-1090.2310019324575</v>
      </c>
      <c r="AS7">
        <f t="shared" si="15"/>
        <v>-1044.9257404180073</v>
      </c>
      <c r="AT7">
        <f t="shared" si="16"/>
        <v>54.818194820585056</v>
      </c>
      <c r="AU7">
        <f t="shared" si="17"/>
        <v>-2080.3385475298796</v>
      </c>
      <c r="AW7">
        <v>4</v>
      </c>
      <c r="AX7">
        <f>IF(Z7&gt;0, (R7*SUMPRODUCT(K7:$K$98, X7:$X$98)-K7*$AZ$3)/Z7, 0)</f>
        <v>6610.6737620084705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250000</v>
      </c>
      <c r="S8">
        <f t="shared" si="1"/>
        <v>7978.9221333481628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6255.4352517533771</v>
      </c>
      <c r="AC8">
        <f t="shared" si="2"/>
        <v>7419.8497330382197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-1717.2305776696555</v>
      </c>
      <c r="AI8">
        <f t="shared" si="7"/>
        <v>-1728.8547193911713</v>
      </c>
      <c r="AJ8">
        <f t="shared" si="8"/>
        <v>-1164.4144812848426</v>
      </c>
      <c r="AK8">
        <f t="shared" ref="AK8:AK39" si="30">G8*SUM(AB8:AB8, AE8:AF8)</f>
        <v>135.11740143787296</v>
      </c>
      <c r="AL8">
        <f t="shared" si="9"/>
        <v>-2758.1517992381409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-1285.3010713228834</v>
      </c>
      <c r="AR8">
        <f t="shared" si="14"/>
        <v>-1294.0014299131365</v>
      </c>
      <c r="AS8">
        <f t="shared" si="15"/>
        <v>-871.53303680991985</v>
      </c>
      <c r="AT8">
        <f t="shared" si="16"/>
        <v>101.13175427969263</v>
      </c>
      <c r="AU8">
        <f t="shared" si="17"/>
        <v>-2064.4027124433637</v>
      </c>
      <c r="AW8">
        <v>5</v>
      </c>
      <c r="AX8">
        <f>IF(Z8&gt;0, (R8*SUMPRODUCT(K8:$K$98, X8:$X$98)-K8*$AZ$3)/Z8, 0)</f>
        <v>7978.9221333481628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250000</v>
      </c>
      <c r="S9">
        <f t="shared" si="1"/>
        <v>9042.8115016382853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7419.8497330382197</v>
      </c>
      <c r="AC9">
        <f t="shared" si="2"/>
        <v>8248.796834005625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-2109.5492396206769</v>
      </c>
      <c r="AI9">
        <f t="shared" si="7"/>
        <v>-2120.9516624629964</v>
      </c>
      <c r="AJ9">
        <f t="shared" si="8"/>
        <v>-828.94710096740528</v>
      </c>
      <c r="AK9">
        <f t="shared" si="30"/>
        <v>165.46264904675229</v>
      </c>
      <c r="AL9">
        <f t="shared" si="9"/>
        <v>-2784.4361143836495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-1472.4807208422119</v>
      </c>
      <c r="AR9">
        <f t="shared" si="14"/>
        <v>-1480.4396949637287</v>
      </c>
      <c r="AS9">
        <f t="shared" si="15"/>
        <v>-578.61110887936775</v>
      </c>
      <c r="AT9">
        <f t="shared" si="16"/>
        <v>115.49413313748171</v>
      </c>
      <c r="AU9">
        <f t="shared" si="17"/>
        <v>-1943.5566707056148</v>
      </c>
      <c r="AW9">
        <v>6</v>
      </c>
      <c r="AX9">
        <f>IF(Z9&gt;0, (R9*SUMPRODUCT(K9:$K$98, X9:$X$98)-K9*$AZ$3)/Z9, 0)</f>
        <v>9042.8115016382853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250000</v>
      </c>
      <c r="S10">
        <f t="shared" si="1"/>
        <v>9274.6268721355627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8248.796834005625</v>
      </c>
      <c r="AC10">
        <f t="shared" si="2"/>
        <v>8282.4143135958802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-2513.3220429040748</v>
      </c>
      <c r="AI10">
        <f t="shared" si="7"/>
        <v>-2524.4847754158259</v>
      </c>
      <c r="AJ10">
        <f t="shared" si="8"/>
        <v>-33.617479590255243</v>
      </c>
      <c r="AK10">
        <f t="shared" si="30"/>
        <v>35.469826386224184</v>
      </c>
      <c r="AL10">
        <f t="shared" si="9"/>
        <v>-2522.6324286198569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-1663.9638393860675</v>
      </c>
      <c r="AR10">
        <f t="shared" si="14"/>
        <v>-1671.3542107476424</v>
      </c>
      <c r="AS10">
        <f t="shared" si="15"/>
        <v>-22.256706245590692</v>
      </c>
      <c r="AT10">
        <f t="shared" si="16"/>
        <v>23.483066430986401</v>
      </c>
      <c r="AU10">
        <f t="shared" si="17"/>
        <v>-1670.1278505622467</v>
      </c>
      <c r="AW10">
        <v>7</v>
      </c>
      <c r="AX10">
        <f>IF(Z10&gt;0, (R10*SUMPRODUCT(K10:$K$98, X10:$X$98)-K10*$AZ$3)/Z10, 0)</f>
        <v>9274.6268721355627</v>
      </c>
    </row>
    <row r="11" spans="1:52" x14ac:dyDescent="0.3">
      <c r="A11" t="s">
        <v>33</v>
      </c>
      <c r="C11" s="25">
        <f>AU81</f>
        <v>9.9376739476353393E-12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250000</v>
      </c>
      <c r="S11">
        <f t="shared" si="1"/>
        <v>9148.1629922299653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8282.4143135958802</v>
      </c>
      <c r="AC11">
        <f t="shared" si="2"/>
        <v>7979.433109848349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-2961.0264260671097</v>
      </c>
      <c r="AI11">
        <f t="shared" si="7"/>
        <v>-2971.9294799324398</v>
      </c>
      <c r="AJ11">
        <f t="shared" si="8"/>
        <v>302.98120374753125</v>
      </c>
      <c r="AK11">
        <f t="shared" si="30"/>
        <v>13.251862901753409</v>
      </c>
      <c r="AL11">
        <f t="shared" si="9"/>
        <v>-2655.6964132831549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-1864.1783067433912</v>
      </c>
      <c r="AR11">
        <f t="shared" si="14"/>
        <v>-1871.0425604069424</v>
      </c>
      <c r="AS11">
        <f t="shared" si="15"/>
        <v>190.74837779389213</v>
      </c>
      <c r="AT11">
        <f t="shared" si="16"/>
        <v>8.3429972552451428</v>
      </c>
      <c r="AU11">
        <f t="shared" si="17"/>
        <v>-1671.9511853578051</v>
      </c>
      <c r="AW11">
        <v>8</v>
      </c>
      <c r="AX11">
        <f>IF(Z11&gt;0, (R11*SUMPRODUCT(K11:$K$98, X11:$X$98)-K11*$AZ$3)/Z11, 0)</f>
        <v>9148.1629922299653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250000</v>
      </c>
      <c r="S12">
        <f t="shared" si="1"/>
        <v>9254.4740542863565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7979.433109848349</v>
      </c>
      <c r="AC12">
        <f t="shared" si="2"/>
        <v>7863.7794582185634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-3448.6359376039682</v>
      </c>
      <c r="AI12">
        <f t="shared" si="7"/>
        <v>-3459.2575291337648</v>
      </c>
      <c r="AJ12">
        <f t="shared" si="8"/>
        <v>115.6536516297856</v>
      </c>
      <c r="AK12">
        <f t="shared" si="30"/>
        <v>167.56809530681534</v>
      </c>
      <c r="AL12">
        <f t="shared" si="9"/>
        <v>-3176.0357821971638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-2027.2300969012872</v>
      </c>
      <c r="AR12">
        <f t="shared" si="14"/>
        <v>-2033.4738438249349</v>
      </c>
      <c r="AS12">
        <f t="shared" si="15"/>
        <v>67.985304231136951</v>
      </c>
      <c r="AT12">
        <f t="shared" si="16"/>
        <v>98.502449151653394</v>
      </c>
      <c r="AU12">
        <f t="shared" si="17"/>
        <v>-1866.9860904421446</v>
      </c>
      <c r="AW12">
        <v>9</v>
      </c>
      <c r="AX12">
        <f>IF(Z12&gt;0, (R12*SUMPRODUCT(K12:$K$98, X12:$X$98)-K12*$AZ$3)/Z12, 0)</f>
        <v>9254.4740542863565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250000</v>
      </c>
      <c r="S13">
        <f t="shared" si="1"/>
        <v>10268.062896373158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7863.7794582185634</v>
      </c>
      <c r="AC13">
        <f t="shared" si="2"/>
        <v>8475.1680561566936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-3959.7293223082402</v>
      </c>
      <c r="AI13">
        <f t="shared" si="7"/>
        <v>-3970.0467114566236</v>
      </c>
      <c r="AJ13">
        <f t="shared" si="8"/>
        <v>-611.38859793813026</v>
      </c>
      <c r="AK13">
        <f t="shared" si="30"/>
        <v>550.46456207529945</v>
      </c>
      <c r="AL13">
        <f t="shared" si="9"/>
        <v>-4030.9707473194544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-2078.2757617284624</v>
      </c>
      <c r="AR13">
        <f t="shared" si="14"/>
        <v>-2083.6908742389573</v>
      </c>
      <c r="AS13">
        <f t="shared" si="15"/>
        <v>-320.88913172258833</v>
      </c>
      <c r="AT13">
        <f t="shared" si="16"/>
        <v>288.9129695321414</v>
      </c>
      <c r="AU13">
        <f t="shared" si="17"/>
        <v>-2115.6670364294046</v>
      </c>
      <c r="AW13">
        <v>10</v>
      </c>
      <c r="AX13">
        <f>IF(Z13&gt;0, (R13*SUMPRODUCT(K13:$K$98, X13:$X$98)-K13*$AZ$3)/Z13, 0)</f>
        <v>10268.062896373158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250000</v>
      </c>
      <c r="S14">
        <f t="shared" si="1"/>
        <v>10953.268937172437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8475.1680561566936</v>
      </c>
      <c r="AC14">
        <f t="shared" si="2"/>
        <v>8752.8018433920115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-4508.2863622776113</v>
      </c>
      <c r="AI14">
        <f t="shared" si="7"/>
        <v>-4518.2751632163972</v>
      </c>
      <c r="AJ14">
        <f t="shared" si="8"/>
        <v>-277.63378723531787</v>
      </c>
      <c r="AK14">
        <f t="shared" si="30"/>
        <v>593.26176393096864</v>
      </c>
      <c r="AL14">
        <f t="shared" si="9"/>
        <v>-4202.6471865207468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-2112.6674665945734</v>
      </c>
      <c r="AR14">
        <f t="shared" si="14"/>
        <v>-2117.3484058867707</v>
      </c>
      <c r="AS14">
        <f t="shared" si="15"/>
        <v>-130.1043950595828</v>
      </c>
      <c r="AT14">
        <f t="shared" si="16"/>
        <v>278.01357924350231</v>
      </c>
      <c r="AU14">
        <f t="shared" si="17"/>
        <v>-1969.4392217028515</v>
      </c>
      <c r="AW14">
        <v>11</v>
      </c>
      <c r="AX14">
        <f>IF(Z14&gt;0, (R14*SUMPRODUCT(K14:$K$98, X14:$X$98)-K14*$AZ$3)/Z14, 0)</f>
        <v>10953.268937172437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250000</v>
      </c>
      <c r="S15">
        <f t="shared" si="1"/>
        <v>11344.327184808977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8752.8018433920115</v>
      </c>
      <c r="AC15">
        <f t="shared" si="2"/>
        <v>8743.6250455151021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-5091.0920624802893</v>
      </c>
      <c r="AI15">
        <f t="shared" si="7"/>
        <v>-5100.7264208065635</v>
      </c>
      <c r="AJ15">
        <f t="shared" si="8"/>
        <v>9.1767978769094043</v>
      </c>
      <c r="AK15">
        <f t="shared" si="30"/>
        <v>612.69612903744087</v>
      </c>
      <c r="AL15">
        <f t="shared" si="9"/>
        <v>-4478.853493892213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-2130.1617307562915</v>
      </c>
      <c r="AR15">
        <f t="shared" si="14"/>
        <v>-2134.1928386512495</v>
      </c>
      <c r="AS15">
        <f t="shared" si="15"/>
        <v>3.8396602159958837</v>
      </c>
      <c r="AT15">
        <f t="shared" si="16"/>
        <v>256.35793473006521</v>
      </c>
      <c r="AU15">
        <f t="shared" si="17"/>
        <v>-1873.9952437051884</v>
      </c>
      <c r="AW15">
        <v>12</v>
      </c>
      <c r="AX15">
        <f>IF(Z15&gt;0, (R15*SUMPRODUCT(K15:$K$98, X15:$X$98)-K15*$AZ$3)/Z15, 0)</f>
        <v>11344.327184808977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250000</v>
      </c>
      <c r="S16">
        <f t="shared" si="1"/>
        <v>11467.708124667315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8743.6250455151021</v>
      </c>
      <c r="AC16">
        <f t="shared" si="2"/>
        <v>8491.5799832567245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-5640.9168000333193</v>
      </c>
      <c r="AI16">
        <f t="shared" si="7"/>
        <v>-5650.1727689363288</v>
      </c>
      <c r="AJ16">
        <f t="shared" si="8"/>
        <v>252.04506225837758</v>
      </c>
      <c r="AK16">
        <f t="shared" si="30"/>
        <v>612.05375318605718</v>
      </c>
      <c r="AL16">
        <f t="shared" si="9"/>
        <v>-4786.0739534918939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-2107.3336361587876</v>
      </c>
      <c r="AR16">
        <f t="shared" si="14"/>
        <v>-2110.7914809198442</v>
      </c>
      <c r="AS16">
        <f t="shared" si="15"/>
        <v>94.158991588331432</v>
      </c>
      <c r="AT16">
        <f t="shared" si="16"/>
        <v>228.65103438834419</v>
      </c>
      <c r="AU16">
        <f t="shared" si="17"/>
        <v>-1787.9814549431685</v>
      </c>
      <c r="AW16">
        <v>13</v>
      </c>
      <c r="AX16">
        <f>IF(Z16&gt;0, (R16*SUMPRODUCT(K16:$K$98, X16:$X$98)-K16*$AZ$3)/Z16, 0)</f>
        <v>11467.708124667315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250000</v>
      </c>
      <c r="S17">
        <f t="shared" si="1"/>
        <v>11379.48703831788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8491.5799832567245</v>
      </c>
      <c r="AC17">
        <f t="shared" si="2"/>
        <v>8061.1362296853622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-6170.2139901241344</v>
      </c>
      <c r="AI17">
        <f t="shared" si="7"/>
        <v>-6179.0688886386079</v>
      </c>
      <c r="AJ17">
        <f t="shared" si="8"/>
        <v>430.44375357136232</v>
      </c>
      <c r="AK17">
        <f t="shared" si="30"/>
        <v>594.41059882797072</v>
      </c>
      <c r="AL17">
        <f t="shared" si="9"/>
        <v>-5154.2145362392748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-2058.0968523353249</v>
      </c>
      <c r="AR17">
        <f t="shared" si="14"/>
        <v>-2061.0504352725711</v>
      </c>
      <c r="AS17">
        <f t="shared" si="15"/>
        <v>143.57604707884701</v>
      </c>
      <c r="AT17">
        <f t="shared" si="16"/>
        <v>198.26777230103656</v>
      </c>
      <c r="AU17">
        <f t="shared" si="17"/>
        <v>-1719.2066158926873</v>
      </c>
      <c r="AW17">
        <v>14</v>
      </c>
      <c r="AX17">
        <f>IF(Z17&gt;0, (R17*SUMPRODUCT(K17:$K$98, X17:$X$98)-K17*$AZ$3)/Z17, 0)</f>
        <v>11379.48703831788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250000</v>
      </c>
      <c r="S18">
        <f t="shared" si="1"/>
        <v>11119.24159432439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8061.1362296853622</v>
      </c>
      <c r="AC18">
        <f t="shared" si="2"/>
        <v>7500.2624868030962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-6694.4803749119619</v>
      </c>
      <c r="AI18">
        <f t="shared" si="7"/>
        <v>-6702.9120004225451</v>
      </c>
      <c r="AJ18">
        <f t="shared" si="8"/>
        <v>560.87374288226601</v>
      </c>
      <c r="AK18">
        <f t="shared" si="30"/>
        <v>564.27953607797542</v>
      </c>
      <c r="AL18">
        <f t="shared" si="9"/>
        <v>-5577.7587214623036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-1993.7212251933536</v>
      </c>
      <c r="AR18">
        <f t="shared" si="14"/>
        <v>-1996.2322954784095</v>
      </c>
      <c r="AS18">
        <f t="shared" si="15"/>
        <v>167.03699513835963</v>
      </c>
      <c r="AT18">
        <f t="shared" si="16"/>
        <v>168.05129375492615</v>
      </c>
      <c r="AU18">
        <f t="shared" si="17"/>
        <v>-1661.1440065851236</v>
      </c>
      <c r="AW18">
        <v>15</v>
      </c>
      <c r="AX18">
        <f>IF(Z18&gt;0, (R18*SUMPRODUCT(K18:$K$98, X18:$X$98)-K18*$AZ$3)/Z18, 0)</f>
        <v>11119.24159432439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250000</v>
      </c>
      <c r="S19">
        <f t="shared" si="1"/>
        <v>10714.827992829634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7500.2624868030962</v>
      </c>
      <c r="AC19">
        <f t="shared" si="2"/>
        <v>6843.3476093356867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-7276.1555506125178</v>
      </c>
      <c r="AI19">
        <f t="shared" si="7"/>
        <v>-7284.1390520904642</v>
      </c>
      <c r="AJ19">
        <f t="shared" si="8"/>
        <v>656.9148774674095</v>
      </c>
      <c r="AK19">
        <f t="shared" si="30"/>
        <v>525.01837407621679</v>
      </c>
      <c r="AL19">
        <f t="shared" si="9"/>
        <v>-6102.205800546838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-1934.7796546354937</v>
      </c>
      <c r="AR19">
        <f t="shared" si="14"/>
        <v>-1936.9025224225882</v>
      </c>
      <c r="AS19">
        <f t="shared" si="15"/>
        <v>174.67817048583009</v>
      </c>
      <c r="AT19">
        <f t="shared" si="16"/>
        <v>139.60598579932227</v>
      </c>
      <c r="AU19">
        <f t="shared" si="17"/>
        <v>-1622.6183661374357</v>
      </c>
      <c r="AW19">
        <v>16</v>
      </c>
      <c r="AX19">
        <f>IF(Z19&gt;0, (R19*SUMPRODUCT(K19:$K$98, X19:$X$98)-K19*$AZ$3)/Z19, 0)</f>
        <v>10714.827992829634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250000</v>
      </c>
      <c r="S20">
        <f t="shared" si="1"/>
        <v>10151.724465339848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6843.3476093356867</v>
      </c>
      <c r="AC20">
        <f t="shared" si="2"/>
        <v>6102.145050884068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-7799.721273924004</v>
      </c>
      <c r="AI20">
        <f t="shared" si="7"/>
        <v>-7807.234954323475</v>
      </c>
      <c r="AJ20">
        <f t="shared" si="8"/>
        <v>741.20255845161864</v>
      </c>
      <c r="AK20">
        <f t="shared" si="30"/>
        <v>479.0343326534981</v>
      </c>
      <c r="AL20">
        <f t="shared" si="9"/>
        <v>-6586.9980632183579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-1851.7851523530558</v>
      </c>
      <c r="AR20">
        <f t="shared" si="14"/>
        <v>-1853.5690265858161</v>
      </c>
      <c r="AS20">
        <f t="shared" si="15"/>
        <v>175.97396681539144</v>
      </c>
      <c r="AT20">
        <f t="shared" si="16"/>
        <v>113.73081595117337</v>
      </c>
      <c r="AU20">
        <f t="shared" si="17"/>
        <v>-1563.8642438192512</v>
      </c>
      <c r="AW20">
        <v>17</v>
      </c>
      <c r="AX20">
        <f>IF(Z20&gt;0, (R20*SUMPRODUCT(K20:$K$98, X20:$X$98)-K20*$AZ$3)/Z20, 0)</f>
        <v>10151.724465339848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250000</v>
      </c>
      <c r="S21">
        <f t="shared" si="1"/>
        <v>9454.0057932650161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6102.145050884068</v>
      </c>
      <c r="AC21">
        <f t="shared" si="2"/>
        <v>5316.053734409481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-8194.11929644673</v>
      </c>
      <c r="AI21">
        <f t="shared" si="7"/>
        <v>-8201.1481340773844</v>
      </c>
      <c r="AJ21">
        <f t="shared" si="8"/>
        <v>786.09131647458707</v>
      </c>
      <c r="AK21">
        <f t="shared" si="30"/>
        <v>427.15015356188479</v>
      </c>
      <c r="AL21">
        <f t="shared" si="9"/>
        <v>-6987.9066640409128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-1736.9838243563879</v>
      </c>
      <c r="AR21">
        <f t="shared" si="14"/>
        <v>-1738.4737925673423</v>
      </c>
      <c r="AS21">
        <f t="shared" si="15"/>
        <v>166.63510156307771</v>
      </c>
      <c r="AT21">
        <f t="shared" si="16"/>
        <v>90.546998459014247</v>
      </c>
      <c r="AU21">
        <f t="shared" si="17"/>
        <v>-1481.2916925452503</v>
      </c>
      <c r="AW21">
        <v>18</v>
      </c>
      <c r="AX21">
        <f>IF(Z21&gt;0, (R21*SUMPRODUCT(K21:$K$98, X21:$X$98)-K21*$AZ$3)/Z21, 0)</f>
        <v>9454.0057932650161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250000</v>
      </c>
      <c r="S22">
        <f t="shared" si="1"/>
        <v>8670.8093417067648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5316.053734409481</v>
      </c>
      <c r="AC22">
        <f t="shared" si="2"/>
        <v>4530.5822635160039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-8543.5521400594807</v>
      </c>
      <c r="AI22">
        <f t="shared" si="7"/>
        <v>-8550.0835117068254</v>
      </c>
      <c r="AJ22">
        <f t="shared" si="8"/>
        <v>785.47147089347709</v>
      </c>
      <c r="AK22">
        <f t="shared" si="30"/>
        <v>372.12376140866371</v>
      </c>
      <c r="AL22">
        <f t="shared" si="9"/>
        <v>-7392.4882794046844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-1617.0146075133473</v>
      </c>
      <c r="AR22">
        <f t="shared" si="14"/>
        <v>-1618.2507822551547</v>
      </c>
      <c r="AS22">
        <f t="shared" si="15"/>
        <v>148.66402421357552</v>
      </c>
      <c r="AT22">
        <f t="shared" si="16"/>
        <v>70.430840490713223</v>
      </c>
      <c r="AU22">
        <f t="shared" si="17"/>
        <v>-1399.1559175508658</v>
      </c>
      <c r="AW22">
        <v>19</v>
      </c>
      <c r="AX22">
        <f>IF(Z22&gt;0, (R22*SUMPRODUCT(K22:$K$98, X22:$X$98)-K22*$AZ$3)/Z22, 0)</f>
        <v>8670.8093417067648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250000</v>
      </c>
      <c r="S23">
        <f t="shared" si="1"/>
        <v>7806.4047114292252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4530.5822635160039</v>
      </c>
      <c r="AC23">
        <f t="shared" si="2"/>
        <v>3763.1322573088291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-8806.9015292788026</v>
      </c>
      <c r="AI23">
        <f t="shared" si="7"/>
        <v>-8812.9272421332098</v>
      </c>
      <c r="AJ23">
        <f t="shared" si="8"/>
        <v>767.45000620717474</v>
      </c>
      <c r="AK23">
        <f t="shared" si="30"/>
        <v>317.14075844612029</v>
      </c>
      <c r="AL23">
        <f t="shared" si="9"/>
        <v>-7728.3364774799147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-1488.2660909399644</v>
      </c>
      <c r="AR23">
        <f t="shared" si="14"/>
        <v>-1489.2843678089791</v>
      </c>
      <c r="AS23">
        <f t="shared" si="15"/>
        <v>129.69031354928021</v>
      </c>
      <c r="AT23">
        <f t="shared" si="16"/>
        <v>53.593177496216903</v>
      </c>
      <c r="AU23">
        <f t="shared" si="17"/>
        <v>-1306.000876763482</v>
      </c>
      <c r="AW23">
        <v>20</v>
      </c>
      <c r="AX23">
        <f>IF(Z23&gt;0, (R23*SUMPRODUCT(K23:$K$98, X23:$X$98)-K23*$AZ$3)/Z23, 0)</f>
        <v>7806.4047114292252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250000</v>
      </c>
      <c r="S24">
        <f t="shared" si="1"/>
        <v>6875.8224067737674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3763.1322573088291</v>
      </c>
      <c r="AC24">
        <f t="shared" si="2"/>
        <v>3033.4059889636574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-9016.6356868200583</v>
      </c>
      <c r="AI24">
        <f t="shared" si="7"/>
        <v>-9022.150310761579</v>
      </c>
      <c r="AJ24">
        <f t="shared" si="8"/>
        <v>729.72626834517177</v>
      </c>
      <c r="AK24">
        <f t="shared" si="30"/>
        <v>263.41925801161807</v>
      </c>
      <c r="AL24">
        <f t="shared" si="9"/>
        <v>-8029.0047844047895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-1360.4542640346467</v>
      </c>
      <c r="AR24">
        <f t="shared" si="14"/>
        <v>-1361.2863253395917</v>
      </c>
      <c r="AS24">
        <f t="shared" si="15"/>
        <v>110.10306369585628</v>
      </c>
      <c r="AT24">
        <f t="shared" si="16"/>
        <v>39.745406739077936</v>
      </c>
      <c r="AU24">
        <f t="shared" si="17"/>
        <v>-1211.4378549046576</v>
      </c>
      <c r="AW24">
        <v>21</v>
      </c>
      <c r="AX24">
        <f>IF(Z24&gt;0, (R24*SUMPRODUCT(K24:$K$98, X24:$X$98)-K24*$AZ$3)/Z24, 0)</f>
        <v>6875.8224067737674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250000</v>
      </c>
      <c r="S25">
        <f t="shared" si="1"/>
        <v>5875.7503536566765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3033.4059889636574</v>
      </c>
      <c r="AC25">
        <f t="shared" si="2"/>
        <v>2350.2194236743662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-9192.988402995441</v>
      </c>
      <c r="AI25">
        <f t="shared" si="7"/>
        <v>-9197.9882312773971</v>
      </c>
      <c r="AJ25">
        <f t="shared" si="8"/>
        <v>683.18656528929114</v>
      </c>
      <c r="AK25">
        <f t="shared" si="30"/>
        <v>212.33841922745603</v>
      </c>
      <c r="AL25">
        <f t="shared" si="9"/>
        <v>-8302.4632467606516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-1238.4489612229454</v>
      </c>
      <c r="AR25">
        <f t="shared" si="14"/>
        <v>-1239.1225215355053</v>
      </c>
      <c r="AS25">
        <f t="shared" si="15"/>
        <v>92.036632160691539</v>
      </c>
      <c r="AT25">
        <f t="shared" si="16"/>
        <v>28.605528821757137</v>
      </c>
      <c r="AU25">
        <f t="shared" si="17"/>
        <v>-1118.4803605530569</v>
      </c>
      <c r="AW25">
        <v>22</v>
      </c>
      <c r="AX25">
        <f>IF(Z25&gt;0, (R25*SUMPRODUCT(K25:$K$98, X25:$X$98)-K25*$AZ$3)/Z25, 0)</f>
        <v>5875.7503536566765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250000</v>
      </c>
      <c r="S26">
        <f t="shared" si="1"/>
        <v>4781.2896696878897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2350.2194236743662</v>
      </c>
      <c r="AC26">
        <f t="shared" si="2"/>
        <v>1716.4737649026295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-9247.0824109132282</v>
      </c>
      <c r="AI26">
        <f t="shared" si="7"/>
        <v>-9251.56988679182</v>
      </c>
      <c r="AJ26">
        <f t="shared" si="8"/>
        <v>633.74565877173677</v>
      </c>
      <c r="AK26">
        <f t="shared" si="30"/>
        <v>164.51535965720566</v>
      </c>
      <c r="AL26">
        <f t="shared" si="9"/>
        <v>-8453.3088683628775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-1112.2645775656476</v>
      </c>
      <c r="AR26">
        <f t="shared" si="14"/>
        <v>-1112.8043435416214</v>
      </c>
      <c r="AS26">
        <f t="shared" si="15"/>
        <v>76.228675825999758</v>
      </c>
      <c r="AT26">
        <f t="shared" si="16"/>
        <v>19.78836122366851</v>
      </c>
      <c r="AU26">
        <f t="shared" si="17"/>
        <v>-1016.7873064919532</v>
      </c>
      <c r="AW26">
        <v>23</v>
      </c>
      <c r="AX26">
        <f>IF(Z26&gt;0, (R26*SUMPRODUCT(K26:$K$98, X26:$X$98)-K26*$AZ$3)/Z26, 0)</f>
        <v>4781.2896696878897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250000</v>
      </c>
      <c r="S27">
        <f t="shared" si="1"/>
        <v>3589.6184071715102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1716.4737649026295</v>
      </c>
      <c r="AC27">
        <f t="shared" si="2"/>
        <v>1144.1228502398462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-9169.2594627259023</v>
      </c>
      <c r="AI27">
        <f t="shared" si="7"/>
        <v>-9173.2436008725708</v>
      </c>
      <c r="AJ27">
        <f t="shared" si="8"/>
        <v>572.35091466278323</v>
      </c>
      <c r="AK27">
        <f t="shared" si="30"/>
        <v>120.15316354318408</v>
      </c>
      <c r="AL27">
        <f t="shared" si="9"/>
        <v>-8480.7395226666031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-984.73555241736119</v>
      </c>
      <c r="AR27">
        <f t="shared" si="14"/>
        <v>-985.16343020778856</v>
      </c>
      <c r="AS27">
        <f t="shared" si="15"/>
        <v>61.467809523571113</v>
      </c>
      <c r="AT27">
        <f t="shared" si="16"/>
        <v>12.903887424864754</v>
      </c>
      <c r="AU27">
        <f t="shared" si="17"/>
        <v>-910.79173325935267</v>
      </c>
      <c r="AW27">
        <v>24</v>
      </c>
      <c r="AX27">
        <f>IF(Z27&gt;0, (R27*SUMPRODUCT(K27:$K$98, X27:$X$98)-K27*$AZ$3)/Z27, 0)</f>
        <v>3589.6184071715102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250000</v>
      </c>
      <c r="S28">
        <f t="shared" si="1"/>
        <v>2294.9912343541741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1144.1228502398462</v>
      </c>
      <c r="AC28">
        <f t="shared" si="2"/>
        <v>641.45306827147124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-9010.6065152700794</v>
      </c>
      <c r="AI28">
        <f t="shared" si="7"/>
        <v>-9014.1002817095177</v>
      </c>
      <c r="AJ28">
        <f t="shared" si="8"/>
        <v>502.66978196837499</v>
      </c>
      <c r="AK28">
        <f t="shared" si="30"/>
        <v>80.088599516789245</v>
      </c>
      <c r="AL28">
        <f t="shared" si="9"/>
        <v>-8431.3419002243518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-864.01515034517411</v>
      </c>
      <c r="AR28">
        <f t="shared" si="14"/>
        <v>-864.35016299169536</v>
      </c>
      <c r="AS28">
        <f t="shared" si="15"/>
        <v>48.200341065316572</v>
      </c>
      <c r="AT28">
        <f t="shared" si="16"/>
        <v>7.6795899626917628</v>
      </c>
      <c r="AU28">
        <f t="shared" si="17"/>
        <v>-808.47023196368696</v>
      </c>
      <c r="AW28">
        <v>25</v>
      </c>
      <c r="AX28">
        <f>IF(Z28&gt;0, (R28*SUMPRODUCT(K28:$K$98, X28:$X$98)-K28*$AZ$3)/Z28, 0)</f>
        <v>2294.9912343541741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250000</v>
      </c>
      <c r="S29">
        <f t="shared" si="1"/>
        <v>860.10966165752802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641.45306827147124</v>
      </c>
      <c r="AC29">
        <f t="shared" si="2"/>
        <v>207.85378439860642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-8761.6674768252251</v>
      </c>
      <c r="AI29">
        <f t="shared" si="7"/>
        <v>-8764.6882222264285</v>
      </c>
      <c r="AJ29">
        <f t="shared" si="8"/>
        <v>433.59928387286482</v>
      </c>
      <c r="AK29">
        <f t="shared" si="30"/>
        <v>44.901714779002994</v>
      </c>
      <c r="AL29">
        <f t="shared" si="9"/>
        <v>-8286.1872235745595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-750.12920977335477</v>
      </c>
      <c r="AR29">
        <f t="shared" si="14"/>
        <v>-750.38783056291618</v>
      </c>
      <c r="AS29">
        <f t="shared" si="15"/>
        <v>37.122555612861532</v>
      </c>
      <c r="AT29">
        <f t="shared" si="16"/>
        <v>3.8442554358210734</v>
      </c>
      <c r="AU29">
        <f t="shared" si="17"/>
        <v>-709.42101951423354</v>
      </c>
      <c r="AW29">
        <v>26</v>
      </c>
      <c r="AX29">
        <f>IF(Z29&gt;0, (R29*SUMPRODUCT(K29:$K$98, X29:$X$98)-K29*$AZ$3)/Z29, 0)</f>
        <v>860.10966165752802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250000</v>
      </c>
      <c r="S30">
        <f t="shared" si="1"/>
        <v>-768.59877658970765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207.85378439860642</v>
      </c>
      <c r="AC30">
        <f t="shared" si="2"/>
        <v>-157.97554459590037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-8426.4901264728996</v>
      </c>
      <c r="AI30">
        <f t="shared" si="7"/>
        <v>-8429.059339913767</v>
      </c>
      <c r="AJ30">
        <f t="shared" si="8"/>
        <v>365.8293289945068</v>
      </c>
      <c r="AK30">
        <f t="shared" si="30"/>
        <v>14.549764907902452</v>
      </c>
      <c r="AL30">
        <f t="shared" si="9"/>
        <v>-8048.6802460113577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-644.13664045819269</v>
      </c>
      <c r="AR30">
        <f t="shared" si="14"/>
        <v>-644.33303593122855</v>
      </c>
      <c r="AS30">
        <f t="shared" si="15"/>
        <v>27.964677039054546</v>
      </c>
      <c r="AT30">
        <f t="shared" si="16"/>
        <v>1.1122111990363979</v>
      </c>
      <c r="AU30">
        <f t="shared" si="17"/>
        <v>-615.25614769313756</v>
      </c>
      <c r="AW30">
        <v>27</v>
      </c>
      <c r="AX30">
        <f>IF(Z30&gt;0, (R30*SUMPRODUCT(K30:$K$98, X30:$X$98)-K30*$AZ$3)/Z30, 0)</f>
        <v>-768.59877658970765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250000</v>
      </c>
      <c r="S31">
        <f t="shared" si="1"/>
        <v>-2676.7352822902171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-157.97554459590037</v>
      </c>
      <c r="AC31">
        <f t="shared" si="2"/>
        <v>-458.98729150154986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-8002.2263357330203</v>
      </c>
      <c r="AI31">
        <f t="shared" si="7"/>
        <v>-8004.3697457226926</v>
      </c>
      <c r="AJ31">
        <f t="shared" si="8"/>
        <v>301.01174690564949</v>
      </c>
      <c r="AK31">
        <f t="shared" si="30"/>
        <v>-11.058288121713026</v>
      </c>
      <c r="AL31">
        <f t="shared" si="9"/>
        <v>-7714.4162869387565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-546.16528932664175</v>
      </c>
      <c r="AR31">
        <f t="shared" si="14"/>
        <v>-546.31158063209114</v>
      </c>
      <c r="AS31">
        <f t="shared" si="15"/>
        <v>20.544553595706606</v>
      </c>
      <c r="AT31">
        <f t="shared" si="16"/>
        <v>-0.75474660151555395</v>
      </c>
      <c r="AU31">
        <f t="shared" si="17"/>
        <v>-526.52177363790008</v>
      </c>
      <c r="AW31">
        <v>28</v>
      </c>
      <c r="AX31">
        <f>IF(Z31&gt;0, (R31*SUMPRODUCT(K31:$K$98, X31:$X$98)-K31*$AZ$3)/Z31, 0)</f>
        <v>-2676.7352822902171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250000</v>
      </c>
      <c r="S32">
        <f t="shared" si="1"/>
        <v>-4997.0507960936311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-458.98729150154986</v>
      </c>
      <c r="AC32">
        <f t="shared" si="2"/>
        <v>-698.79106872770717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-7479.3434225621877</v>
      </c>
      <c r="AI32">
        <f t="shared" si="7"/>
        <v>-7481.0914312808354</v>
      </c>
      <c r="AJ32">
        <f t="shared" si="8"/>
        <v>239.80377722615731</v>
      </c>
      <c r="AK32">
        <f t="shared" si="30"/>
        <v>-32.129110405108491</v>
      </c>
      <c r="AL32">
        <f t="shared" si="9"/>
        <v>-7273.4167644597874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-455.78362385094766</v>
      </c>
      <c r="AR32">
        <f t="shared" si="14"/>
        <v>-455.89014573439329</v>
      </c>
      <c r="AS32">
        <f t="shared" si="15"/>
        <v>14.61339965585389</v>
      </c>
      <c r="AT32">
        <f t="shared" si="16"/>
        <v>-1.9579154939419789</v>
      </c>
      <c r="AU32">
        <f t="shared" si="17"/>
        <v>-443.23466157248146</v>
      </c>
      <c r="AW32">
        <v>29</v>
      </c>
      <c r="AX32">
        <f>IF(Z32&gt;0, (R32*SUMPRODUCT(K32:$K$98, X32:$X$98)-K32*$AZ$3)/Z32, 0)</f>
        <v>-4997.0507960936311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250000</v>
      </c>
      <c r="S33">
        <f t="shared" si="1"/>
        <v>-7942.8630589996828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-698.79106872770717</v>
      </c>
      <c r="AC33">
        <f t="shared" si="2"/>
        <v>-881.03762820322299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-6880.0923962480038</v>
      </c>
      <c r="AI33">
        <f t="shared" si="7"/>
        <v>-6881.4789202596521</v>
      </c>
      <c r="AJ33">
        <f t="shared" si="8"/>
        <v>182.24655947551582</v>
      </c>
      <c r="AK33">
        <f t="shared" si="30"/>
        <v>-48.915374810939504</v>
      </c>
      <c r="AL33">
        <f t="shared" si="9"/>
        <v>-6748.1477355950756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-374.34452889890969</v>
      </c>
      <c r="AR33">
        <f t="shared" si="14"/>
        <v>-374.41996940872468</v>
      </c>
      <c r="AS33">
        <f t="shared" si="15"/>
        <v>9.9160009082892397</v>
      </c>
      <c r="AT33">
        <f t="shared" si="16"/>
        <v>-2.6614763123676348</v>
      </c>
      <c r="AU33">
        <f t="shared" si="17"/>
        <v>-367.16544481280312</v>
      </c>
      <c r="AW33">
        <v>30</v>
      </c>
      <c r="AX33">
        <f>IF(Z33&gt;0, (R33*SUMPRODUCT(K33:$K$98, X33:$X$98)-K33*$AZ$3)/Z33, 0)</f>
        <v>-7942.8630589996828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250000</v>
      </c>
      <c r="S34">
        <f t="shared" si="1"/>
        <v>-11878.100132523759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-881.03762820322299</v>
      </c>
      <c r="AC34">
        <f t="shared" si="2"/>
        <v>-1011.1526353383533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-6171.3074539273102</v>
      </c>
      <c r="AI34">
        <f t="shared" si="7"/>
        <v>-6172.3715473261464</v>
      </c>
      <c r="AJ34">
        <f t="shared" si="8"/>
        <v>130.11500713513033</v>
      </c>
      <c r="AK34">
        <f t="shared" si="30"/>
        <v>-61.672633974225619</v>
      </c>
      <c r="AL34">
        <f t="shared" si="9"/>
        <v>-6103.9291741652414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-299.8032803089597</v>
      </c>
      <c r="AR34">
        <f t="shared" si="14"/>
        <v>-299.85497416701293</v>
      </c>
      <c r="AS34">
        <f t="shared" si="15"/>
        <v>6.3210115923994676</v>
      </c>
      <c r="AT34">
        <f t="shared" si="16"/>
        <v>-2.9960681928106085</v>
      </c>
      <c r="AU34">
        <f t="shared" si="17"/>
        <v>-296.53003076742408</v>
      </c>
      <c r="AW34">
        <v>31</v>
      </c>
      <c r="AX34">
        <f>IF(Z34&gt;0, (R34*SUMPRODUCT(K34:$K$98, X34:$X$98)-K34*$AZ$3)/Z34, 0)</f>
        <v>-11878.100132523759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-17398.78704898974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-1011.1526353383533</v>
      </c>
      <c r="AC35">
        <f t="shared" ref="AC35:AC66" si="33">S35*Z35</f>
        <v>-1092.893842643939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-5365.4568630818803</v>
      </c>
      <c r="AI35">
        <f t="shared" ref="AI35:AI66" si="38">SUM(AE35:AH35)</f>
        <v>-5366.242042703574</v>
      </c>
      <c r="AJ35">
        <f t="shared" ref="AJ35:AJ66" si="39">AB35-AC35</f>
        <v>81.741207305585704</v>
      </c>
      <c r="AK35">
        <f t="shared" si="30"/>
        <v>-70.780684473684744</v>
      </c>
      <c r="AL35">
        <f t="shared" ref="AL35:AL66" si="40">SUM(AI35:AK35)</f>
        <v>-5355.2815198716735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-232.72759516480693</v>
      </c>
      <c r="AR35">
        <f t="shared" ref="AR35:AR66" si="45">AI35*$K35</f>
        <v>-232.76165246314932</v>
      </c>
      <c r="AS35">
        <f t="shared" ref="AS35:AS66" si="46">AJ35*$K35</f>
        <v>3.5455386349280951</v>
      </c>
      <c r="AT35">
        <f t="shared" ref="AT35:AT66" si="47">AK35*$K35</f>
        <v>-3.0701241109630102</v>
      </c>
      <c r="AU35">
        <f t="shared" ref="AU35:AU66" si="48">AL35*$K35</f>
        <v>-232.28623793918425</v>
      </c>
      <c r="AW35">
        <v>32</v>
      </c>
      <c r="AX35">
        <f>IF(Z35&gt;0, (R35*SUMPRODUCT(K35:$K$98, X35:$X$98)-K35*$AZ$3)/Z35, 0)</f>
        <v>-17398.78704898974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250000</v>
      </c>
      <c r="S36">
        <f t="shared" si="32"/>
        <v>-25583.938847840891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-1092.893842643939</v>
      </c>
      <c r="AC36">
        <f t="shared" si="33"/>
        <v>-1130.9231583414476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-4495.4517024507768</v>
      </c>
      <c r="AI36">
        <f t="shared" si="38"/>
        <v>-4496.004257691131</v>
      </c>
      <c r="AJ36">
        <f t="shared" si="39"/>
        <v>38.029315697508537</v>
      </c>
      <c r="AK36">
        <f t="shared" si="30"/>
        <v>-76.50256898507574</v>
      </c>
      <c r="AL36">
        <f t="shared" si="40"/>
        <v>-4534.4775109786979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-174.09908462808346</v>
      </c>
      <c r="AR36">
        <f t="shared" si="45"/>
        <v>-174.12048389292255</v>
      </c>
      <c r="AS36">
        <f t="shared" si="46"/>
        <v>1.4727928337788958</v>
      </c>
      <c r="AT36">
        <f t="shared" si="47"/>
        <v>-2.9627784066142642</v>
      </c>
      <c r="AU36">
        <f t="shared" si="48"/>
        <v>-175.61046946575792</v>
      </c>
      <c r="AW36">
        <v>33</v>
      </c>
      <c r="AX36">
        <f>IF(Z36&gt;0, (R36*SUMPRODUCT(K36:$K$98, X36:$X$98)-K36*$AZ$3)/Z36, 0)</f>
        <v>-25583.938847840891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250000</v>
      </c>
      <c r="S37">
        <f t="shared" si="32"/>
        <v>-38449.640767456891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-1130.9231583414476</v>
      </c>
      <c r="AC37">
        <f t="shared" si="33"/>
        <v>-1131.1844934451576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-3585.6193634948863</v>
      </c>
      <c r="AI37">
        <f t="shared" si="38"/>
        <v>-3585.9871122146619</v>
      </c>
      <c r="AJ37">
        <f t="shared" si="39"/>
        <v>0.26133510371005286</v>
      </c>
      <c r="AK37">
        <f t="shared" si="30"/>
        <v>-79.164621083901338</v>
      </c>
      <c r="AL37">
        <f t="shared" si="40"/>
        <v>-3664.8903981948529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-123.98504769928826</v>
      </c>
      <c r="AR37">
        <f t="shared" si="45"/>
        <v>-123.99776386850213</v>
      </c>
      <c r="AS37">
        <f t="shared" si="46"/>
        <v>9.0365546407044205E-3</v>
      </c>
      <c r="AT37">
        <f t="shared" si="47"/>
        <v>-2.7373874151596311</v>
      </c>
      <c r="AU37">
        <f t="shared" si="48"/>
        <v>-126.72611472902105</v>
      </c>
      <c r="AW37">
        <v>34</v>
      </c>
      <c r="AX37">
        <f>IF(Z37&gt;0, (R37*SUMPRODUCT(K37:$K$98, X37:$X$98)-K37*$AZ$3)/Z37, 0)</f>
        <v>-38449.640767456891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250000</v>
      </c>
      <c r="S38">
        <f t="shared" si="32"/>
        <v>-60009.515467535086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-1131.1844934451576</v>
      </c>
      <c r="AC38">
        <f t="shared" si="33"/>
        <v>-1099.9572647833979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-2698.9961141259664</v>
      </c>
      <c r="AI38">
        <f t="shared" si="38"/>
        <v>-2699.2252355528381</v>
      </c>
      <c r="AJ38">
        <f t="shared" si="39"/>
        <v>-31.227228661759682</v>
      </c>
      <c r="AK38">
        <f t="shared" si="30"/>
        <v>-79.18291454116104</v>
      </c>
      <c r="AL38">
        <f t="shared" si="40"/>
        <v>-2809.6353787557591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-83.327694411791711</v>
      </c>
      <c r="AR38">
        <f t="shared" si="45"/>
        <v>-83.334768212358384</v>
      </c>
      <c r="AS38">
        <f t="shared" si="46"/>
        <v>-0.96409659637353984</v>
      </c>
      <c r="AT38">
        <f t="shared" si="47"/>
        <v>-2.4446606910575714</v>
      </c>
      <c r="AU38">
        <f t="shared" si="48"/>
        <v>-86.743525499789499</v>
      </c>
      <c r="AW38">
        <v>35</v>
      </c>
      <c r="AX38">
        <f>IF(Z38&gt;0, (R38*SUMPRODUCT(K38:$K$98, X38:$X$98)-K38*$AZ$3)/Z38, 0)</f>
        <v>-60009.515467535086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250000</v>
      </c>
      <c r="S39">
        <f t="shared" si="32"/>
        <v>-98838.679317241811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-1099.9572647833979</v>
      </c>
      <c r="AC39">
        <f t="shared" si="33"/>
        <v>-1044.7025695871114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-1894.160583232783</v>
      </c>
      <c r="AI39">
        <f t="shared" si="38"/>
        <v>-1894.2927054162242</v>
      </c>
      <c r="AJ39">
        <f t="shared" si="39"/>
        <v>-55.254695196286548</v>
      </c>
      <c r="AK39">
        <f t="shared" si="30"/>
        <v>-76.99700853483786</v>
      </c>
      <c r="AL39">
        <f t="shared" si="40"/>
        <v>-2026.5444091473487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-52.213869386341514</v>
      </c>
      <c r="AR39">
        <f t="shared" si="45"/>
        <v>-52.217511427301666</v>
      </c>
      <c r="AS39">
        <f t="shared" si="46"/>
        <v>-1.5231345554858153</v>
      </c>
      <c r="AT39">
        <f t="shared" si="47"/>
        <v>-2.1224767225994854</v>
      </c>
      <c r="AU39">
        <f t="shared" si="48"/>
        <v>-55.863122705386964</v>
      </c>
      <c r="AW39">
        <v>36</v>
      </c>
      <c r="AX39">
        <f>IF(Z39&gt;0, (R39*SUMPRODUCT(K39:$K$98, X39:$X$98)-K39*$AZ$3)/Z39, 0)</f>
        <v>-98838.679317241811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250000</v>
      </c>
      <c r="S40">
        <f t="shared" si="32"/>
        <v>-175157.71200832998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-1044.7025695871114</v>
      </c>
      <c r="AC40">
        <f t="shared" si="33"/>
        <v>-973.18216253766889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-1227.010790287449</v>
      </c>
      <c r="AI40">
        <f t="shared" si="38"/>
        <v>-1227.0802407095414</v>
      </c>
      <c r="AJ40">
        <f t="shared" si="39"/>
        <v>-71.520407049442497</v>
      </c>
      <c r="AK40">
        <f t="shared" ref="AK40:AK71" si="61">G40*SUM(AB40:AB40, AE40:AF40)</f>
        <v>-73.129179871097804</v>
      </c>
      <c r="AL40">
        <f t="shared" si="40"/>
        <v>-1371.7298276300819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-30.199478459343251</v>
      </c>
      <c r="AR40">
        <f t="shared" si="45"/>
        <v>-30.201187789483271</v>
      </c>
      <c r="AS40">
        <f t="shared" si="46"/>
        <v>-1.7602770971452582</v>
      </c>
      <c r="AT40">
        <f t="shared" si="47"/>
        <v>-1.7998725926031054</v>
      </c>
      <c r="AU40">
        <f t="shared" si="48"/>
        <v>-33.761337479231642</v>
      </c>
      <c r="AW40">
        <v>37</v>
      </c>
      <c r="AX40">
        <f>IF(Z40&gt;0, (R40*SUMPRODUCT(K40:$K$98, X40:$X$98)-K40*$AZ$3)/Z40, 0)</f>
        <v>-175157.71200832998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250000</v>
      </c>
      <c r="S41">
        <f t="shared" si="32"/>
        <v>-343184.10036927735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-973.18216253766889</v>
      </c>
      <c r="AC41">
        <f t="shared" si="33"/>
        <v>-892.90460846506187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-724.66237221360063</v>
      </c>
      <c r="AI41">
        <f t="shared" si="38"/>
        <v>-724.69489501286148</v>
      </c>
      <c r="AJ41">
        <f t="shared" si="39"/>
        <v>-80.277554072607018</v>
      </c>
      <c r="AK41">
        <f t="shared" si="61"/>
        <v>-68.122751377636831</v>
      </c>
      <c r="AL41">
        <f t="shared" si="40"/>
        <v>-873.09520046310536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-15.924607964498245</v>
      </c>
      <c r="AR41">
        <f t="shared" si="45"/>
        <v>-15.925322659848792</v>
      </c>
      <c r="AS41">
        <f t="shared" si="46"/>
        <v>-1.7641161263141449</v>
      </c>
      <c r="AT41">
        <f t="shared" si="47"/>
        <v>-1.4970117819669082</v>
      </c>
      <c r="AU41">
        <f t="shared" si="48"/>
        <v>-19.186450568129846</v>
      </c>
      <c r="AW41">
        <v>38</v>
      </c>
      <c r="AX41">
        <f>IF(Z41&gt;0, (R41*SUMPRODUCT(K41:$K$98, X41:$X$98)-K41*$AZ$3)/Z41, 0)</f>
        <v>-343184.10036927735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250000</v>
      </c>
      <c r="S42">
        <f t="shared" si="32"/>
        <v>-771117.60278019449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-892.90460846506187</v>
      </c>
      <c r="AC42">
        <f t="shared" si="33"/>
        <v>-810.18900881174761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-381.28428941408663</v>
      </c>
      <c r="AI42">
        <f t="shared" si="38"/>
        <v>-381.29742277088411</v>
      </c>
      <c r="AJ42">
        <f t="shared" si="39"/>
        <v>-82.715599653314257</v>
      </c>
      <c r="AK42">
        <f t="shared" si="61"/>
        <v>-62.503322592554333</v>
      </c>
      <c r="AL42">
        <f t="shared" si="40"/>
        <v>-526.51634501675267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-7.4810735818381078</v>
      </c>
      <c r="AR42">
        <f t="shared" si="45"/>
        <v>-7.4813312677992299</v>
      </c>
      <c r="AS42">
        <f t="shared" si="46"/>
        <v>-1.6229399022005571</v>
      </c>
      <c r="AT42">
        <f t="shared" si="47"/>
        <v>-1.2263604045758196</v>
      </c>
      <c r="AU42">
        <f t="shared" si="48"/>
        <v>-10.330631574575605</v>
      </c>
      <c r="AW42">
        <v>39</v>
      </c>
      <c r="AX42">
        <f>IF(Z42&gt;0, (R42*SUMPRODUCT(K42:$K$98, X42:$X$98)-K42*$AZ$3)/Z42, 0)</f>
        <v>-771117.60278019449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250000</v>
      </c>
      <c r="S43">
        <f t="shared" si="32"/>
        <v>-2097203.8189656292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-810.18900881174761</v>
      </c>
      <c r="AC43">
        <f t="shared" si="33"/>
        <v>-729.5984684491101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-173.0676985375803</v>
      </c>
      <c r="AI43">
        <f t="shared" si="38"/>
        <v>-173.07204717588294</v>
      </c>
      <c r="AJ43">
        <f t="shared" si="39"/>
        <v>-80.590540362637512</v>
      </c>
      <c r="AK43">
        <f t="shared" si="61"/>
        <v>-56.713230616822337</v>
      </c>
      <c r="AL43">
        <f t="shared" si="40"/>
        <v>-310.37581815534281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-3.0318870032192651</v>
      </c>
      <c r="AR43">
        <f t="shared" si="45"/>
        <v>-3.0319631848525965</v>
      </c>
      <c r="AS43">
        <f t="shared" si="46"/>
        <v>-1.4118256264605116</v>
      </c>
      <c r="AT43">
        <f t="shared" si="47"/>
        <v>-0.99353090305516123</v>
      </c>
      <c r="AU43">
        <f t="shared" si="48"/>
        <v>-5.4373197143682699</v>
      </c>
      <c r="AW43">
        <v>40</v>
      </c>
      <c r="AX43">
        <f>IF(Z43&gt;0, (R43*SUMPRODUCT(K43:$K$98, X43:$X$98)-K43*$AZ$3)/Z43, 0)</f>
        <v>-2097203.8189656292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250000</v>
      </c>
      <c r="S44">
        <f t="shared" si="32"/>
        <v>-7442905.4608715745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-729.5984684491101</v>
      </c>
      <c r="AC44">
        <f t="shared" si="33"/>
        <v>-653.99498585904769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-64.135978979372055</v>
      </c>
      <c r="AI44">
        <f t="shared" si="38"/>
        <v>-64.137077332342713</v>
      </c>
      <c r="AJ44">
        <f t="shared" si="39"/>
        <v>-75.603482590062413</v>
      </c>
      <c r="AK44">
        <f t="shared" si="61"/>
        <v>-51.071892791437712</v>
      </c>
      <c r="AL44">
        <f t="shared" si="40"/>
        <v>-190.81245271384282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-1.0031842346615334</v>
      </c>
      <c r="AR44">
        <f t="shared" si="45"/>
        <v>-1.00320141457212</v>
      </c>
      <c r="AS44">
        <f t="shared" si="46"/>
        <v>-1.182553428306629</v>
      </c>
      <c r="AT44">
        <f t="shared" si="47"/>
        <v>-0.79884206178832617</v>
      </c>
      <c r="AU44">
        <f t="shared" si="48"/>
        <v>-2.9845969046670748</v>
      </c>
      <c r="AW44">
        <v>41</v>
      </c>
      <c r="AX44">
        <f>IF(Z44&gt;0, (R44*SUMPRODUCT(K44:$K$98, X44:$X$98)-K44*$AZ$3)/Z44, 0)</f>
        <v>-7442905.4608715745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250000</v>
      </c>
      <c r="S45">
        <f t="shared" si="32"/>
        <v>-39032088.499030702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-653.99498585904769</v>
      </c>
      <c r="AC45">
        <f t="shared" si="33"/>
        <v>-584.78801867113623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-18.001829452528174</v>
      </c>
      <c r="AI45">
        <f t="shared" si="38"/>
        <v>-18.002016730496493</v>
      </c>
      <c r="AJ45">
        <f t="shared" si="39"/>
        <v>-69.206967187911459</v>
      </c>
      <c r="AK45">
        <f t="shared" si="61"/>
        <v>-45.77964901013334</v>
      </c>
      <c r="AL45">
        <f t="shared" si="40"/>
        <v>-132.98863292854128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-0.25140713011560756</v>
      </c>
      <c r="AR45">
        <f t="shared" si="45"/>
        <v>-0.25140974557292389</v>
      </c>
      <c r="AS45">
        <f t="shared" si="46"/>
        <v>-0.96651982236584899</v>
      </c>
      <c r="AT45">
        <f t="shared" si="47"/>
        <v>-0.63934225161326974</v>
      </c>
      <c r="AU45">
        <f t="shared" si="48"/>
        <v>-1.8572718195520423</v>
      </c>
      <c r="AW45">
        <v>42</v>
      </c>
      <c r="AX45">
        <f>IF(Z45&gt;0, (R45*SUMPRODUCT(K45:$K$98, X45:$X$98)-K45*$AZ$3)/Z45, 0)</f>
        <v>-39032088.499030702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250000</v>
      </c>
      <c r="S46">
        <f t="shared" si="32"/>
        <v>-207482882.38729322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-584.78801867113623</v>
      </c>
      <c r="AC46">
        <f t="shared" si="33"/>
        <v>-522.35179060252597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-3.0787123446449809</v>
      </c>
      <c r="AI46">
        <f t="shared" si="38"/>
        <v>-3.0787438142163857</v>
      </c>
      <c r="AJ46">
        <f t="shared" si="39"/>
        <v>-62.436228068610262</v>
      </c>
      <c r="AK46">
        <f t="shared" si="61"/>
        <v>-40.935161306979538</v>
      </c>
      <c r="AL46">
        <f t="shared" si="40"/>
        <v>-106.45013318980618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-3.8389463071150029E-2</v>
      </c>
      <c r="AR46">
        <f t="shared" si="45"/>
        <v>-3.8389855475445746E-2</v>
      </c>
      <c r="AS46">
        <f t="shared" si="46"/>
        <v>-0.7785375843608443</v>
      </c>
      <c r="AT46">
        <f t="shared" si="47"/>
        <v>-0.51043380718541098</v>
      </c>
      <c r="AU46">
        <f t="shared" si="48"/>
        <v>-1.3273612470217009</v>
      </c>
      <c r="AW46">
        <v>43</v>
      </c>
      <c r="AX46">
        <f>IF(Z46&gt;0, (R46*SUMPRODUCT(K46:$K$98, X46:$X$98)-K46*$AZ$3)/Z46, 0)</f>
        <v>-207482882.38729322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250000</v>
      </c>
      <c r="S47">
        <f t="shared" si="32"/>
        <v>-1120330147.3813457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-522.35179060252597</v>
      </c>
      <c r="AC47">
        <f t="shared" si="33"/>
        <v>-466.41907720959188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-0.51901679298640091</v>
      </c>
      <c r="AI47">
        <f t="shared" si="38"/>
        <v>-0.51902199702244223</v>
      </c>
      <c r="AJ47">
        <f t="shared" si="39"/>
        <v>-55.93271339293409</v>
      </c>
      <c r="AK47">
        <f t="shared" si="61"/>
        <v>-36.564625342176818</v>
      </c>
      <c r="AL47">
        <f t="shared" si="40"/>
        <v>-93.01636073213335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-5.7783828389195114E-3</v>
      </c>
      <c r="AR47">
        <f t="shared" si="45"/>
        <v>-5.7784407771460985E-3</v>
      </c>
      <c r="AS47">
        <f t="shared" si="46"/>
        <v>-0.62271709811979492</v>
      </c>
      <c r="AT47">
        <f t="shared" si="47"/>
        <v>-0.40708587167870697</v>
      </c>
      <c r="AU47">
        <f t="shared" si="48"/>
        <v>-1.035581410575648</v>
      </c>
      <c r="AW47">
        <v>44</v>
      </c>
      <c r="AX47">
        <f>IF(Z47&gt;0, (R47*SUMPRODUCT(K47:$K$98, X47:$X$98)-K47*$AZ$3)/Z47, 0)</f>
        <v>-1120330147.3813457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250000</v>
      </c>
      <c r="S48">
        <f t="shared" si="32"/>
        <v>-6158548353.7370577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-466.41907720959188</v>
      </c>
      <c r="AC48">
        <f t="shared" si="33"/>
        <v>-416.45065661385473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-8.6134523227955909E-2</v>
      </c>
      <c r="AI48">
        <f t="shared" si="38"/>
        <v>-8.6135368497475398E-2</v>
      </c>
      <c r="AJ48">
        <f t="shared" si="39"/>
        <v>-49.968420595737143</v>
      </c>
      <c r="AK48">
        <f t="shared" si="61"/>
        <v>-32.649335404671433</v>
      </c>
      <c r="AL48">
        <f t="shared" si="40"/>
        <v>-82.703891368906056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-8.5621756639655915E-4</v>
      </c>
      <c r="AR48">
        <f t="shared" si="45"/>
        <v>-8.5622596877209689E-4</v>
      </c>
      <c r="AS48">
        <f t="shared" si="46"/>
        <v>-0.49670954079508733</v>
      </c>
      <c r="AT48">
        <f t="shared" si="47"/>
        <v>-0.32454970965207258</v>
      </c>
      <c r="AU48">
        <f t="shared" si="48"/>
        <v>-0.82211547641593208</v>
      </c>
      <c r="AW48">
        <v>45</v>
      </c>
      <c r="AX48">
        <f>IF(Z48&gt;0, (R48*SUMPRODUCT(K48:$K$98, X48:$X$98)-K48*$AZ$3)/Z48, 0)</f>
        <v>-6158548353.7370577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250000</v>
      </c>
      <c r="S49">
        <f t="shared" si="32"/>
        <v>-34545567804.322441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-416.45065661385473</v>
      </c>
      <c r="AC49">
        <f t="shared" si="33"/>
        <v>-371.83169231483527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-1.40454580609078E-2</v>
      </c>
      <c r="AI49">
        <f t="shared" si="38"/>
        <v>-1.4045592604829042E-2</v>
      </c>
      <c r="AJ49">
        <f t="shared" si="39"/>
        <v>-44.618964299019467</v>
      </c>
      <c r="AK49">
        <f t="shared" si="61"/>
        <v>-29.151545962969834</v>
      </c>
      <c r="AL49">
        <f t="shared" si="40"/>
        <v>-73.784555854594132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-1.2465932305190885E-4</v>
      </c>
      <c r="AR49">
        <f t="shared" si="45"/>
        <v>-1.2466051718556189E-4</v>
      </c>
      <c r="AS49">
        <f t="shared" si="46"/>
        <v>-0.39601199623912842</v>
      </c>
      <c r="AT49">
        <f t="shared" si="47"/>
        <v>-0.25873218017537186</v>
      </c>
      <c r="AU49">
        <f t="shared" si="48"/>
        <v>-0.65486883693168585</v>
      </c>
      <c r="AW49">
        <v>46</v>
      </c>
      <c r="AX49">
        <f>IF(Z49&gt;0, (R49*SUMPRODUCT(K49:$K$98, X49:$X$98)-K49*$AZ$3)/Z49, 0)</f>
        <v>-34545567804.322441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250000</v>
      </c>
      <c r="S50">
        <f t="shared" si="32"/>
        <v>-197793165169.09634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-371.83169231483527</v>
      </c>
      <c r="AC50">
        <f t="shared" si="33"/>
        <v>-331.99269151292106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-2.2443486046165593E-3</v>
      </c>
      <c r="AI50">
        <f t="shared" si="38"/>
        <v>-2.2443695856683584E-3</v>
      </c>
      <c r="AJ50">
        <f t="shared" si="39"/>
        <v>-39.83900080191421</v>
      </c>
      <c r="AK50">
        <f t="shared" si="61"/>
        <v>-26.02821846203847</v>
      </c>
      <c r="AL50">
        <f t="shared" si="40"/>
        <v>-65.869463633538345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-1.7785298109661749E-5</v>
      </c>
      <c r="AR50">
        <f t="shared" si="45"/>
        <v>-1.7785464373610288E-5</v>
      </c>
      <c r="AS50">
        <f t="shared" si="46"/>
        <v>-0.31570340908521705</v>
      </c>
      <c r="AT50">
        <f t="shared" si="47"/>
        <v>-0.20626012539163646</v>
      </c>
      <c r="AU50">
        <f t="shared" si="48"/>
        <v>-0.5219813199412271</v>
      </c>
      <c r="AW50">
        <v>47</v>
      </c>
      <c r="AX50">
        <f>IF(Z50&gt;0, (R50*SUMPRODUCT(K50:$K$98, X50:$X$98)-K50*$AZ$3)/Z50, 0)</f>
        <v>-197793165169.09634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250000</v>
      </c>
      <c r="S51">
        <f t="shared" si="32"/>
        <v>-1158397694197.1658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-331.99269151292106</v>
      </c>
      <c r="AC51">
        <f t="shared" si="33"/>
        <v>-296.42206156497156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-3.5145239563243153E-4</v>
      </c>
      <c r="AI51">
        <f t="shared" si="38"/>
        <v>-3.5145559425393098E-4</v>
      </c>
      <c r="AJ51">
        <f t="shared" si="39"/>
        <v>-35.570629947949499</v>
      </c>
      <c r="AK51">
        <f t="shared" si="61"/>
        <v>-23.239488405904478</v>
      </c>
      <c r="AL51">
        <f t="shared" si="40"/>
        <v>-58.810469809448236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-2.4866766682085475E-6</v>
      </c>
      <c r="AR51">
        <f t="shared" si="45"/>
        <v>-2.4866992998296488E-6</v>
      </c>
      <c r="AS51">
        <f t="shared" si="46"/>
        <v>-0.2516774865223993</v>
      </c>
      <c r="AT51">
        <f t="shared" si="47"/>
        <v>-0.16442936317470649</v>
      </c>
      <c r="AU51">
        <f t="shared" si="48"/>
        <v>-0.41610933639640563</v>
      </c>
      <c r="AW51">
        <v>48</v>
      </c>
      <c r="AX51">
        <f>IF(Z51&gt;0, (R51*SUMPRODUCT(K51:$K$98, X51:$X$98)-K51*$AZ$3)/Z51, 0)</f>
        <v>-1158397694197.1658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250000</v>
      </c>
      <c r="S52">
        <f t="shared" si="32"/>
        <v>-6950976962007.0313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-296.42206156497156</v>
      </c>
      <c r="AC52">
        <f t="shared" si="33"/>
        <v>-264.6625571469628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-5.3813807892497273E-5</v>
      </c>
      <c r="AI52">
        <f t="shared" si="38"/>
        <v>-5.3814283837387096E-5</v>
      </c>
      <c r="AJ52">
        <f t="shared" si="39"/>
        <v>-31.75950441800876</v>
      </c>
      <c r="AK52">
        <f t="shared" si="61"/>
        <v>-20.749544309548011</v>
      </c>
      <c r="AL52">
        <f t="shared" si="40"/>
        <v>-52.509102541840605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-3.3996054194553746E-7</v>
      </c>
      <c r="AR52">
        <f t="shared" si="45"/>
        <v>-3.3996354865494937E-7</v>
      </c>
      <c r="AS52">
        <f t="shared" si="46"/>
        <v>-0.20063583598166571</v>
      </c>
      <c r="AT52">
        <f t="shared" si="47"/>
        <v>-0.13108208849833794</v>
      </c>
      <c r="AU52">
        <f t="shared" si="48"/>
        <v>-0.33171826444355229</v>
      </c>
      <c r="AW52">
        <v>49</v>
      </c>
      <c r="AX52">
        <f>IF(Z52&gt;0, (R52*SUMPRODUCT(K52:$K$98, X52:$X$98)-K52*$AZ$3)/Z52, 0)</f>
        <v>-6950976962007.0313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250000</v>
      </c>
      <c r="S53">
        <f t="shared" si="32"/>
        <v>-42795847983849.75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-264.6625571469628</v>
      </c>
      <c r="AC53">
        <f t="shared" si="33"/>
        <v>-236.30585489345435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-8.0432836953249044E-6</v>
      </c>
      <c r="AI53">
        <f t="shared" si="38"/>
        <v>-8.0433527165810611E-6</v>
      </c>
      <c r="AJ53">
        <f t="shared" si="39"/>
        <v>-28.356702253508445</v>
      </c>
      <c r="AK53">
        <f t="shared" si="61"/>
        <v>-18.526379000287399</v>
      </c>
      <c r="AL53">
        <f t="shared" si="40"/>
        <v>-46.883089297148558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-4.5368054208762543E-8</v>
      </c>
      <c r="AR53">
        <f t="shared" si="45"/>
        <v>-4.5368443522407251E-8</v>
      </c>
      <c r="AS53">
        <f t="shared" si="46"/>
        <v>-0.15994567066764925</v>
      </c>
      <c r="AT53">
        <f t="shared" si="47"/>
        <v>-0.10449783926751907</v>
      </c>
      <c r="AU53">
        <f t="shared" si="48"/>
        <v>-0.26444355530361185</v>
      </c>
      <c r="AW53">
        <v>50</v>
      </c>
      <c r="AX53">
        <f>IF(Z53&gt;0, (R53*SUMPRODUCT(K53:$K$98, X53:$X$98)-K53*$AZ$3)/Z53, 0)</f>
        <v>-42795847983849.75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250000</v>
      </c>
      <c r="S54">
        <f t="shared" si="32"/>
        <v>-271061785248268.22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-236.30585489345435</v>
      </c>
      <c r="AC54">
        <f t="shared" si="33"/>
        <v>-210.98737048036787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-1.1720274415974399E-6</v>
      </c>
      <c r="AI54">
        <f t="shared" si="38"/>
        <v>-1.1720371712689558E-6</v>
      </c>
      <c r="AJ54">
        <f t="shared" si="39"/>
        <v>-25.31848441308648</v>
      </c>
      <c r="AK54">
        <f t="shared" si="61"/>
        <v>-16.541409842541807</v>
      </c>
      <c r="AL54">
        <f t="shared" si="40"/>
        <v>-41.859895427665457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-5.9025071767392809E-9</v>
      </c>
      <c r="AR54">
        <f t="shared" si="45"/>
        <v>-5.9025561768342544E-9</v>
      </c>
      <c r="AS54">
        <f t="shared" si="46"/>
        <v>-0.12750771069721598</v>
      </c>
      <c r="AT54">
        <f t="shared" si="47"/>
        <v>-8.3305037786413946E-2</v>
      </c>
      <c r="AU54">
        <f t="shared" si="48"/>
        <v>-0.2108127543861861</v>
      </c>
      <c r="AW54">
        <v>51</v>
      </c>
      <c r="AX54">
        <f>IF(Z54&gt;0, (R54*SUMPRODUCT(K54:$K$98, X54:$X$98)-K54*$AZ$3)/Z54, 0)</f>
        <v>-271061785248268.22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250000</v>
      </c>
      <c r="S55">
        <f t="shared" si="32"/>
        <v>-1769173498711971.3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-210.98737048036787</v>
      </c>
      <c r="AC55">
        <f t="shared" si="33"/>
        <v>-188.38158079122169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-1.6602749790338844E-7</v>
      </c>
      <c r="AI55">
        <f t="shared" si="38"/>
        <v>-1.6602882890329412E-7</v>
      </c>
      <c r="AJ55">
        <f t="shared" si="39"/>
        <v>-22.605789689146178</v>
      </c>
      <c r="AK55">
        <f t="shared" si="61"/>
        <v>-14.769115933625752</v>
      </c>
      <c r="AL55">
        <f t="shared" si="40"/>
        <v>-37.37490578880076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-7.465531698758793E-10</v>
      </c>
      <c r="AR55">
        <f t="shared" si="45"/>
        <v>-7.4655915480133584E-10</v>
      </c>
      <c r="AS55">
        <f t="shared" si="46"/>
        <v>-0.10164836646396945</v>
      </c>
      <c r="AT55">
        <f t="shared" si="47"/>
        <v>-6.6410266105007859E-2</v>
      </c>
      <c r="AU55">
        <f t="shared" si="48"/>
        <v>-0.16805863331553647</v>
      </c>
      <c r="AW55">
        <v>52</v>
      </c>
      <c r="AX55">
        <f>IF(Z55&gt;0, (R55*SUMPRODUCT(K55:$K$98, X55:$X$98)-K55*$AZ$3)/Z55, 0)</f>
        <v>-1769173498711971.3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250000</v>
      </c>
      <c r="S56">
        <f t="shared" si="32"/>
        <v>-1.1932174880113744E+16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-188.38158079122169</v>
      </c>
      <c r="AC56">
        <f t="shared" si="33"/>
        <v>-168.19783999281765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-2.2829758263430647E-8</v>
      </c>
      <c r="AI56">
        <f t="shared" si="38"/>
        <v>-2.2829934465424083E-8</v>
      </c>
      <c r="AJ56">
        <f t="shared" si="39"/>
        <v>-20.183740798404045</v>
      </c>
      <c r="AK56">
        <f t="shared" si="61"/>
        <v>-13.18671065538552</v>
      </c>
      <c r="AL56">
        <f t="shared" si="40"/>
        <v>-33.3704514766195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-9.1656656568795683E-11</v>
      </c>
      <c r="AR56">
        <f t="shared" si="45"/>
        <v>-9.16573639825761E-11</v>
      </c>
      <c r="AS56">
        <f t="shared" si="46"/>
        <v>-8.103345542629993E-2</v>
      </c>
      <c r="AT56">
        <f t="shared" si="47"/>
        <v>-5.294185754690179E-2</v>
      </c>
      <c r="AU56">
        <f t="shared" si="48"/>
        <v>-0.13397531306485908</v>
      </c>
      <c r="AW56">
        <v>53</v>
      </c>
      <c r="AX56">
        <f>IF(Z56&gt;0, (R56*SUMPRODUCT(K56:$K$98, X56:$X$98)-K56*$AZ$3)/Z56, 0)</f>
        <v>-1.1932174880113744E+16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250000</v>
      </c>
      <c r="S57">
        <f t="shared" si="32"/>
        <v>-8.3421554273312864E+16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-168.19783999281765</v>
      </c>
      <c r="AC57">
        <f t="shared" si="33"/>
        <v>-150.17664285081051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-3.0387459911836944E-9</v>
      </c>
      <c r="AI57">
        <f t="shared" si="38"/>
        <v>-3.0387684938576374E-9</v>
      </c>
      <c r="AJ57">
        <f t="shared" si="39"/>
        <v>-18.021197142007139</v>
      </c>
      <c r="AK57">
        <f t="shared" si="61"/>
        <v>-11.773848799497237</v>
      </c>
      <c r="AL57">
        <f t="shared" si="40"/>
        <v>-29.795045944543144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-1.089278858024027E-11</v>
      </c>
      <c r="AR57">
        <f t="shared" si="45"/>
        <v>-1.0892869244063592E-11</v>
      </c>
      <c r="AS57">
        <f t="shared" si="46"/>
        <v>-6.4599374544710819E-2</v>
      </c>
      <c r="AT57">
        <f t="shared" si="47"/>
        <v>-4.2204924702732856E-2</v>
      </c>
      <c r="AU57">
        <f t="shared" si="48"/>
        <v>-0.10680429925833652</v>
      </c>
      <c r="AW57">
        <v>54</v>
      </c>
      <c r="AX57">
        <f>IF(Z57&gt;0, (R57*SUMPRODUCT(K57:$K$98, X57:$X$98)-K57*$AZ$3)/Z57, 0)</f>
        <v>-8.3421554273312864E+16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250000</v>
      </c>
      <c r="S58">
        <f t="shared" si="32"/>
        <v>-6.0580526863077082E+17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-150.17664285081051</v>
      </c>
      <c r="AC58">
        <f t="shared" si="33"/>
        <v>-134.08628825966187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-3.9021903761655174E-10</v>
      </c>
      <c r="AI58">
        <f t="shared" si="38"/>
        <v>-3.9022180431187455E-10</v>
      </c>
      <c r="AJ58">
        <f t="shared" si="39"/>
        <v>-16.090354591148639</v>
      </c>
      <c r="AK58">
        <f t="shared" si="61"/>
        <v>-10.512364999556736</v>
      </c>
      <c r="AL58">
        <f t="shared" si="40"/>
        <v>-26.6027195910956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-1.2489213974971973E-12</v>
      </c>
      <c r="AR58">
        <f t="shared" si="45"/>
        <v>-1.248930252485437E-12</v>
      </c>
      <c r="AS58">
        <f t="shared" si="46"/>
        <v>-5.1498225880895407E-2</v>
      </c>
      <c r="AT58">
        <f t="shared" si="47"/>
        <v>-3.3645507575538469E-2</v>
      </c>
      <c r="AU58">
        <f t="shared" si="48"/>
        <v>-8.5143733457682821E-2</v>
      </c>
      <c r="AW58">
        <v>55</v>
      </c>
      <c r="AX58">
        <f>IF(Z58&gt;0, (R58*SUMPRODUCT(K58:$K$98, X58:$X$98)-K58*$AZ$3)/Z58, 0)</f>
        <v>-6.0580526863077082E+17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250000</v>
      </c>
      <c r="S59">
        <f t="shared" si="32"/>
        <v>-4.5848380449514732E+18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-134.08628825966187</v>
      </c>
      <c r="AC59">
        <f t="shared" si="33"/>
        <v>-119.71990023184202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-4.8252534173057562E-11</v>
      </c>
      <c r="AI59">
        <f t="shared" si="38"/>
        <v>-4.8252860574718477E-11</v>
      </c>
      <c r="AJ59">
        <f t="shared" si="39"/>
        <v>-14.366388027819852</v>
      </c>
      <c r="AK59">
        <f t="shared" si="61"/>
        <v>-9.3860401781763318</v>
      </c>
      <c r="AL59">
        <f t="shared" si="40"/>
        <v>-23.752428206044435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-1.3788872540362438E-13</v>
      </c>
      <c r="AR59">
        <f t="shared" si="45"/>
        <v>-1.3788965814445894E-13</v>
      </c>
      <c r="AS59">
        <f t="shared" si="46"/>
        <v>-4.10540703770138E-2</v>
      </c>
      <c r="AT59">
        <f t="shared" si="47"/>
        <v>-2.6821992646317669E-2</v>
      </c>
      <c r="AU59">
        <f t="shared" si="48"/>
        <v>-6.7876063023469352E-2</v>
      </c>
      <c r="AW59">
        <v>56</v>
      </c>
      <c r="AX59">
        <f>IF(Z59&gt;0, (R59*SUMPRODUCT(K59:$K$98, X59:$X$98)-K59*$AZ$3)/Z59, 0)</f>
        <v>-4.5848380449514732E+18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250000</v>
      </c>
      <c r="S60">
        <f t="shared" si="32"/>
        <v>-3.6237059967325467E+19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-119.71990023184202</v>
      </c>
      <c r="AC60">
        <f t="shared" si="33"/>
        <v>-106.89276806414478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-5.7252981356433838E-12</v>
      </c>
      <c r="AI60">
        <f t="shared" si="38"/>
        <v>-5.7253350083809078E-12</v>
      </c>
      <c r="AJ60">
        <f t="shared" si="39"/>
        <v>-12.827132167697243</v>
      </c>
      <c r="AK60">
        <f t="shared" si="61"/>
        <v>-8.3803930162289415</v>
      </c>
      <c r="AL60">
        <f t="shared" si="40"/>
        <v>-21.20752518393191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-1.4607931183769516E-14</v>
      </c>
      <c r="AR60">
        <f t="shared" si="45"/>
        <v>-1.4608025263483716E-14</v>
      </c>
      <c r="AS60">
        <f t="shared" si="46"/>
        <v>-3.2728053553106526E-2</v>
      </c>
      <c r="AT60">
        <f t="shared" si="47"/>
        <v>-2.1382328321363126E-2</v>
      </c>
      <c r="AU60">
        <f t="shared" si="48"/>
        <v>-5.4110381874484262E-2</v>
      </c>
      <c r="AW60">
        <v>57</v>
      </c>
      <c r="AX60">
        <f>IF(Z60&gt;0, (R60*SUMPRODUCT(K60:$K$98, X60:$X$98)-K60*$AZ$3)/Z60, 0)</f>
        <v>-3.6237059967325467E+19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250000</v>
      </c>
      <c r="S61">
        <f t="shared" si="32"/>
        <v>-2.994639356281239E+20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-106.89276806414478</v>
      </c>
      <c r="AC61">
        <f t="shared" si="33"/>
        <v>-95.439971485843557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-6.5040452241673365E-13</v>
      </c>
      <c r="AI61">
        <f t="shared" si="38"/>
        <v>-6.5040850620076114E-13</v>
      </c>
      <c r="AJ61">
        <f t="shared" si="39"/>
        <v>-11.452796578301218</v>
      </c>
      <c r="AK61">
        <f t="shared" si="61"/>
        <v>-7.482493764490135</v>
      </c>
      <c r="AL61">
        <f t="shared" si="40"/>
        <v>-18.935290342792001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-1.4816858628359252E-15</v>
      </c>
      <c r="AR61">
        <f t="shared" si="45"/>
        <v>-1.4816949382901552E-15</v>
      </c>
      <c r="AS61">
        <f t="shared" si="46"/>
        <v>-2.609060391669869E-2</v>
      </c>
      <c r="AT61">
        <f t="shared" si="47"/>
        <v>-1.704586122557649E-2</v>
      </c>
      <c r="AU61">
        <f t="shared" si="48"/>
        <v>-4.3136465142276655E-2</v>
      </c>
      <c r="AW61">
        <v>58</v>
      </c>
      <c r="AX61">
        <f>IF(Z61&gt;0, (R61*SUMPRODUCT(K61:$K$98, X61:$X$98)-K61*$AZ$3)/Z61, 0)</f>
        <v>-2.994639356281239E+20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250000</v>
      </c>
      <c r="S62">
        <f t="shared" si="32"/>
        <v>-2.5959650893055315E+21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-95.439971485843557</v>
      </c>
      <c r="AC62">
        <f t="shared" si="33"/>
        <v>-85.214260255217468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-7.0672509432291207E-14</v>
      </c>
      <c r="AI62">
        <f t="shared" si="38"/>
        <v>-7.0672919753006838E-14</v>
      </c>
      <c r="AJ62">
        <f t="shared" si="39"/>
        <v>-10.225711230626089</v>
      </c>
      <c r="AK62">
        <f t="shared" si="61"/>
        <v>-6.6807980040090493</v>
      </c>
      <c r="AL62">
        <f t="shared" si="40"/>
        <v>-16.906509234635209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-1.4374908025353759E-16</v>
      </c>
      <c r="AR62">
        <f t="shared" si="45"/>
        <v>-1.437499148528175E-16</v>
      </c>
      <c r="AS62">
        <f t="shared" si="46"/>
        <v>-2.0799269704000874E-2</v>
      </c>
      <c r="AT62">
        <f t="shared" si="47"/>
        <v>-1.3588856206613912E-2</v>
      </c>
      <c r="AU62">
        <f t="shared" si="48"/>
        <v>-3.4388125910614929E-2</v>
      </c>
      <c r="AW62">
        <v>59</v>
      </c>
      <c r="AX62">
        <f>IF(Z62&gt;0, (R62*SUMPRODUCT(K62:$K$98, X62:$X$98)-K62*$AZ$3)/Z62, 0)</f>
        <v>-2.5959650893055315E+21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250000</v>
      </c>
      <c r="S63">
        <f t="shared" si="32"/>
        <v>-2.3683738197735787E+22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-85.214260255217468</v>
      </c>
      <c r="AC63">
        <f t="shared" si="33"/>
        <v>-76.084160942158448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-7.3212235651568212E-15</v>
      </c>
      <c r="AI63">
        <f t="shared" si="38"/>
        <v>-7.3212637214870362E-15</v>
      </c>
      <c r="AJ63">
        <f t="shared" si="39"/>
        <v>-9.13009931305902</v>
      </c>
      <c r="AK63">
        <f t="shared" si="61"/>
        <v>-5.9649982178652232</v>
      </c>
      <c r="AL63">
        <f t="shared" si="40"/>
        <v>-15.095097530924249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-1.3295975568403089E-17</v>
      </c>
      <c r="AR63">
        <f t="shared" si="45"/>
        <v>-1.3296048495773862E-17</v>
      </c>
      <c r="AS63">
        <f t="shared" si="46"/>
        <v>-1.658105046556194E-2</v>
      </c>
      <c r="AT63">
        <f t="shared" si="47"/>
        <v>-1.0832952970833795E-2</v>
      </c>
      <c r="AU63">
        <f t="shared" si="48"/>
        <v>-2.7414003436395745E-2</v>
      </c>
      <c r="AW63">
        <v>60</v>
      </c>
      <c r="AX63">
        <f>IF(Z63&gt;0, (R63*SUMPRODUCT(K63:$K$98, X63:$X$98)-K63*$AZ$3)/Z63, 0)</f>
        <v>-2.3683738197735787E+22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250000</v>
      </c>
      <c r="S64">
        <f t="shared" si="32"/>
        <v>-2.2816705294880221E+23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-76.084160942158448</v>
      </c>
      <c r="AC64">
        <f t="shared" si="33"/>
        <v>-67.932286555498607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-7.2066271784746874E-16</v>
      </c>
      <c r="AI64">
        <f t="shared" si="38"/>
        <v>-7.2066643947848848E-16</v>
      </c>
      <c r="AJ64">
        <f t="shared" si="39"/>
        <v>-8.1518743866598413</v>
      </c>
      <c r="AK64">
        <f t="shared" si="61"/>
        <v>-5.3258912659510917</v>
      </c>
      <c r="AL64">
        <f t="shared" si="40"/>
        <v>-13.477765652610934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-1.1685588047401048E-18</v>
      </c>
      <c r="AR64">
        <f t="shared" si="45"/>
        <v>-1.1685648393865327E-18</v>
      </c>
      <c r="AS64">
        <f t="shared" si="46"/>
        <v>-1.3218311914510476E-2</v>
      </c>
      <c r="AT64">
        <f t="shared" si="47"/>
        <v>-8.6359637841468377E-3</v>
      </c>
      <c r="AU64">
        <f t="shared" si="48"/>
        <v>-2.1854275698657315E-2</v>
      </c>
      <c r="AW64">
        <v>61</v>
      </c>
      <c r="AX64">
        <f>IF(Z64&gt;0, (R64*SUMPRODUCT(K64:$K$98, X64:$X$98)-K64*$AZ$3)/Z64, 0)</f>
        <v>-2.2816705294880221E+23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250000</v>
      </c>
      <c r="S65">
        <f t="shared" si="32"/>
        <v>-2.3290594816675599E+24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-67.932286555498607</v>
      </c>
      <c r="AC65">
        <f t="shared" si="33"/>
        <v>-60.653827281695172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-6.7177744787369003E-17</v>
      </c>
      <c r="AI65">
        <f t="shared" si="38"/>
        <v>-6.7178070314839211E-17</v>
      </c>
      <c r="AJ65">
        <f t="shared" si="39"/>
        <v>-7.2784592738034348</v>
      </c>
      <c r="AK65">
        <f t="shared" si="61"/>
        <v>-4.755260058884903</v>
      </c>
      <c r="AL65">
        <f t="shared" si="40"/>
        <v>-12.033719332688339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-9.7258129825896583E-20</v>
      </c>
      <c r="AR65">
        <f t="shared" si="45"/>
        <v>-9.7258601115801594E-20</v>
      </c>
      <c r="AS65">
        <f t="shared" si="46"/>
        <v>-1.0537557329807466E-2</v>
      </c>
      <c r="AT65">
        <f t="shared" si="47"/>
        <v>-6.8845374554741996E-3</v>
      </c>
      <c r="AU65">
        <f t="shared" si="48"/>
        <v>-1.7422094785281665E-2</v>
      </c>
      <c r="AW65">
        <v>62</v>
      </c>
      <c r="AX65">
        <f>IF(Z65&gt;0, (R65*SUMPRODUCT(K65:$K$98, X65:$X$98)-K65*$AZ$3)/Z65, 0)</f>
        <v>-2.3290594816675599E+24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250000</v>
      </c>
      <c r="S66">
        <f t="shared" si="32"/>
        <v>-2.5288471239223059E+25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-60.653827281695172</v>
      </c>
      <c r="AC66">
        <f t="shared" si="33"/>
        <v>-54.155202930084982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-5.9100694856781618E-18</v>
      </c>
      <c r="AI66">
        <f t="shared" si="38"/>
        <v>-5.9100962543993792E-18</v>
      </c>
      <c r="AJ66">
        <f t="shared" si="39"/>
        <v>-6.4986243516101894</v>
      </c>
      <c r="AK66">
        <f t="shared" si="61"/>
        <v>-4.245767909718662</v>
      </c>
      <c r="AL66">
        <f t="shared" si="40"/>
        <v>-10.744392261328851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-7.6396780758047286E-21</v>
      </c>
      <c r="AR66">
        <f t="shared" si="45"/>
        <v>-7.6397126785133925E-21</v>
      </c>
      <c r="AS66">
        <f t="shared" si="46"/>
        <v>-8.4004761876653629E-3</v>
      </c>
      <c r="AT66">
        <f t="shared" si="47"/>
        <v>-5.4883111092747109E-3</v>
      </c>
      <c r="AU66">
        <f t="shared" si="48"/>
        <v>-1.3888787296940075E-2</v>
      </c>
      <c r="AW66">
        <v>63</v>
      </c>
      <c r="AX66">
        <f>IF(Z66&gt;0, (R66*SUMPRODUCT(K66:$K$98, X66:$X$98)-K66*$AZ$3)/Z66, 0)</f>
        <v>-2.5288471239223059E+25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-2.933959659616603E+26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-54.155202930084982</v>
      </c>
      <c r="AC67">
        <f t="shared" ref="AC67:AC79" si="64">S67*Z67</f>
        <v>-48.352859759004438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-4.8881965370987293E-19</v>
      </c>
      <c r="AI67">
        <f t="shared" ref="AI67:AI79" si="69">SUM(AE67:AH67)</f>
        <v>-4.8882171376119297E-19</v>
      </c>
      <c r="AJ67">
        <f t="shared" ref="AJ67:AJ79" si="70">AB67-AC67</f>
        <v>-5.802343171080544</v>
      </c>
      <c r="AK67">
        <f t="shared" si="61"/>
        <v>-3.7908642051059491</v>
      </c>
      <c r="AL67">
        <f t="shared" ref="AL67:AL79" si="71">SUM(AI67:AK67)</f>
        <v>-9.5932073761864931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-5.6417405203214514E-22</v>
      </c>
      <c r="AR67">
        <f t="shared" ref="AR67:AR79" si="76">AI67*$K67</f>
        <v>-5.6417642965238158E-22</v>
      </c>
      <c r="AS67">
        <f t="shared" ref="AS67:AS79" si="77">AJ67*$K67</f>
        <v>-6.6968081853199836E-3</v>
      </c>
      <c r="AT67">
        <f t="shared" ref="AT67:AT79" si="78">AK67*$K67</f>
        <v>-4.3752480144090486E-3</v>
      </c>
      <c r="AU67">
        <f t="shared" ref="AU67:AU79" si="79">AL67*$K67</f>
        <v>-1.1072056199729032E-2</v>
      </c>
      <c r="AW67">
        <v>64</v>
      </c>
      <c r="AX67">
        <f>IF(Z67&gt;0, (R67*SUMPRODUCT(K67:$K$98, X67:$X$98)-K67*$AZ$3)/Z67, 0)</f>
        <v>-2.933959659616603E+26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250000</v>
      </c>
      <c r="S68">
        <f t="shared" si="63"/>
        <v>-3.6548072308285948E+27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-48.352859759004438</v>
      </c>
      <c r="AC68">
        <f t="shared" si="64"/>
        <v>-43.172196213396809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-3.7835905789713017E-20</v>
      </c>
      <c r="AI68">
        <f t="shared" si="69"/>
        <v>-3.783605344523042E-20</v>
      </c>
      <c r="AJ68">
        <f t="shared" si="70"/>
        <v>-5.1806635456076293</v>
      </c>
      <c r="AK68">
        <f t="shared" si="61"/>
        <v>-3.384700183130311</v>
      </c>
      <c r="AL68">
        <f t="shared" si="71"/>
        <v>-8.5653637287379407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-3.8989759968009874E-23</v>
      </c>
      <c r="AR68">
        <f t="shared" si="76"/>
        <v>-3.8989912126470504E-23</v>
      </c>
      <c r="AS68">
        <f t="shared" si="77"/>
        <v>-5.3386544844706502E-3</v>
      </c>
      <c r="AT68">
        <f t="shared" si="78"/>
        <v>-3.487920929854151E-3</v>
      </c>
      <c r="AU68">
        <f t="shared" si="79"/>
        <v>-8.8265754143248016E-3</v>
      </c>
      <c r="AW68">
        <v>65</v>
      </c>
      <c r="AX68">
        <f>IF(Z68&gt;0, (R68*SUMPRODUCT(K68:$K$98, X68:$X$98)-K68*$AZ$3)/Z68, 0)</f>
        <v>-3.6548072308285948E+27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250000</v>
      </c>
      <c r="S69">
        <f t="shared" si="63"/>
        <v>-4.9132095626711809E+28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-43.172196213396809</v>
      </c>
      <c r="AC69">
        <f t="shared" si="64"/>
        <v>-38.546603761961435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-2.7274416522397952E-21</v>
      </c>
      <c r="AI69">
        <f t="shared" si="69"/>
        <v>-2.7274514591194098E-21</v>
      </c>
      <c r="AJ69">
        <f t="shared" si="70"/>
        <v>-4.6255924514353737</v>
      </c>
      <c r="AK69">
        <f t="shared" si="61"/>
        <v>-3.022053734937777</v>
      </c>
      <c r="AL69">
        <f t="shared" si="71"/>
        <v>-7.6476461863731506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-2.5094807698439552E-24</v>
      </c>
      <c r="AR69">
        <f t="shared" si="76"/>
        <v>-2.509489793016196E-24</v>
      </c>
      <c r="AS69">
        <f t="shared" si="77"/>
        <v>-4.2559426693802929E-3</v>
      </c>
      <c r="AT69">
        <f t="shared" si="78"/>
        <v>-2.7805492106617907E-3</v>
      </c>
      <c r="AU69">
        <f t="shared" si="79"/>
        <v>-7.0364918800420832E-3</v>
      </c>
      <c r="AW69">
        <v>66</v>
      </c>
      <c r="AX69">
        <f>IF(Z69&gt;0, (R69*SUMPRODUCT(K69:$K$98, X69:$X$98)-K69*$AZ$3)/Z69, 0)</f>
        <v>-4.9132095626711809E+28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250000</v>
      </c>
      <c r="S70">
        <f t="shared" si="63"/>
        <v>-7.2734557190165359E+29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-38.546603761961435</v>
      </c>
      <c r="AC70">
        <f t="shared" si="64"/>
        <v>-34.416610501751279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-1.8234669137060853E-22</v>
      </c>
      <c r="AI70">
        <f t="shared" si="69"/>
        <v>-1.8234728284685846E-22</v>
      </c>
      <c r="AJ70">
        <f t="shared" si="70"/>
        <v>-4.1299932602101563</v>
      </c>
      <c r="AK70">
        <f t="shared" si="61"/>
        <v>-2.6982622633373006</v>
      </c>
      <c r="AL70">
        <f t="shared" si="71"/>
        <v>-6.8282555235474565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-1.4979877724012119E-25</v>
      </c>
      <c r="AR70">
        <f t="shared" si="76"/>
        <v>-1.4979926314100779E-25</v>
      </c>
      <c r="AS70">
        <f t="shared" si="77"/>
        <v>-3.3928114392381167E-3</v>
      </c>
      <c r="AT70">
        <f t="shared" si="78"/>
        <v>-2.2166368069689016E-3</v>
      </c>
      <c r="AU70">
        <f t="shared" si="79"/>
        <v>-5.6094482462070178E-3</v>
      </c>
      <c r="AW70">
        <v>67</v>
      </c>
      <c r="AX70">
        <f>IF(Z70&gt;0, (R70*SUMPRODUCT(K70:$K$98, X70:$X$98)-K70*$AZ$3)/Z70, 0)</f>
        <v>-7.2734557190165359E+29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250000</v>
      </c>
      <c r="S71">
        <f t="shared" si="63"/>
        <v>-1.1972863833348565E+31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-34.416610501751279</v>
      </c>
      <c r="AC71">
        <f t="shared" si="64"/>
        <v>-30.729116519420788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-1.1069588848267632E-23</v>
      </c>
      <c r="AI71">
        <f t="shared" si="69"/>
        <v>-1.106962093031265E-23</v>
      </c>
      <c r="AJ71">
        <f t="shared" si="70"/>
        <v>-3.6874939823304906</v>
      </c>
      <c r="AK71">
        <f t="shared" si="61"/>
        <v>-2.4091627351225897</v>
      </c>
      <c r="AL71">
        <f t="shared" si="71"/>
        <v>-6.0966567174530804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-8.119398340078736E-27</v>
      </c>
      <c r="AR71">
        <f t="shared" si="76"/>
        <v>-8.1194218718382829E-27</v>
      </c>
      <c r="AS71">
        <f t="shared" si="77"/>
        <v>-2.704728507045688E-3</v>
      </c>
      <c r="AT71">
        <f t="shared" si="78"/>
        <v>-1.7670892912698515E-3</v>
      </c>
      <c r="AU71">
        <f t="shared" si="79"/>
        <v>-4.4718177983155399E-3</v>
      </c>
      <c r="AW71">
        <v>68</v>
      </c>
      <c r="AX71">
        <f>IF(Z71&gt;0, (R71*SUMPRODUCT(K71:$K$98, X71:$X$98)-K71*$AZ$3)/Z71, 0)</f>
        <v>-1.1972863833348565E+31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250000</v>
      </c>
      <c r="S72">
        <f t="shared" si="63"/>
        <v>-2.2174138396836631E+32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-30.729116519420788</v>
      </c>
      <c r="AC72">
        <f t="shared" si="64"/>
        <v>-27.436711178054274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-6.0429125880909352E-25</v>
      </c>
      <c r="AI72">
        <f t="shared" si="69"/>
        <v>-6.0429280547072067E-25</v>
      </c>
      <c r="AJ72">
        <f t="shared" si="70"/>
        <v>-3.2924053413665142</v>
      </c>
      <c r="AK72">
        <f t="shared" ref="AK72:AK79" si="92">G72*SUM(AB72:AB72, AE72:AF72)</f>
        <v>-2.1510381563594554</v>
      </c>
      <c r="AL72">
        <f t="shared" si="71"/>
        <v>-5.4434434977259691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-3.9574974855438681E-28</v>
      </c>
      <c r="AR72">
        <f t="shared" si="76"/>
        <v>-3.9575076146155883E-28</v>
      </c>
      <c r="AS72">
        <f t="shared" si="77"/>
        <v>-2.1561930062545375E-3</v>
      </c>
      <c r="AT72">
        <f t="shared" si="78"/>
        <v>-1.4087127640862974E-3</v>
      </c>
      <c r="AU72">
        <f t="shared" si="79"/>
        <v>-3.5649057703408342E-3</v>
      </c>
      <c r="AW72">
        <v>69</v>
      </c>
      <c r="AX72">
        <f>IF(Z72&gt;0, (R72*SUMPRODUCT(K72:$K$98, X72:$X$98)-K72*$AZ$3)/Z72, 0)</f>
        <v>-2.2174138396836631E+32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250000</v>
      </c>
      <c r="S73">
        <f t="shared" si="63"/>
        <v>-4.6885795616133028E+33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-27.436711178054274</v>
      </c>
      <c r="AC73">
        <f t="shared" si="64"/>
        <v>-24.497063551834167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-2.9317690989085357E-26</v>
      </c>
      <c r="AI73">
        <f t="shared" si="69"/>
        <v>-2.9317756299546742E-26</v>
      </c>
      <c r="AJ73">
        <f t="shared" si="70"/>
        <v>-2.9396476262201077</v>
      </c>
      <c r="AK73">
        <f t="shared" si="92"/>
        <v>-1.9205697824637993</v>
      </c>
      <c r="AL73">
        <f t="shared" si="71"/>
        <v>-4.8602174086839067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-1.714297042194653E-29</v>
      </c>
      <c r="AR73">
        <f t="shared" si="76"/>
        <v>-1.7143008611014974E-29</v>
      </c>
      <c r="AS73">
        <f t="shared" si="77"/>
        <v>-1.7189038634044494E-3</v>
      </c>
      <c r="AT73">
        <f t="shared" si="78"/>
        <v>-1.123017190757571E-3</v>
      </c>
      <c r="AU73">
        <f t="shared" si="79"/>
        <v>-2.8419210541620202E-3</v>
      </c>
      <c r="AW73">
        <v>70</v>
      </c>
      <c r="AX73">
        <f>IF(Z73&gt;0, (R73*SUMPRODUCT(K73:$K$98, X73:$X$98)-K73*$AZ$3)/Z73, 0)</f>
        <v>-4.6885795616133028E+33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250000</v>
      </c>
      <c r="S74">
        <f t="shared" si="63"/>
        <v>-1.1532500281038742E+35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-24.497063551834167</v>
      </c>
      <c r="AC74">
        <f t="shared" si="64"/>
        <v>-21.872378171280509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-1.2457324862569123E-27</v>
      </c>
      <c r="AI74">
        <f t="shared" si="69"/>
        <v>-1.2457348569893681E-27</v>
      </c>
      <c r="AJ74">
        <f t="shared" si="70"/>
        <v>-2.6246853805536574</v>
      </c>
      <c r="AK74">
        <f t="shared" si="92"/>
        <v>-1.7147944486283919</v>
      </c>
      <c r="AL74">
        <f t="shared" si="71"/>
        <v>-4.3394798291820491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-6.5037386390179026E-31</v>
      </c>
      <c r="AR74">
        <f t="shared" si="76"/>
        <v>-6.5037510161730675E-31</v>
      </c>
      <c r="AS74">
        <f t="shared" si="77"/>
        <v>-1.3702996360048173E-3</v>
      </c>
      <c r="AT74">
        <f t="shared" si="78"/>
        <v>-8.9526242885648187E-4</v>
      </c>
      <c r="AU74">
        <f t="shared" si="79"/>
        <v>-2.2655620648612991E-3</v>
      </c>
      <c r="AW74">
        <v>71</v>
      </c>
      <c r="AX74">
        <f>IF(Z74&gt;0, (R74*SUMPRODUCT(K74:$K$98, X74:$X$98)-K74*$AZ$3)/Z74, 0)</f>
        <v>-1.1532500281038742E+35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250000</v>
      </c>
      <c r="S75">
        <f t="shared" si="63"/>
        <v>-3.3868805685421545E+36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-21.872378171280509</v>
      </c>
      <c r="AC75">
        <f t="shared" si="64"/>
        <v>-19.528909081500451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-4.5498991132510043E-29</v>
      </c>
      <c r="AI75">
        <f t="shared" si="69"/>
        <v>-4.5499063208084775E-29</v>
      </c>
      <c r="AJ75">
        <f t="shared" si="70"/>
        <v>-2.3434690897800579</v>
      </c>
      <c r="AK75">
        <f t="shared" si="92"/>
        <v>-1.5310664719896359</v>
      </c>
      <c r="AL75">
        <f t="shared" si="71"/>
        <v>-3.8745355617696937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-2.1209089970974935E-32</v>
      </c>
      <c r="AR75">
        <f t="shared" si="76"/>
        <v>-2.120912356858471E-32</v>
      </c>
      <c r="AS75">
        <f t="shared" si="77"/>
        <v>-1.0923944802334353E-3</v>
      </c>
      <c r="AT75">
        <f t="shared" si="78"/>
        <v>-7.1369772708584347E-4</v>
      </c>
      <c r="AU75">
        <f t="shared" si="79"/>
        <v>-1.8060922073192785E-3</v>
      </c>
      <c r="AW75">
        <v>72</v>
      </c>
      <c r="AX75">
        <f>IF(Z75&gt;0, (R75*SUMPRODUCT(K75:$K$98, X75:$X$98)-K75*$AZ$3)/Z75, 0)</f>
        <v>-3.3868805685421545E+36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250000</v>
      </c>
      <c r="S76">
        <f t="shared" si="63"/>
        <v>-1.2340213372320341E+38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-19.528909081500451</v>
      </c>
      <c r="AC76">
        <f t="shared" si="64"/>
        <v>-17.436525965625403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-1.3917717757719189E-30</v>
      </c>
      <c r="AI76">
        <f t="shared" si="69"/>
        <v>-1.3917735420021127E-30</v>
      </c>
      <c r="AJ76">
        <f t="shared" si="70"/>
        <v>-2.0923831158750481</v>
      </c>
      <c r="AK76">
        <f t="shared" si="92"/>
        <v>-1.3670236357050318</v>
      </c>
      <c r="AL76">
        <f t="shared" si="71"/>
        <v>-3.4594067515800799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-5.7925563835663112E-34</v>
      </c>
      <c r="AR76">
        <f t="shared" si="76"/>
        <v>-5.7925637346192372E-34</v>
      </c>
      <c r="AS76">
        <f t="shared" si="77"/>
        <v>-8.7085019151262222E-4</v>
      </c>
      <c r="AT76">
        <f t="shared" si="78"/>
        <v>-5.6895545845491336E-4</v>
      </c>
      <c r="AU76">
        <f t="shared" si="79"/>
        <v>-1.4398056499675355E-3</v>
      </c>
      <c r="AW76">
        <v>73</v>
      </c>
      <c r="AX76">
        <f>IF(Z76&gt;0, (R76*SUMPRODUCT(K76:$K$98, X76:$X$98)-K76*$AZ$3)/Z76, 0)</f>
        <v>-1.2340213372320341E+38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250000</v>
      </c>
      <c r="S77">
        <f t="shared" si="63"/>
        <v>-5.9211147629162054E+39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-17.436525965625403</v>
      </c>
      <c r="AC77">
        <f t="shared" si="64"/>
        <v>-15.56832675502268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-3.431403538429021E-32</v>
      </c>
      <c r="AI77">
        <f t="shared" si="69"/>
        <v>-3.431406825041293E-32</v>
      </c>
      <c r="AJ77">
        <f t="shared" si="70"/>
        <v>-1.8681992106027234</v>
      </c>
      <c r="AK77">
        <f t="shared" si="92"/>
        <v>-1.2205568175937784</v>
      </c>
      <c r="AL77">
        <f t="shared" si="71"/>
        <v>-3.0887560281965021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-1.2751345608225892E-35</v>
      </c>
      <c r="AR77">
        <f t="shared" si="76"/>
        <v>-1.2751357821516603E-35</v>
      </c>
      <c r="AS77">
        <f t="shared" si="77"/>
        <v>-6.9423644093799671E-4</v>
      </c>
      <c r="AT77">
        <f t="shared" si="78"/>
        <v>-4.5356780807949084E-4</v>
      </c>
      <c r="AU77">
        <f t="shared" si="79"/>
        <v>-1.1478042490174875E-3</v>
      </c>
      <c r="AW77">
        <v>74</v>
      </c>
      <c r="AX77">
        <f>IF(Z77&gt;0, (R77*SUMPRODUCT(K77:$K$98, X77:$X$98)-K77*$AZ$3)/Z77, 0)</f>
        <v>-5.9211147629162054E+39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250000</v>
      </c>
      <c r="S78">
        <f t="shared" si="63"/>
        <v>-4.159202278101862E+41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-15.56832675502268</v>
      </c>
      <c r="AC78">
        <f t="shared" si="64"/>
        <v>-13.900291745555961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-6.4239408696265143E-34</v>
      </c>
      <c r="AI78">
        <f t="shared" si="69"/>
        <v>-6.4239450471979622E-34</v>
      </c>
      <c r="AJ78">
        <f t="shared" si="70"/>
        <v>-1.6680350094667187</v>
      </c>
      <c r="AK78">
        <f t="shared" si="92"/>
        <v>-1.0897828728515877</v>
      </c>
      <c r="AL78">
        <f t="shared" si="71"/>
        <v>-2.7578178823183066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-2.1314136079044762E-37</v>
      </c>
      <c r="AR78">
        <f t="shared" si="76"/>
        <v>-2.1314149939901848E-37</v>
      </c>
      <c r="AS78">
        <f t="shared" si="77"/>
        <v>-5.5344104028858193E-4</v>
      </c>
      <c r="AT78">
        <f t="shared" si="78"/>
        <v>-3.6158147965520627E-4</v>
      </c>
      <c r="AU78">
        <f t="shared" si="79"/>
        <v>-9.1502251994378826E-4</v>
      </c>
      <c r="AW78">
        <v>75</v>
      </c>
      <c r="AX78">
        <f>IF(Z78&gt;0, (R78*SUMPRODUCT(K78:$K$98, X78:$X$98)-K78*$AZ$3)/Z78, 0)</f>
        <v>-4.159202278101862E+41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-13.900291745555961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-13.900291745555961</v>
      </c>
      <c r="AK79">
        <f t="shared" si="92"/>
        <v>-0.97302042218891738</v>
      </c>
      <c r="AL79">
        <f t="shared" si="71"/>
        <v>-14.873312167744878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-2.4751530508506746E-39</v>
      </c>
      <c r="AR79">
        <f t="shared" si="76"/>
        <v>-2.4751530508506746E-39</v>
      </c>
      <c r="AS79">
        <f t="shared" si="77"/>
        <v>-4.1178648830995594E-3</v>
      </c>
      <c r="AT79">
        <f t="shared" si="78"/>
        <v>-2.8825054181696915E-4</v>
      </c>
      <c r="AU79">
        <f t="shared" si="79"/>
        <v>-4.4061154249165286E-3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50228.621880878098</v>
      </c>
      <c r="AO81" s="6">
        <f t="shared" si="93"/>
        <v>-5022.86218808781</v>
      </c>
      <c r="AP81" s="6">
        <f t="shared" si="93"/>
        <v>-202.31489921290344</v>
      </c>
      <c r="AQ81" s="6">
        <f t="shared" si="93"/>
        <v>-41894.567958492124</v>
      </c>
      <c r="AR81" s="6">
        <f t="shared" si="93"/>
        <v>3108.8768350852342</v>
      </c>
      <c r="AS81" s="6">
        <f t="shared" si="93"/>
        <v>-5508.1935250371616</v>
      </c>
      <c r="AT81" s="6">
        <f t="shared" si="93"/>
        <v>2399.3166899519238</v>
      </c>
      <c r="AU81" s="6">
        <f t="shared" si="93"/>
        <v>9.9376739476353393E-12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102828.867156744</v>
      </c>
      <c r="K3">
        <v>1</v>
      </c>
      <c r="L3" s="2">
        <v>0</v>
      </c>
      <c r="O3">
        <f>$C$3</f>
        <v>102828.867156744</v>
      </c>
      <c r="P3" s="2">
        <f>O3*C5</f>
        <v>10282.886715674402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102828.867156744</v>
      </c>
      <c r="AF3">
        <f t="shared" ref="AF3:AF34" si="4">-$Z3*P3</f>
        <v>-10282.886715674402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92445.980441069609</v>
      </c>
      <c r="AJ3">
        <f t="shared" ref="AJ3:AJ34" si="8">AB3-AC3</f>
        <v>0</v>
      </c>
      <c r="AL3">
        <f t="shared" ref="AL3:AL34" si="9">SUM(AI3:AK3)</f>
        <v>92445.980441069609</v>
      </c>
      <c r="AN3">
        <f t="shared" ref="AN3:AN34" si="10">AE3*$K3</f>
        <v>102828.867156744</v>
      </c>
      <c r="AO3">
        <f t="shared" ref="AO3:AO34" si="11">AF3*$K3</f>
        <v>-10282.886715674402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92445.980441069609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92445.980441069609</v>
      </c>
      <c r="AW3">
        <v>0</v>
      </c>
      <c r="AX3">
        <f>IF(Z3&gt;0, (R3*SUMPRODUCT(K3:$K$98, X3:$X$98)-K3*$AZ$3)/Z3, 0)</f>
        <v>0</v>
      </c>
      <c r="AZ3">
        <f>C6*ABS(SUMPRODUCT(X4:X69, K4:K69))/1</f>
        <v>94198.539648029808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4791.7838153474058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4639.1750843962218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-4639.1750843962218</v>
      </c>
      <c r="AK4">
        <f>G4*SUM(AB4, AE4:AF4)</f>
        <v>0</v>
      </c>
      <c r="AL4">
        <f t="shared" si="9"/>
        <v>-10101.175084396222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-5193.0024719528419</v>
      </c>
      <c r="AR4">
        <f t="shared" si="14"/>
        <v>-5193.0024719528419</v>
      </c>
      <c r="AS4">
        <f t="shared" si="15"/>
        <v>-4410.7007837956089</v>
      </c>
      <c r="AT4">
        <f t="shared" si="16"/>
        <v>0</v>
      </c>
      <c r="AU4">
        <f t="shared" si="17"/>
        <v>-9603.7032557484508</v>
      </c>
      <c r="AW4">
        <v>1</v>
      </c>
      <c r="AX4">
        <f>IF(Z4&gt;0, (R4*SUMPRODUCT(K4:$K$98, X4:$X$98)-K4*$AZ$3)/Z4, 0)</f>
        <v>4791.7838153474058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250000</v>
      </c>
      <c r="S5">
        <f t="shared" si="1"/>
        <v>4329.2699703964063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4639.1750843962218</v>
      </c>
      <c r="AC5">
        <f t="shared" si="2"/>
        <v>4042.6640486378451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-6168.0963919999995</v>
      </c>
      <c r="AI5">
        <f t="shared" si="7"/>
        <v>-6179.7688681803993</v>
      </c>
      <c r="AJ5">
        <f t="shared" si="8"/>
        <v>596.51103575837669</v>
      </c>
      <c r="AK5">
        <f>G5*SUM(AB5, AE5:AF5)</f>
        <v>19.020617846024511</v>
      </c>
      <c r="AL5">
        <f t="shared" si="9"/>
        <v>-5564.2372145759982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-5563.3472997505414</v>
      </c>
      <c r="AR5">
        <f t="shared" si="14"/>
        <v>-5573.8753516344023</v>
      </c>
      <c r="AS5">
        <f t="shared" si="15"/>
        <v>538.02629679425479</v>
      </c>
      <c r="AT5">
        <f t="shared" si="16"/>
        <v>17.155747285420734</v>
      </c>
      <c r="AU5">
        <f t="shared" si="17"/>
        <v>-5018.6933075547267</v>
      </c>
      <c r="AW5">
        <v>2</v>
      </c>
      <c r="AX5">
        <f>IF(Z5&gt;0, (R5*SUMPRODUCT(K5:$K$98, X5:$X$98)-K5*$AZ$3)/Z5, 0)</f>
        <v>4329.2699703964063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250000</v>
      </c>
      <c r="S6">
        <f t="shared" si="1"/>
        <v>3420.5404414859927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4042.6640486378451</v>
      </c>
      <c r="AC6">
        <f t="shared" si="2"/>
        <v>3068.6460985957092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-6834.2348036242001</v>
      </c>
      <c r="AI6">
        <f t="shared" si="7"/>
        <v>-6845.4488433026145</v>
      </c>
      <c r="AJ6">
        <f t="shared" si="8"/>
        <v>974.01795004213591</v>
      </c>
      <c r="AK6">
        <f>G6*SUM(AB6, AE6:AF6)</f>
        <v>28.702914745328702</v>
      </c>
      <c r="AL6">
        <f t="shared" si="9"/>
        <v>-5842.7279785151495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-5831.2121634665818</v>
      </c>
      <c r="AR6">
        <f t="shared" si="14"/>
        <v>-5840.780380897404</v>
      </c>
      <c r="AS6">
        <f t="shared" si="15"/>
        <v>831.06675157086147</v>
      </c>
      <c r="AT6">
        <f t="shared" si="16"/>
        <v>24.490347551586478</v>
      </c>
      <c r="AU6">
        <f t="shared" si="17"/>
        <v>-4985.2232817749555</v>
      </c>
      <c r="AW6">
        <v>3</v>
      </c>
      <c r="AX6">
        <f>IF(Z6&gt;0, (R6*SUMPRODUCT(K6:$K$98, X6:$X$98)-K6*$AZ$3)/Z6, 0)</f>
        <v>3420.5404414859927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250000</v>
      </c>
      <c r="S7">
        <f t="shared" si="1"/>
        <v>2397.5895586336055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3068.6460985957092</v>
      </c>
      <c r="AC7">
        <f t="shared" si="2"/>
        <v>2057.7310708870064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-7475.5031304248678</v>
      </c>
      <c r="AI7">
        <f t="shared" si="7"/>
        <v>-7486.2312545499772</v>
      </c>
      <c r="AJ7">
        <f t="shared" si="8"/>
        <v>1010.9150277087028</v>
      </c>
      <c r="AK7">
        <f>G7*SUM(AB7, AE7:AF7)</f>
        <v>42.347316160620785</v>
      </c>
      <c r="AL7">
        <f t="shared" si="9"/>
        <v>-6432.9689106806536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-5995.8310807809103</v>
      </c>
      <c r="AR7">
        <f t="shared" si="14"/>
        <v>-6004.4357216921035</v>
      </c>
      <c r="AS7">
        <f t="shared" si="15"/>
        <v>810.81843421284816</v>
      </c>
      <c r="AT7">
        <f t="shared" si="16"/>
        <v>33.965252905870308</v>
      </c>
      <c r="AU7">
        <f t="shared" si="17"/>
        <v>-5159.6520345733852</v>
      </c>
      <c r="AW7">
        <v>4</v>
      </c>
      <c r="AX7">
        <f>IF(Z7&gt;0, (R7*SUMPRODUCT(K7:$K$98, X7:$X$98)-K7*$AZ$3)/Z7, 0)</f>
        <v>2397.5895586336055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250000</v>
      </c>
      <c r="S8">
        <f t="shared" si="1"/>
        <v>1358.333734535747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2057.7310708870064</v>
      </c>
      <c r="AC8">
        <f t="shared" si="2"/>
        <v>1110.0639128060138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-8110.6764010652078</v>
      </c>
      <c r="AI8">
        <f t="shared" si="7"/>
        <v>-8120.8917101290126</v>
      </c>
      <c r="AJ8">
        <f t="shared" si="8"/>
        <v>947.66715808099252</v>
      </c>
      <c r="AK8">
        <f t="shared" ref="AK8:AK39" si="30">G8*SUM(AB8:AB8, AE8:AF8)</f>
        <v>44.446991131159336</v>
      </c>
      <c r="AL8">
        <f t="shared" si="9"/>
        <v>-7128.7775609168611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-6070.6239470700466</v>
      </c>
      <c r="AR8">
        <f t="shared" si="14"/>
        <v>-6078.2698321680282</v>
      </c>
      <c r="AS8">
        <f t="shared" si="15"/>
        <v>709.30347349855219</v>
      </c>
      <c r="AT8">
        <f t="shared" si="16"/>
        <v>33.267381830273635</v>
      </c>
      <c r="AU8">
        <f t="shared" si="17"/>
        <v>-5335.6989768392023</v>
      </c>
      <c r="AW8">
        <v>5</v>
      </c>
      <c r="AX8">
        <f>IF(Z8&gt;0, (R8*SUMPRODUCT(K8:$K$98, X8:$X$98)-K8*$AZ$3)/Z8, 0)</f>
        <v>1358.333734535747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250000</v>
      </c>
      <c r="S9">
        <f t="shared" si="1"/>
        <v>-267.18264464500737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1110.0639128060138</v>
      </c>
      <c r="AC9">
        <f t="shared" si="2"/>
        <v>-206.74348982360971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-8815.4031097012012</v>
      </c>
      <c r="AI9">
        <f t="shared" si="7"/>
        <v>-8825.0754955188822</v>
      </c>
      <c r="AJ9">
        <f t="shared" si="8"/>
        <v>1316.8074026296235</v>
      </c>
      <c r="AK9">
        <f t="shared" si="30"/>
        <v>24.754425255574109</v>
      </c>
      <c r="AL9">
        <f t="shared" si="9"/>
        <v>-7483.5136676336842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-6153.2155219195356</v>
      </c>
      <c r="AR9">
        <f t="shared" si="14"/>
        <v>-6159.9669176080497</v>
      </c>
      <c r="AS9">
        <f t="shared" si="15"/>
        <v>919.14114969086029</v>
      </c>
      <c r="AT9">
        <f t="shared" si="16"/>
        <v>17.278768971003807</v>
      </c>
      <c r="AU9">
        <f t="shared" si="17"/>
        <v>-5223.5469989461853</v>
      </c>
      <c r="AW9">
        <v>6</v>
      </c>
      <c r="AX9">
        <f>IF(Z9&gt;0, (R9*SUMPRODUCT(K9:$K$98, X9:$X$98)-K9*$AZ$3)/Z9, 0)</f>
        <v>-267.18264464500737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250000</v>
      </c>
      <c r="S10">
        <f t="shared" si="1"/>
        <v>-4083.1182767476075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-206.74348982360971</v>
      </c>
      <c r="AC10">
        <f t="shared" si="2"/>
        <v>-2973.5474085055685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-9449.7274961588973</v>
      </c>
      <c r="AI10">
        <f t="shared" si="7"/>
        <v>-9458.8306717435953</v>
      </c>
      <c r="AJ10">
        <f t="shared" si="8"/>
        <v>2766.8039186819587</v>
      </c>
      <c r="AK10">
        <f t="shared" si="30"/>
        <v>-0.88899700624152178</v>
      </c>
      <c r="AL10">
        <f t="shared" si="9"/>
        <v>-6692.9157500678784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-6256.2634542018313</v>
      </c>
      <c r="AR10">
        <f t="shared" si="14"/>
        <v>-6262.2902803458528</v>
      </c>
      <c r="AS10">
        <f t="shared" si="15"/>
        <v>1831.7834295675111</v>
      </c>
      <c r="AT10">
        <f t="shared" si="16"/>
        <v>-0.5885671817842808</v>
      </c>
      <c r="AU10">
        <f t="shared" si="17"/>
        <v>-4431.0954179601258</v>
      </c>
      <c r="AW10">
        <v>7</v>
      </c>
      <c r="AX10">
        <f>IF(Z10&gt;0, (R10*SUMPRODUCT(K10:$K$98, X10:$X$98)-K10*$AZ$3)/Z10, 0)</f>
        <v>-4083.1182767476075</v>
      </c>
    </row>
    <row r="11" spans="1:52" x14ac:dyDescent="0.3">
      <c r="A11" t="s">
        <v>33</v>
      </c>
      <c r="C11" s="25">
        <f>AU71</f>
        <v>8.1775974880571312E-12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250000</v>
      </c>
      <c r="S11">
        <f t="shared" si="1"/>
        <v>-9056.2711325246491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-2973.5474085055685</v>
      </c>
      <c r="AC11">
        <f t="shared" si="2"/>
        <v>-6169.6867699969662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-9927.559165647348</v>
      </c>
      <c r="AI11">
        <f t="shared" si="7"/>
        <v>-9936.0749315179164</v>
      </c>
      <c r="AJ11">
        <f t="shared" si="8"/>
        <v>3196.1393614913977</v>
      </c>
      <c r="AK11">
        <f t="shared" si="30"/>
        <v>-4.7576758536089097</v>
      </c>
      <c r="AL11">
        <f t="shared" si="9"/>
        <v>-6744.6932458801275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-6250.1098512964991</v>
      </c>
      <c r="AR11">
        <f t="shared" si="14"/>
        <v>-6255.471136106883</v>
      </c>
      <c r="AS11">
        <f t="shared" si="15"/>
        <v>2012.1987465457019</v>
      </c>
      <c r="AT11">
        <f t="shared" si="16"/>
        <v>-2.9952978598015263</v>
      </c>
      <c r="AU11">
        <f t="shared" si="17"/>
        <v>-4246.2676874209828</v>
      </c>
      <c r="AW11">
        <v>8</v>
      </c>
      <c r="AX11">
        <f>IF(Z11&gt;0, (R11*SUMPRODUCT(K11:$K$98, X11:$X$98)-K11*$AZ$3)/Z11, 0)</f>
        <v>-9056.2711325246491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250000</v>
      </c>
      <c r="S12">
        <f t="shared" si="1"/>
        <v>-13408.678958155733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-6169.6867699969662</v>
      </c>
      <c r="AC12">
        <f t="shared" si="2"/>
        <v>-8488.2972151302529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-10350.913415675199</v>
      </c>
      <c r="AI12">
        <f t="shared" si="7"/>
        <v>-10358.826478216277</v>
      </c>
      <c r="AJ12">
        <f t="shared" si="8"/>
        <v>2318.6104451332867</v>
      </c>
      <c r="AK12">
        <f t="shared" si="30"/>
        <v>-129.5634221699363</v>
      </c>
      <c r="AL12">
        <f t="shared" si="9"/>
        <v>-8169.7794552529267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-6084.632760991014</v>
      </c>
      <c r="AR12">
        <f t="shared" si="14"/>
        <v>-6089.284338841554</v>
      </c>
      <c r="AS12">
        <f t="shared" si="15"/>
        <v>1362.9611714333605</v>
      </c>
      <c r="AT12">
        <f t="shared" si="16"/>
        <v>-76.161958998463845</v>
      </c>
      <c r="AU12">
        <f t="shared" si="17"/>
        <v>-4802.4851264066583</v>
      </c>
      <c r="AW12">
        <v>9</v>
      </c>
      <c r="AX12">
        <f>IF(Z12&gt;0, (R12*SUMPRODUCT(K12:$K$98, X12:$X$98)-K12*$AZ$3)/Z12, 0)</f>
        <v>-13408.678958155733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250000</v>
      </c>
      <c r="S13">
        <f t="shared" si="1"/>
        <v>-14793.786044481523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-8488.2972151302529</v>
      </c>
      <c r="AC13">
        <f t="shared" si="2"/>
        <v>-8640.0837897582605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-10669.973530390103</v>
      </c>
      <c r="AI13">
        <f t="shared" si="7"/>
        <v>-10677.273963629252</v>
      </c>
      <c r="AJ13">
        <f t="shared" si="8"/>
        <v>151.78657462800766</v>
      </c>
      <c r="AK13">
        <f t="shared" si="30"/>
        <v>-594.1808050591178</v>
      </c>
      <c r="AL13">
        <f t="shared" si="9"/>
        <v>-11119.668194060361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-5600.1674764899062</v>
      </c>
      <c r="AR13">
        <f t="shared" si="14"/>
        <v>-5603.9991306803986</v>
      </c>
      <c r="AS13">
        <f t="shared" si="15"/>
        <v>79.665637049476217</v>
      </c>
      <c r="AT13">
        <f t="shared" si="16"/>
        <v>-311.85757023382268</v>
      </c>
      <c r="AU13">
        <f t="shared" si="17"/>
        <v>-5836.1910638647441</v>
      </c>
      <c r="AW13">
        <v>10</v>
      </c>
      <c r="AX13">
        <f>IF(Z13&gt;0, (R13*SUMPRODUCT(K13:$K$98, X13:$X$98)-K13*$AZ$3)/Z13, 0)</f>
        <v>-14793.786044481523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250000</v>
      </c>
      <c r="S14">
        <f t="shared" si="1"/>
        <v>-16731.712835668121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-8640.0837897582605</v>
      </c>
      <c r="AC14">
        <f t="shared" si="2"/>
        <v>-8943.0671712812182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-10924.076281731655</v>
      </c>
      <c r="AI14">
        <f t="shared" si="7"/>
        <v>-10930.757506824326</v>
      </c>
      <c r="AJ14">
        <f t="shared" si="8"/>
        <v>302.98338152295764</v>
      </c>
      <c r="AK14">
        <f t="shared" si="30"/>
        <v>-604.80586528307833</v>
      </c>
      <c r="AL14">
        <f t="shared" si="9"/>
        <v>-11232.579990584447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-5119.2268432904684</v>
      </c>
      <c r="AR14">
        <f t="shared" si="14"/>
        <v>-5122.3577905631137</v>
      </c>
      <c r="AS14">
        <f t="shared" si="15"/>
        <v>141.98368994887457</v>
      </c>
      <c r="AT14">
        <f t="shared" si="16"/>
        <v>-283.42336145293393</v>
      </c>
      <c r="AU14">
        <f t="shared" si="17"/>
        <v>-5263.7974620671739</v>
      </c>
      <c r="AW14">
        <v>11</v>
      </c>
      <c r="AX14">
        <f>IF(Z14&gt;0, (R14*SUMPRODUCT(K14:$K$98, X14:$X$98)-K14*$AZ$3)/Z14, 0)</f>
        <v>-16731.712835668121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250000</v>
      </c>
      <c r="S15">
        <f t="shared" si="1"/>
        <v>-19258.409462027324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-8943.0671712812182</v>
      </c>
      <c r="AC15">
        <f t="shared" si="2"/>
        <v>-9332.6653583511834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-11137.735853982809</v>
      </c>
      <c r="AI15">
        <f t="shared" si="7"/>
        <v>-11143.793380031853</v>
      </c>
      <c r="AJ15">
        <f t="shared" si="8"/>
        <v>389.59818706996521</v>
      </c>
      <c r="AK15">
        <f t="shared" si="30"/>
        <v>-626.01470198968536</v>
      </c>
      <c r="AL15">
        <f t="shared" si="9"/>
        <v>-11380.209894951573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-4660.1354664696319</v>
      </c>
      <c r="AR15">
        <f t="shared" si="14"/>
        <v>-4662.6699934462358</v>
      </c>
      <c r="AS15">
        <f t="shared" si="15"/>
        <v>163.01161681687495</v>
      </c>
      <c r="AT15">
        <f t="shared" si="16"/>
        <v>-261.93055334763847</v>
      </c>
      <c r="AU15">
        <f t="shared" si="17"/>
        <v>-4761.5889299769997</v>
      </c>
      <c r="AW15">
        <v>12</v>
      </c>
      <c r="AX15">
        <f>IF(Z15&gt;0, (R15*SUMPRODUCT(K15:$K$98, X15:$X$98)-K15*$AZ$3)/Z15, 0)</f>
        <v>-19258.409462027324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250000</v>
      </c>
      <c r="S16">
        <f t="shared" si="1"/>
        <v>-22462.526745981424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-9332.6653583511834</v>
      </c>
      <c r="AC16">
        <f t="shared" si="2"/>
        <v>-9769.9180960525118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-11203.273277186265</v>
      </c>
      <c r="AI16">
        <f t="shared" si="7"/>
        <v>-11208.710064310959</v>
      </c>
      <c r="AJ16">
        <f t="shared" si="8"/>
        <v>437.25273770132844</v>
      </c>
      <c r="AK16">
        <f t="shared" si="30"/>
        <v>-653.28657508458286</v>
      </c>
      <c r="AL16">
        <f t="shared" si="9"/>
        <v>-11424.743901694213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-4185.3187077593584</v>
      </c>
      <c r="AR16">
        <f t="shared" si="14"/>
        <v>-4187.349782633647</v>
      </c>
      <c r="AS16">
        <f t="shared" si="15"/>
        <v>163.34887294474586</v>
      </c>
      <c r="AT16">
        <f t="shared" si="16"/>
        <v>-244.05479154001759</v>
      </c>
      <c r="AU16">
        <f t="shared" si="17"/>
        <v>-4268.0557012289191</v>
      </c>
      <c r="AW16">
        <v>13</v>
      </c>
      <c r="AX16">
        <f>IF(Z16&gt;0, (R16*SUMPRODUCT(K16:$K$98, X16:$X$98)-K16*$AZ$3)/Z16, 0)</f>
        <v>-22462.526745981424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250000</v>
      </c>
      <c r="S17">
        <f t="shared" si="1"/>
        <v>-26374.739260915372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-9769.9180960525118</v>
      </c>
      <c r="AC17">
        <f t="shared" si="2"/>
        <v>-10184.805795983029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-11108.98713188816</v>
      </c>
      <c r="AI17">
        <f t="shared" si="7"/>
        <v>-11113.814101785012</v>
      </c>
      <c r="AJ17">
        <f t="shared" si="8"/>
        <v>414.88769993051756</v>
      </c>
      <c r="AK17">
        <f t="shared" si="30"/>
        <v>-683.89426672367586</v>
      </c>
      <c r="AL17">
        <f t="shared" si="9"/>
        <v>-11382.82066857817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-3705.4422237813956</v>
      </c>
      <c r="AR17">
        <f t="shared" si="14"/>
        <v>-3707.0522767823013</v>
      </c>
      <c r="AS17">
        <f t="shared" si="15"/>
        <v>138.38726998226238</v>
      </c>
      <c r="AT17">
        <f t="shared" si="16"/>
        <v>-228.11536843406228</v>
      </c>
      <c r="AU17">
        <f t="shared" si="17"/>
        <v>-3796.780375234101</v>
      </c>
      <c r="AW17">
        <v>14</v>
      </c>
      <c r="AX17">
        <f>IF(Z17&gt;0, (R17*SUMPRODUCT(K17:$K$98, X17:$X$98)-K17*$AZ$3)/Z17, 0)</f>
        <v>-26374.739260915372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250000</v>
      </c>
      <c r="S18">
        <f t="shared" si="1"/>
        <v>-31077.651244062119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-10184.805795983029</v>
      </c>
      <c r="AC18">
        <f t="shared" si="2"/>
        <v>-10523.791762774392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-10916.77165812089</v>
      </c>
      <c r="AI18">
        <f t="shared" si="7"/>
        <v>-10921.004519735869</v>
      </c>
      <c r="AJ18">
        <f t="shared" si="8"/>
        <v>338.98596679136244</v>
      </c>
      <c r="AK18">
        <f t="shared" si="30"/>
        <v>-712.93640571881213</v>
      </c>
      <c r="AL18">
        <f t="shared" si="9"/>
        <v>-11294.954958663318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-3251.1857749185033</v>
      </c>
      <c r="AR18">
        <f t="shared" si="14"/>
        <v>-3252.4463874787725</v>
      </c>
      <c r="AS18">
        <f t="shared" si="15"/>
        <v>100.95533621510042</v>
      </c>
      <c r="AT18">
        <f t="shared" si="16"/>
        <v>-212.32364047573273</v>
      </c>
      <c r="AU18">
        <f t="shared" si="17"/>
        <v>-3363.8146917394047</v>
      </c>
      <c r="AW18">
        <v>15</v>
      </c>
      <c r="AX18">
        <f>IF(Z18&gt;0, (R18*SUMPRODUCT(K18:$K$98, X18:$X$98)-K18*$AZ$3)/Z18, 0)</f>
        <v>-31077.651244062119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250000</v>
      </c>
      <c r="S19">
        <f t="shared" si="1"/>
        <v>-36782.365548234186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-10523.791762774392</v>
      </c>
      <c r="AC19">
        <f t="shared" si="2"/>
        <v>-10769.213022523225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-10615.170358043124</v>
      </c>
      <c r="AI19">
        <f t="shared" si="7"/>
        <v>-10618.83013252405</v>
      </c>
      <c r="AJ19">
        <f t="shared" si="8"/>
        <v>245.42125974883311</v>
      </c>
      <c r="AK19">
        <f t="shared" si="30"/>
        <v>-736.66542339420755</v>
      </c>
      <c r="AL19">
        <f t="shared" si="9"/>
        <v>-11110.074296169425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-2822.6465880739293</v>
      </c>
      <c r="AR19">
        <f t="shared" si="14"/>
        <v>-2823.619747204049</v>
      </c>
      <c r="AS19">
        <f t="shared" si="15"/>
        <v>65.259195858873952</v>
      </c>
      <c r="AT19">
        <f t="shared" si="16"/>
        <v>-195.88438750963371</v>
      </c>
      <c r="AU19">
        <f t="shared" si="17"/>
        <v>-2954.2449388548089</v>
      </c>
      <c r="AW19">
        <v>16</v>
      </c>
      <c r="AX19">
        <f>IF(Z19&gt;0, (R19*SUMPRODUCT(K19:$K$98, X19:$X$98)-K19*$AZ$3)/Z19, 0)</f>
        <v>-36782.365548234186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250000</v>
      </c>
      <c r="S20">
        <f t="shared" si="1"/>
        <v>-43804.666759172782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-10769.213022523225</v>
      </c>
      <c r="AC20">
        <f t="shared" si="2"/>
        <v>-10908.141293481378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-10209.087305523917</v>
      </c>
      <c r="AI20">
        <f t="shared" si="7"/>
        <v>-10212.200027894758</v>
      </c>
      <c r="AJ20">
        <f t="shared" si="8"/>
        <v>138.92827095815301</v>
      </c>
      <c r="AK20">
        <f t="shared" si="30"/>
        <v>-753.8449115766258</v>
      </c>
      <c r="AL20">
        <f t="shared" si="9"/>
        <v>-10827.11666851323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-2423.8092141380093</v>
      </c>
      <c r="AR20">
        <f t="shared" si="14"/>
        <v>-2424.5482268369619</v>
      </c>
      <c r="AS20">
        <f t="shared" si="15"/>
        <v>32.983910625432003</v>
      </c>
      <c r="AT20">
        <f t="shared" si="16"/>
        <v>-178.97547430335254</v>
      </c>
      <c r="AU20">
        <f t="shared" si="17"/>
        <v>-2570.5397905148825</v>
      </c>
      <c r="AW20">
        <v>17</v>
      </c>
      <c r="AX20">
        <f>IF(Z20&gt;0, (R20*SUMPRODUCT(K20:$K$98, X20:$X$98)-K20*$AZ$3)/Z20, 0)</f>
        <v>-43804.666759172782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250000</v>
      </c>
      <c r="S21">
        <f t="shared" si="1"/>
        <v>-52639.77995341416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-10908.141293481378</v>
      </c>
      <c r="AC21">
        <f t="shared" si="2"/>
        <v>-10935.773438766009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-9695.0718595639846</v>
      </c>
      <c r="AI21">
        <f t="shared" si="7"/>
        <v>-9697.6687011181384</v>
      </c>
      <c r="AJ21">
        <f t="shared" si="8"/>
        <v>27.632145284631406</v>
      </c>
      <c r="AK21">
        <f t="shared" si="30"/>
        <v>-763.56989054369649</v>
      </c>
      <c r="AL21">
        <f t="shared" si="9"/>
        <v>-10433.606446377204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-2055.1547258212322</v>
      </c>
      <c r="AR21">
        <f t="shared" si="14"/>
        <v>-2055.7052025241937</v>
      </c>
      <c r="AS21">
        <f t="shared" si="15"/>
        <v>5.8574433267628248</v>
      </c>
      <c r="AT21">
        <f t="shared" si="16"/>
        <v>-161.86102504208284</v>
      </c>
      <c r="AU21">
        <f t="shared" si="17"/>
        <v>-2211.7087842395135</v>
      </c>
      <c r="AW21">
        <v>18</v>
      </c>
      <c r="AX21">
        <f>IF(Z21&gt;0, (R21*SUMPRODUCT(K21:$K$98, X21:$X$98)-K21*$AZ$3)/Z21, 0)</f>
        <v>-52639.77995341416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250000</v>
      </c>
      <c r="S22">
        <f t="shared" si="1"/>
        <v>-64049.444212877643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-10935.773438766009</v>
      </c>
      <c r="AC22">
        <f t="shared" si="2"/>
        <v>-10851.484353111013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-9061.574729559974</v>
      </c>
      <c r="AI22">
        <f t="shared" si="7"/>
        <v>-9063.6925239621087</v>
      </c>
      <c r="AJ22">
        <f t="shared" si="8"/>
        <v>-84.289085654996597</v>
      </c>
      <c r="AK22">
        <f t="shared" si="30"/>
        <v>-765.5041407136207</v>
      </c>
      <c r="AL22">
        <f t="shared" si="9"/>
        <v>-9913.4857503307267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-1715.0593177828109</v>
      </c>
      <c r="AR22">
        <f t="shared" si="14"/>
        <v>-1715.4601469025754</v>
      </c>
      <c r="AS22">
        <f t="shared" si="15"/>
        <v>-15.953163335774333</v>
      </c>
      <c r="AT22">
        <f t="shared" si="16"/>
        <v>-144.88486256692522</v>
      </c>
      <c r="AU22">
        <f t="shared" si="17"/>
        <v>-1876.298172805275</v>
      </c>
      <c r="AW22">
        <v>19</v>
      </c>
      <c r="AX22">
        <f>IF(Z22&gt;0, (R22*SUMPRODUCT(K22:$K$98, X22:$X$98)-K22*$AZ$3)/Z22, 0)</f>
        <v>-64049.444212877643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250000</v>
      </c>
      <c r="S23">
        <f t="shared" si="1"/>
        <v>-79295.750470539555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-10851.484353111013</v>
      </c>
      <c r="AC23">
        <f t="shared" si="2"/>
        <v>-10656.325982075763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-8335.5540550271144</v>
      </c>
      <c r="AI23">
        <f t="shared" si="7"/>
        <v>-8337.233893782477</v>
      </c>
      <c r="AJ23">
        <f t="shared" si="8"/>
        <v>-195.15837103524973</v>
      </c>
      <c r="AK23">
        <f t="shared" si="30"/>
        <v>-759.603904717771</v>
      </c>
      <c r="AL23">
        <f t="shared" si="9"/>
        <v>-9291.9961695354978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-1408.6137341324243</v>
      </c>
      <c r="AR23">
        <f t="shared" si="14"/>
        <v>-1408.8976077569382</v>
      </c>
      <c r="AS23">
        <f t="shared" si="15"/>
        <v>-32.979542806200428</v>
      </c>
      <c r="AT23">
        <f t="shared" si="16"/>
        <v>-128.36441172626877</v>
      </c>
      <c r="AU23">
        <f t="shared" si="17"/>
        <v>-1570.2415622894073</v>
      </c>
      <c r="AW23">
        <v>20</v>
      </c>
      <c r="AX23">
        <f>IF(Z23&gt;0, (R23*SUMPRODUCT(K23:$K$98, X23:$X$98)-K23*$AZ$3)/Z23, 0)</f>
        <v>-79295.750470539555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250000</v>
      </c>
      <c r="S24">
        <f t="shared" si="1"/>
        <v>-100444.03959417529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-10656.325982075763</v>
      </c>
      <c r="AC24">
        <f t="shared" si="2"/>
        <v>-10359.388208334918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-7476.827913016964</v>
      </c>
      <c r="AI24">
        <f t="shared" si="7"/>
        <v>-7478.1171119891214</v>
      </c>
      <c r="AJ24">
        <f t="shared" si="8"/>
        <v>-296.93777374084493</v>
      </c>
      <c r="AK24">
        <f t="shared" si="30"/>
        <v>-745.9428187453035</v>
      </c>
      <c r="AL24">
        <f t="shared" si="9"/>
        <v>-8520.9977044752704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-1128.1239221615447</v>
      </c>
      <c r="AR24">
        <f t="shared" si="14"/>
        <v>-1128.3184399728193</v>
      </c>
      <c r="AS24">
        <f t="shared" si="15"/>
        <v>-44.802770619776233</v>
      </c>
      <c r="AT24">
        <f t="shared" si="16"/>
        <v>-112.54986047306672</v>
      </c>
      <c r="AU24">
        <f t="shared" si="17"/>
        <v>-1285.6710710656623</v>
      </c>
      <c r="AW24">
        <v>21</v>
      </c>
      <c r="AX24">
        <f>IF(Z24&gt;0, (R24*SUMPRODUCT(K24:$K$98, X24:$X$98)-K24*$AZ$3)/Z24, 0)</f>
        <v>-100444.03959417529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250000</v>
      </c>
      <c r="S25">
        <f t="shared" si="1"/>
        <v>-130937.77156671288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-10359.388208334918</v>
      </c>
      <c r="AC25">
        <f t="shared" si="2"/>
        <v>-9964.6982841810459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-6500.5021933317485</v>
      </c>
      <c r="AI25">
        <f t="shared" si="7"/>
        <v>-6501.4534752045183</v>
      </c>
      <c r="AJ25">
        <f t="shared" si="8"/>
        <v>-394.6899241538722</v>
      </c>
      <c r="AK25">
        <f t="shared" si="30"/>
        <v>-725.15717458344432</v>
      </c>
      <c r="AL25">
        <f t="shared" si="9"/>
        <v>-7621.300573941835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-875.72613342316367</v>
      </c>
      <c r="AR25">
        <f t="shared" si="14"/>
        <v>-875.8542869675299</v>
      </c>
      <c r="AS25">
        <f t="shared" si="15"/>
        <v>-53.171319830475859</v>
      </c>
      <c r="AT25">
        <f t="shared" si="16"/>
        <v>-97.690773687216407</v>
      </c>
      <c r="AU25">
        <f t="shared" si="17"/>
        <v>-1026.7163804852223</v>
      </c>
      <c r="AW25">
        <v>22</v>
      </c>
      <c r="AX25">
        <f>IF(Z25&gt;0, (R25*SUMPRODUCT(K25:$K$98, X25:$X$98)-K25*$AZ$3)/Z25, 0)</f>
        <v>-130937.77156671288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250000</v>
      </c>
      <c r="S26">
        <f t="shared" si="1"/>
        <v>-177026.25564788716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-9964.6982841810459</v>
      </c>
      <c r="AC26">
        <f t="shared" si="2"/>
        <v>-9480.7691976797269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-5446.4502087177152</v>
      </c>
      <c r="AI26">
        <f t="shared" si="7"/>
        <v>-5447.119655261321</v>
      </c>
      <c r="AJ26">
        <f t="shared" si="8"/>
        <v>-483.92908650131903</v>
      </c>
      <c r="AK26">
        <f t="shared" si="30"/>
        <v>-697.52887989267333</v>
      </c>
      <c r="AL26">
        <f t="shared" si="9"/>
        <v>-6628.5776216553131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-655.11405343185152</v>
      </c>
      <c r="AR26">
        <f t="shared" si="14"/>
        <v>-655.19457630857505</v>
      </c>
      <c r="AS26">
        <f t="shared" si="15"/>
        <v>-58.208325291216028</v>
      </c>
      <c r="AT26">
        <f t="shared" si="16"/>
        <v>-83.900697588467054</v>
      </c>
      <c r="AU26">
        <f t="shared" si="17"/>
        <v>-797.30359918825809</v>
      </c>
      <c r="AW26">
        <v>23</v>
      </c>
      <c r="AX26">
        <f>IF(Z26&gt;0, (R26*SUMPRODUCT(K26:$K$98, X26:$X$98)-K26*$AZ$3)/Z26, 0)</f>
        <v>-177026.25564788716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250000</v>
      </c>
      <c r="S27">
        <f t="shared" si="1"/>
        <v>-250308.87875628521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-9480.7691976797269</v>
      </c>
      <c r="AC27">
        <f t="shared" si="2"/>
        <v>-8921.9053761790092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-4344.1457329065452</v>
      </c>
      <c r="AI27">
        <f t="shared" si="7"/>
        <v>-4344.5912776980695</v>
      </c>
      <c r="AJ27">
        <f t="shared" si="8"/>
        <v>-558.86382150071768</v>
      </c>
      <c r="AK27">
        <f t="shared" si="30"/>
        <v>-663.65384383758089</v>
      </c>
      <c r="AL27">
        <f t="shared" si="9"/>
        <v>-5567.1089430363681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-466.54092028534484</v>
      </c>
      <c r="AR27">
        <f t="shared" si="14"/>
        <v>-466.58876971072016</v>
      </c>
      <c r="AS27">
        <f t="shared" si="15"/>
        <v>-60.01935884012817</v>
      </c>
      <c r="AT27">
        <f t="shared" si="16"/>
        <v>-71.273316801858854</v>
      </c>
      <c r="AU27">
        <f t="shared" si="17"/>
        <v>-597.88144535270715</v>
      </c>
      <c r="AW27">
        <v>24</v>
      </c>
      <c r="AX27">
        <f>IF(Z27&gt;0, (R27*SUMPRODUCT(K27:$K$98, X27:$X$98)-K27*$AZ$3)/Z27, 0)</f>
        <v>-250308.87875628521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250000</v>
      </c>
      <c r="S28">
        <f t="shared" si="1"/>
        <v>-373955.18194808543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-8921.9053761790092</v>
      </c>
      <c r="AC28">
        <f t="shared" si="2"/>
        <v>-8304.5374795602711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-3269.9601557493615</v>
      </c>
      <c r="AI28">
        <f t="shared" si="7"/>
        <v>-3270.2377470851834</v>
      </c>
      <c r="AJ28">
        <f t="shared" si="8"/>
        <v>-617.36789661873809</v>
      </c>
      <c r="AK28">
        <f t="shared" si="30"/>
        <v>-624.53337633253068</v>
      </c>
      <c r="AL28">
        <f t="shared" si="9"/>
        <v>-4512.1390200364522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-313.55215776036243</v>
      </c>
      <c r="AR28">
        <f t="shared" si="14"/>
        <v>-313.57877562669012</v>
      </c>
      <c r="AS28">
        <f t="shared" si="15"/>
        <v>-59.198591694283365</v>
      </c>
      <c r="AT28">
        <f t="shared" si="16"/>
        <v>-59.885680074151679</v>
      </c>
      <c r="AU28">
        <f t="shared" si="17"/>
        <v>-432.66304739512515</v>
      </c>
      <c r="AW28">
        <v>25</v>
      </c>
      <c r="AX28">
        <f>IF(Z28&gt;0, (R28*SUMPRODUCT(K28:$K$98, X28:$X$98)-K28*$AZ$3)/Z28, 0)</f>
        <v>-373955.18194808543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250000</v>
      </c>
      <c r="S29">
        <f t="shared" si="1"/>
        <v>-597411.15110055031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-8304.5374795602711</v>
      </c>
      <c r="AC29">
        <f t="shared" si="2"/>
        <v>-7650.3139079419898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-2294.8642287200773</v>
      </c>
      <c r="AI29">
        <f t="shared" si="7"/>
        <v>-2295.0243009311052</v>
      </c>
      <c r="AJ29">
        <f t="shared" si="8"/>
        <v>-654.22357161828131</v>
      </c>
      <c r="AK29">
        <f t="shared" si="30"/>
        <v>-581.31762356921899</v>
      </c>
      <c r="AL29">
        <f t="shared" si="9"/>
        <v>-3530.5654961186056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-196.47455178825086</v>
      </c>
      <c r="AR29">
        <f t="shared" si="14"/>
        <v>-196.48825635321896</v>
      </c>
      <c r="AS29">
        <f t="shared" si="15"/>
        <v>-56.011280054986329</v>
      </c>
      <c r="AT29">
        <f t="shared" si="16"/>
        <v>-49.769445228171286</v>
      </c>
      <c r="AU29">
        <f t="shared" si="17"/>
        <v>-302.26898163637657</v>
      </c>
      <c r="AW29">
        <v>26</v>
      </c>
      <c r="AX29">
        <f>IF(Z29&gt;0, (R29*SUMPRODUCT(K29:$K$98, X29:$X$98)-K29*$AZ$3)/Z29, 0)</f>
        <v>-597411.15110055031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250000</v>
      </c>
      <c r="S30">
        <f t="shared" si="1"/>
        <v>-1037333.7102158837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-7650.3139079419898</v>
      </c>
      <c r="AC30">
        <f t="shared" si="2"/>
        <v>-6982.7029870707365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-1486.5810194816879</v>
      </c>
      <c r="AI30">
        <f t="shared" si="7"/>
        <v>-1486.6651619196314</v>
      </c>
      <c r="AJ30">
        <f t="shared" si="8"/>
        <v>-667.61092087125326</v>
      </c>
      <c r="AK30">
        <f t="shared" si="30"/>
        <v>-535.52197355593933</v>
      </c>
      <c r="AL30">
        <f t="shared" si="9"/>
        <v>-2689.7980563468241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-113.63702909347131</v>
      </c>
      <c r="AR30">
        <f t="shared" si="14"/>
        <v>-113.64346109855093</v>
      </c>
      <c r="AS30">
        <f t="shared" si="15"/>
        <v>-51.033425453405172</v>
      </c>
      <c r="AT30">
        <f t="shared" si="16"/>
        <v>-40.936299664573433</v>
      </c>
      <c r="AU30">
        <f t="shared" si="17"/>
        <v>-205.61318621652953</v>
      </c>
      <c r="AW30">
        <v>27</v>
      </c>
      <c r="AX30">
        <f>IF(Z30&gt;0, (R30*SUMPRODUCT(K30:$K$98, X30:$X$98)-K30*$AZ$3)/Z30, 0)</f>
        <v>-1037333.7102158837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250000</v>
      </c>
      <c r="S31">
        <f t="shared" si="1"/>
        <v>-2006462.7528162007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-6982.7029870707365</v>
      </c>
      <c r="AC31">
        <f t="shared" si="2"/>
        <v>-6324.8351298610787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-877.96239168601221</v>
      </c>
      <c r="AI31">
        <f t="shared" si="7"/>
        <v>-878.00179457999184</v>
      </c>
      <c r="AJ31">
        <f t="shared" si="8"/>
        <v>-657.86785720965781</v>
      </c>
      <c r="AK31">
        <f t="shared" si="30"/>
        <v>-488.78920909495162</v>
      </c>
      <c r="AL31">
        <f t="shared" si="9"/>
        <v>-2024.6588608846014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-59.922397037421078</v>
      </c>
      <c r="AR31">
        <f t="shared" si="14"/>
        <v>-59.92508635063065</v>
      </c>
      <c r="AS31">
        <f t="shared" si="15"/>
        <v>-44.900578101268813</v>
      </c>
      <c r="AT31">
        <f t="shared" si="16"/>
        <v>-33.360678466817021</v>
      </c>
      <c r="AU31">
        <f t="shared" si="17"/>
        <v>-138.18634291871649</v>
      </c>
      <c r="AW31">
        <v>28</v>
      </c>
      <c r="AX31">
        <f>IF(Z31&gt;0, (R31*SUMPRODUCT(K31:$K$98, X31:$X$98)-K31*$AZ$3)/Z31, 0)</f>
        <v>-2006462.7528162007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250000</v>
      </c>
      <c r="S32">
        <f t="shared" si="1"/>
        <v>-4474633.6329221968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-6324.8351298610787</v>
      </c>
      <c r="AC32">
        <f t="shared" si="2"/>
        <v>-5695.9138784135639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-461.94376785941603</v>
      </c>
      <c r="AI32">
        <f t="shared" si="7"/>
        <v>-461.95967953606288</v>
      </c>
      <c r="AJ32">
        <f t="shared" si="8"/>
        <v>-628.92125144751481</v>
      </c>
      <c r="AK32">
        <f t="shared" si="30"/>
        <v>-442.73845909027557</v>
      </c>
      <c r="AL32">
        <f t="shared" si="9"/>
        <v>-1533.6193900738531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-28.150386021210267</v>
      </c>
      <c r="AR32">
        <f t="shared" si="14"/>
        <v>-28.151355662692666</v>
      </c>
      <c r="AS32">
        <f t="shared" si="15"/>
        <v>-38.32582499647053</v>
      </c>
      <c r="AT32">
        <f t="shared" si="16"/>
        <v>-26.980033928328755</v>
      </c>
      <c r="AU32">
        <f t="shared" si="17"/>
        <v>-93.457214587491947</v>
      </c>
      <c r="AW32">
        <v>29</v>
      </c>
      <c r="AX32">
        <f>IF(Z32&gt;0, (R32*SUMPRODUCT(K32:$K$98, X32:$X$98)-K32*$AZ$3)/Z32, 0)</f>
        <v>-4474633.6329221968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250000</v>
      </c>
      <c r="S33">
        <f t="shared" si="1"/>
        <v>-12121450.082503328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-5695.9138784135639</v>
      </c>
      <c r="AC33">
        <f t="shared" si="2"/>
        <v>-5109.0252925732239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-209.67961958270419</v>
      </c>
      <c r="AI33">
        <f t="shared" si="7"/>
        <v>-209.68488816160544</v>
      </c>
      <c r="AJ33">
        <f t="shared" si="8"/>
        <v>-586.88858584034006</v>
      </c>
      <c r="AK33">
        <f t="shared" si="30"/>
        <v>-398.71397148894954</v>
      </c>
      <c r="AL33">
        <f t="shared" si="9"/>
        <v>-1195.2874454908949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-11.408628531674244</v>
      </c>
      <c r="AR33">
        <f t="shared" si="14"/>
        <v>-11.408915194057998</v>
      </c>
      <c r="AS33">
        <f t="shared" si="15"/>
        <v>-31.932497200525972</v>
      </c>
      <c r="AT33">
        <f t="shared" si="16"/>
        <v>-21.693951945156979</v>
      </c>
      <c r="AU33">
        <f t="shared" si="17"/>
        <v>-65.035364339740937</v>
      </c>
      <c r="AW33">
        <v>30</v>
      </c>
      <c r="AX33">
        <f>IF(Z33&gt;0, (R33*SUMPRODUCT(K33:$K$98, X33:$X$98)-K33*$AZ$3)/Z33, 0)</f>
        <v>-12121450.082503328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250000</v>
      </c>
      <c r="S34">
        <f t="shared" si="1"/>
        <v>-42940475.010093041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-5109.0252925732239</v>
      </c>
      <c r="AC34">
        <f t="shared" si="2"/>
        <v>-4571.2919819427998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-77.703741296582365</v>
      </c>
      <c r="AI34">
        <f t="shared" si="7"/>
        <v>-77.705072002629763</v>
      </c>
      <c r="AJ34">
        <f t="shared" si="8"/>
        <v>-537.73331063042406</v>
      </c>
      <c r="AK34">
        <f t="shared" si="30"/>
        <v>-357.63177048012568</v>
      </c>
      <c r="AL34">
        <f t="shared" si="9"/>
        <v>-973.07015311317946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-3.7748624107471938</v>
      </c>
      <c r="AR34">
        <f t="shared" si="14"/>
        <v>-3.7749270566980093</v>
      </c>
      <c r="AS34">
        <f t="shared" si="15"/>
        <v>-26.123185672074086</v>
      </c>
      <c r="AT34">
        <f t="shared" si="16"/>
        <v>-17.37381887600014</v>
      </c>
      <c r="AU34">
        <f t="shared" si="17"/>
        <v>-47.271931604772234</v>
      </c>
      <c r="AW34">
        <v>31</v>
      </c>
      <c r="AX34">
        <f>IF(Z34&gt;0, (R34*SUMPRODUCT(K34:$K$98, X34:$X$98)-K34*$AZ$3)/Z34, 0)</f>
        <v>-42940475.010093041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-225034876.12745816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-4571.2919819427998</v>
      </c>
      <c r="AC35">
        <f t="shared" ref="AC35:AC69" si="33">S35*Z35</f>
        <v>-4084.7615415302448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-21.810059203966357</v>
      </c>
      <c r="AI35">
        <f t="shared" ref="AI35:AI66" si="38">SUM(AE35:AH35)</f>
        <v>-21.810286099993089</v>
      </c>
      <c r="AJ35">
        <f t="shared" ref="AJ35:AJ69" si="39">AB35-AC35</f>
        <v>-486.53044041255498</v>
      </c>
      <c r="AK35">
        <f t="shared" si="30"/>
        <v>-319.99043873599601</v>
      </c>
      <c r="AL35">
        <f t="shared" ref="AL35:AL66" si="40">SUM(AI35:AK35)</f>
        <v>-828.33116524854404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-0.94601499154084123</v>
      </c>
      <c r="AR35">
        <f t="shared" ref="AR35:AR69" si="45">AI35*$K35</f>
        <v>-0.94602483319421793</v>
      </c>
      <c r="AS35">
        <f t="shared" ref="AS35:AS69" si="46">AJ35*$K35</f>
        <v>-21.103339801459207</v>
      </c>
      <c r="AT35">
        <f t="shared" ref="AT35:AT69" si="47">AK35*$K35</f>
        <v>-13.879639177638349</v>
      </c>
      <c r="AU35">
        <f t="shared" ref="AU35:AU69" si="48">AL35*$K35</f>
        <v>-35.929003812291775</v>
      </c>
      <c r="AW35">
        <v>32</v>
      </c>
      <c r="AX35">
        <f>IF(Z35&gt;0, (R35*SUMPRODUCT(K35:$K$98, X35:$X$98)-K35*$AZ$3)/Z35, 0)</f>
        <v>-225034876.12745816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250000</v>
      </c>
      <c r="S36">
        <f t="shared" si="32"/>
        <v>-1195985929.8683839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-4084.7615415302448</v>
      </c>
      <c r="AC36">
        <f t="shared" si="33"/>
        <v>-3647.9349647152658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-3.7300041468429237</v>
      </c>
      <c r="AI36">
        <f t="shared" si="38"/>
        <v>-3.7300422737020447</v>
      </c>
      <c r="AJ36">
        <f t="shared" si="39"/>
        <v>-436.82657681497903</v>
      </c>
      <c r="AK36">
        <f t="shared" si="30"/>
        <v>-285.93330790711718</v>
      </c>
      <c r="AL36">
        <f t="shared" si="40"/>
        <v>-726.48992699579821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-0.14445496261705615</v>
      </c>
      <c r="AR36">
        <f t="shared" si="45"/>
        <v>-0.14445643918753495</v>
      </c>
      <c r="AS36">
        <f t="shared" si="46"/>
        <v>-16.917344951842413</v>
      </c>
      <c r="AT36">
        <f t="shared" si="47"/>
        <v>-11.073576242443039</v>
      </c>
      <c r="AU36">
        <f t="shared" si="48"/>
        <v>-28.135377633472988</v>
      </c>
      <c r="AW36">
        <v>33</v>
      </c>
      <c r="AX36">
        <f>IF(Z36&gt;0, (R36*SUMPRODUCT(K36:$K$98, X36:$X$98)-K36*$AZ$3)/Z36, 0)</f>
        <v>-1195985929.8683839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250000</v>
      </c>
      <c r="S37">
        <f t="shared" si="32"/>
        <v>-6457663534.7901421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-3647.9349647152658</v>
      </c>
      <c r="AC37">
        <f t="shared" si="33"/>
        <v>-3257.2110341363477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-0.62881314439385583</v>
      </c>
      <c r="AI37">
        <f t="shared" si="38"/>
        <v>-0.62881944932716605</v>
      </c>
      <c r="AJ37">
        <f t="shared" si="39"/>
        <v>-390.72393057891804</v>
      </c>
      <c r="AK37">
        <f t="shared" si="30"/>
        <v>-255.35544753006863</v>
      </c>
      <c r="AL37">
        <f t="shared" si="40"/>
        <v>-646.70819755831383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-2.1743364199601226E-2</v>
      </c>
      <c r="AR37">
        <f t="shared" si="45"/>
        <v>-2.1743582214225191E-2</v>
      </c>
      <c r="AS37">
        <f t="shared" si="46"/>
        <v>-13.510615673065331</v>
      </c>
      <c r="AT37">
        <f t="shared" si="47"/>
        <v>-8.8297875855482761</v>
      </c>
      <c r="AU37">
        <f t="shared" si="48"/>
        <v>-22.362146840827833</v>
      </c>
      <c r="AW37">
        <v>34</v>
      </c>
      <c r="AX37">
        <f>IF(Z37&gt;0, (R37*SUMPRODUCT(K37:$K$98, X37:$X$98)-K37*$AZ$3)/Z37, 0)</f>
        <v>-6457663534.7901421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250000</v>
      </c>
      <c r="S38">
        <f t="shared" si="32"/>
        <v>-35498116990.886787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-3257.2110341363477</v>
      </c>
      <c r="AC38">
        <f t="shared" si="33"/>
        <v>-2908.2431475527483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-0.10435600759695587</v>
      </c>
      <c r="AI38">
        <f t="shared" si="38"/>
        <v>-0.10435703168055314</v>
      </c>
      <c r="AJ38">
        <f t="shared" si="39"/>
        <v>-348.96788658359947</v>
      </c>
      <c r="AK38">
        <f t="shared" si="30"/>
        <v>-228.00477238954437</v>
      </c>
      <c r="AL38">
        <f t="shared" si="40"/>
        <v>-577.07701600482437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-3.2218443982049796E-3</v>
      </c>
      <c r="AR38">
        <f t="shared" si="45"/>
        <v>-3.2218760153401799E-3</v>
      </c>
      <c r="AS38">
        <f t="shared" si="46"/>
        <v>-10.773890803538155</v>
      </c>
      <c r="AT38">
        <f t="shared" si="47"/>
        <v>-7.0393254361015201</v>
      </c>
      <c r="AU38">
        <f t="shared" si="48"/>
        <v>-17.816438115655014</v>
      </c>
      <c r="AW38">
        <v>35</v>
      </c>
      <c r="AX38">
        <f>IF(Z38&gt;0, (R38*SUMPRODUCT(K38:$K$98, X38:$X$98)-K38*$AZ$3)/Z38, 0)</f>
        <v>-35498116990.886787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250000</v>
      </c>
      <c r="S39">
        <f t="shared" si="32"/>
        <v>-199121838127.28702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-2908.2431475527483</v>
      </c>
      <c r="AC39">
        <f t="shared" si="33"/>
        <v>-2596.6484855151825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-1.7016730030858299E-2</v>
      </c>
      <c r="AI39">
        <f t="shared" si="38"/>
        <v>-1.7016893037118057E-2</v>
      </c>
      <c r="AJ39">
        <f t="shared" si="39"/>
        <v>-311.59466203756574</v>
      </c>
      <c r="AK39">
        <f t="shared" si="30"/>
        <v>-203.57702032869238</v>
      </c>
      <c r="AL39">
        <f t="shared" si="40"/>
        <v>-515.18869925929528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-4.690781378722614E-4</v>
      </c>
      <c r="AR39">
        <f t="shared" si="45"/>
        <v>-4.6908263125451812E-4</v>
      </c>
      <c r="AS39">
        <f t="shared" si="46"/>
        <v>-8.5893261263748055</v>
      </c>
      <c r="AT39">
        <f t="shared" si="47"/>
        <v>-5.611743821298079</v>
      </c>
      <c r="AU39">
        <f t="shared" si="48"/>
        <v>-14.20153903030414</v>
      </c>
      <c r="AW39">
        <v>36</v>
      </c>
      <c r="AX39">
        <f>IF(Z39&gt;0, (R39*SUMPRODUCT(K39:$K$98, X39:$X$98)-K39*$AZ$3)/Z39, 0)</f>
        <v>-199121838127.28702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250000</v>
      </c>
      <c r="S40">
        <f t="shared" si="32"/>
        <v>-1140086417812.0488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-2596.6484855151825</v>
      </c>
      <c r="AC40">
        <f t="shared" si="33"/>
        <v>-2318.4365582701384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-2.7191334119739687E-3</v>
      </c>
      <c r="AI40">
        <f t="shared" si="38"/>
        <v>-2.7191588315005288E-3</v>
      </c>
      <c r="AJ40">
        <f t="shared" si="39"/>
        <v>-278.21192724504408</v>
      </c>
      <c r="AK40">
        <f t="shared" ref="AK40:AK69" si="61">G40*SUM(AB40:AB40, AE40:AF40)</f>
        <v>-181.7653939860628</v>
      </c>
      <c r="AL40">
        <f t="shared" si="40"/>
        <v>-459.98004038993838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-6.6923951731305605E-5</v>
      </c>
      <c r="AR40">
        <f t="shared" si="45"/>
        <v>-6.6924577362678105E-5</v>
      </c>
      <c r="AS40">
        <f t="shared" si="46"/>
        <v>-6.8474174558813754</v>
      </c>
      <c r="AT40">
        <f t="shared" si="47"/>
        <v>-4.473652671832002</v>
      </c>
      <c r="AU40">
        <f t="shared" si="48"/>
        <v>-11.321137052290741</v>
      </c>
      <c r="AW40">
        <v>37</v>
      </c>
      <c r="AX40">
        <f>IF(Z40&gt;0, (R40*SUMPRODUCT(K40:$K$98, X40:$X$98)-K40*$AZ$3)/Z40, 0)</f>
        <v>-1140086417812.0488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250000</v>
      </c>
      <c r="S41">
        <f t="shared" si="32"/>
        <v>-6677042881921.2998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-2318.4365582701384</v>
      </c>
      <c r="AC41">
        <f t="shared" si="33"/>
        <v>-2070.0326999055351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-4.2580103185249532E-4</v>
      </c>
      <c r="AI41">
        <f t="shared" si="38"/>
        <v>-4.2580490713219716E-4</v>
      </c>
      <c r="AJ41">
        <f t="shared" si="39"/>
        <v>-248.40385836460337</v>
      </c>
      <c r="AK41">
        <f t="shared" si="61"/>
        <v>-162.29055907890969</v>
      </c>
      <c r="AL41">
        <f t="shared" si="40"/>
        <v>-410.69484324842017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-9.3570671848422423E-6</v>
      </c>
      <c r="AR41">
        <f t="shared" si="45"/>
        <v>-9.3571523449283344E-6</v>
      </c>
      <c r="AS41">
        <f t="shared" si="46"/>
        <v>-5.4587270058491031</v>
      </c>
      <c r="AT41">
        <f t="shared" si="47"/>
        <v>-3.5663691517145581</v>
      </c>
      <c r="AU41">
        <f t="shared" si="48"/>
        <v>-9.0251055147160066</v>
      </c>
      <c r="AW41">
        <v>38</v>
      </c>
      <c r="AX41">
        <f>IF(Z41&gt;0, (R41*SUMPRODUCT(K41:$K$98, X41:$X$98)-K41*$AZ$3)/Z41, 0)</f>
        <v>-6677042881921.2998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250000</v>
      </c>
      <c r="S42">
        <f t="shared" si="32"/>
        <v>-40065662512023.875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-2070.0326999055351</v>
      </c>
      <c r="AC42">
        <f t="shared" si="33"/>
        <v>-1848.2434902549642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-6.5197947754215961E-5</v>
      </c>
      <c r="AI42">
        <f t="shared" si="38"/>
        <v>-6.51985243837331E-5</v>
      </c>
      <c r="AJ42">
        <f t="shared" si="39"/>
        <v>-221.78920965057091</v>
      </c>
      <c r="AK42">
        <f t="shared" si="61"/>
        <v>-144.90228899338746</v>
      </c>
      <c r="AL42">
        <f t="shared" si="40"/>
        <v>-366.69156384248276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-1.2792308995569806E-6</v>
      </c>
      <c r="AR42">
        <f t="shared" si="45"/>
        <v>-1.2792422134452444E-6</v>
      </c>
      <c r="AS42">
        <f t="shared" si="46"/>
        <v>-4.3516647371003359</v>
      </c>
      <c r="AT42">
        <f t="shared" si="47"/>
        <v>-2.8430877333081437</v>
      </c>
      <c r="AU42">
        <f t="shared" si="48"/>
        <v>-7.194753749650693</v>
      </c>
      <c r="AW42">
        <v>39</v>
      </c>
      <c r="AX42">
        <f>IF(Z42&gt;0, (R42*SUMPRODUCT(K42:$K$98, X42:$X$98)-K42*$AZ$3)/Z42, 0)</f>
        <v>-40065662512023.875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250000</v>
      </c>
      <c r="S43">
        <f t="shared" si="32"/>
        <v>-246676691724308.72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-1848.2434902549642</v>
      </c>
      <c r="AC43">
        <f t="shared" si="33"/>
        <v>-1650.2174031345176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-9.7448147729617018E-6</v>
      </c>
      <c r="AI43">
        <f t="shared" si="38"/>
        <v>-9.7448983954450225E-6</v>
      </c>
      <c r="AJ43">
        <f t="shared" si="39"/>
        <v>-198.02608712044662</v>
      </c>
      <c r="AK43">
        <f t="shared" si="61"/>
        <v>-129.37704431784749</v>
      </c>
      <c r="AL43">
        <f t="shared" si="40"/>
        <v>-327.40314118319247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-1.7071456723916724E-7</v>
      </c>
      <c r="AR43">
        <f t="shared" si="45"/>
        <v>-1.7071603217989565E-7</v>
      </c>
      <c r="AS43">
        <f t="shared" si="46"/>
        <v>-3.4691206095196176</v>
      </c>
      <c r="AT43">
        <f t="shared" si="47"/>
        <v>-2.2664921443849284</v>
      </c>
      <c r="AU43">
        <f t="shared" si="48"/>
        <v>-5.735612924620578</v>
      </c>
      <c r="AW43">
        <v>40</v>
      </c>
      <c r="AX43">
        <f>IF(Z43&gt;0, (R43*SUMPRODUCT(K43:$K$98, X43:$X$98)-K43*$AZ$3)/Z43, 0)</f>
        <v>-246676691724308.72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250000</v>
      </c>
      <c r="S44">
        <f t="shared" si="32"/>
        <v>-1562409149068544.3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-1650.2174031345176</v>
      </c>
      <c r="AC44">
        <f t="shared" si="33"/>
        <v>-1473.4083958055201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-1.4199661182949094E-6</v>
      </c>
      <c r="AI44">
        <f t="shared" si="38"/>
        <v>-1.4199779062474817E-6</v>
      </c>
      <c r="AJ44">
        <f t="shared" si="39"/>
        <v>-176.8090073289975</v>
      </c>
      <c r="AK44">
        <f t="shared" si="61"/>
        <v>-115.51521821941624</v>
      </c>
      <c r="AL44">
        <f t="shared" si="40"/>
        <v>-292.32422696839166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-2.2210429251967019E-8</v>
      </c>
      <c r="AR44">
        <f t="shared" si="45"/>
        <v>-2.2210613633469692E-8</v>
      </c>
      <c r="AS44">
        <f t="shared" si="46"/>
        <v>-2.7655617255901501</v>
      </c>
      <c r="AT44">
        <f t="shared" si="47"/>
        <v>-1.80683366224871</v>
      </c>
      <c r="AU44">
        <f t="shared" si="48"/>
        <v>-4.5723954100494746</v>
      </c>
      <c r="AW44">
        <v>41</v>
      </c>
      <c r="AX44">
        <f>IF(Z44&gt;0, (R44*SUMPRODUCT(K44:$K$98, X44:$X$98)-K44*$AZ$3)/Z44, 0)</f>
        <v>-1562409149068544.3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250000</v>
      </c>
      <c r="S45">
        <f t="shared" si="32"/>
        <v>-1.0197574911234396E+16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-1473.4083958055201</v>
      </c>
      <c r="AC45">
        <f t="shared" si="33"/>
        <v>-1315.5432105601308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-2.0115008690134893E-7</v>
      </c>
      <c r="AI45">
        <f t="shared" si="38"/>
        <v>-2.0115169947005031E-7</v>
      </c>
      <c r="AJ45">
        <f t="shared" si="39"/>
        <v>-157.86518524538928</v>
      </c>
      <c r="AK45">
        <f t="shared" si="61"/>
        <v>-103.13858770638642</v>
      </c>
      <c r="AL45">
        <f t="shared" si="40"/>
        <v>-261.00377315292741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-2.8091903772186374E-9</v>
      </c>
      <c r="AR45">
        <f t="shared" si="45"/>
        <v>-2.8092128977780284E-9</v>
      </c>
      <c r="AS45">
        <f t="shared" si="46"/>
        <v>-2.2046888774484104</v>
      </c>
      <c r="AT45">
        <f t="shared" si="47"/>
        <v>-1.4403967334441066</v>
      </c>
      <c r="AU45">
        <f t="shared" si="48"/>
        <v>-3.6450856137017302</v>
      </c>
      <c r="AW45">
        <v>42</v>
      </c>
      <c r="AX45">
        <f>IF(Z45&gt;0, (R45*SUMPRODUCT(K45:$K$98, X45:$X$98)-K45*$AZ$3)/Z45, 0)</f>
        <v>-1.0197574911234396E+16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250000</v>
      </c>
      <c r="S46">
        <f t="shared" si="32"/>
        <v>-6.8777453021016776E+16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-1315.5432105601308</v>
      </c>
      <c r="AC46">
        <f t="shared" si="33"/>
        <v>-1174.5921522882973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-2.7659320995718867E-8</v>
      </c>
      <c r="AI46">
        <f t="shared" si="38"/>
        <v>-2.7659534472683462E-8</v>
      </c>
      <c r="AJ46">
        <f t="shared" si="39"/>
        <v>-140.95105827183352</v>
      </c>
      <c r="AK46">
        <f t="shared" si="61"/>
        <v>-92.08802473920916</v>
      </c>
      <c r="AL46">
        <f t="shared" si="40"/>
        <v>-233.03908303870219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-3.4489304718095635E-10</v>
      </c>
      <c r="AR46">
        <f t="shared" si="45"/>
        <v>-3.4489570909448754E-10</v>
      </c>
      <c r="AS46">
        <f t="shared" si="46"/>
        <v>-1.7575644752189532</v>
      </c>
      <c r="AT46">
        <f t="shared" si="47"/>
        <v>-1.1482754571631408</v>
      </c>
      <c r="AU46">
        <f t="shared" si="48"/>
        <v>-2.9058399327269897</v>
      </c>
      <c r="AW46">
        <v>43</v>
      </c>
      <c r="AX46">
        <f>IF(Z46&gt;0, (R46*SUMPRODUCT(K46:$K$98, X46:$X$98)-K46*$AZ$3)/Z46, 0)</f>
        <v>-6.8777453021016776E+16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250000</v>
      </c>
      <c r="S47">
        <f t="shared" si="32"/>
        <v>-4.808446144661991E+17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-1174.5921522882973</v>
      </c>
      <c r="AC47">
        <f t="shared" si="33"/>
        <v>-1048.742993114854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-3.6815830384519153E-9</v>
      </c>
      <c r="AI47">
        <f t="shared" si="38"/>
        <v>-3.681610301494943E-9</v>
      </c>
      <c r="AJ47">
        <f t="shared" si="39"/>
        <v>-125.84915917344324</v>
      </c>
      <c r="AK47">
        <f t="shared" si="61"/>
        <v>-82.221450660180821</v>
      </c>
      <c r="AL47">
        <f t="shared" si="40"/>
        <v>-208.07060983730565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-4.0988261915458106E-11</v>
      </c>
      <c r="AR47">
        <f t="shared" si="45"/>
        <v>-4.0988565443787243E-11</v>
      </c>
      <c r="AS47">
        <f t="shared" si="46"/>
        <v>-1.4011196390698064</v>
      </c>
      <c r="AT47">
        <f t="shared" si="47"/>
        <v>-0.91539816419447684</v>
      </c>
      <c r="AU47">
        <f t="shared" si="48"/>
        <v>-2.3165178033052718</v>
      </c>
      <c r="AW47">
        <v>44</v>
      </c>
      <c r="AX47">
        <f>IF(Z47&gt;0, (R47*SUMPRODUCT(K47:$K$98, X47:$X$98)-K47*$AZ$3)/Z47, 0)</f>
        <v>-4.808446144661991E+17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250000</v>
      </c>
      <c r="S48">
        <f t="shared" si="32"/>
        <v>-3.4918817249792471E+18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-1048.742993114854</v>
      </c>
      <c r="AC48">
        <f t="shared" si="33"/>
        <v>-936.37767242401299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-4.7276863361998649E-10</v>
      </c>
      <c r="AI48">
        <f t="shared" si="38"/>
        <v>-4.7277198560090315E-10</v>
      </c>
      <c r="AJ48">
        <f t="shared" si="39"/>
        <v>-112.36532069084103</v>
      </c>
      <c r="AK48">
        <f t="shared" si="61"/>
        <v>-73.412009518039781</v>
      </c>
      <c r="AL48">
        <f t="shared" si="40"/>
        <v>-185.77733020935358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-4.6995419928829577E-12</v>
      </c>
      <c r="AR48">
        <f t="shared" si="45"/>
        <v>-4.6995753131456764E-12</v>
      </c>
      <c r="AS48">
        <f t="shared" si="46"/>
        <v>-1.1169639979855963</v>
      </c>
      <c r="AT48">
        <f t="shared" si="47"/>
        <v>-0.72974981201749123</v>
      </c>
      <c r="AU48">
        <f t="shared" si="48"/>
        <v>-1.8467138100077871</v>
      </c>
      <c r="AW48">
        <v>45</v>
      </c>
      <c r="AX48">
        <f>IF(Z48&gt;0, (R48*SUMPRODUCT(K48:$K$98, X48:$X$98)-K48*$AZ$3)/Z48, 0)</f>
        <v>-3.4918817249792471E+18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250000</v>
      </c>
      <c r="S49">
        <f t="shared" si="32"/>
        <v>-2.6427159039637266E+19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-936.37767242401299</v>
      </c>
      <c r="AC49">
        <f t="shared" si="33"/>
        <v>-836.05149323572971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-5.8460204271516322E-11</v>
      </c>
      <c r="AI49">
        <f t="shared" si="38"/>
        <v>-5.8460599722410227E-11</v>
      </c>
      <c r="AJ49">
        <f t="shared" si="39"/>
        <v>-100.32617918828328</v>
      </c>
      <c r="AK49">
        <f t="shared" si="61"/>
        <v>-65.54643706968092</v>
      </c>
      <c r="AL49">
        <f t="shared" si="40"/>
        <v>-165.87261625802267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-5.1885879822224284E-13</v>
      </c>
      <c r="AR49">
        <f t="shared" si="45"/>
        <v>-5.1886230801455587E-13</v>
      </c>
      <c r="AS49">
        <f t="shared" si="46"/>
        <v>-0.89043686063931482</v>
      </c>
      <c r="AT49">
        <f t="shared" si="47"/>
        <v>-0.58175208228437469</v>
      </c>
      <c r="AU49">
        <f t="shared" si="48"/>
        <v>-1.4721889429242085</v>
      </c>
      <c r="AW49">
        <v>46</v>
      </c>
      <c r="AX49">
        <f>IF(Z49&gt;0, (R49*SUMPRODUCT(K49:$K$98, X49:$X$98)-K49*$AZ$3)/Z49, 0)</f>
        <v>-2.6427159039637266E+19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250000</v>
      </c>
      <c r="S50">
        <f t="shared" si="32"/>
        <v>-2.0887161934539361E+20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-836.05149323572971</v>
      </c>
      <c r="AC50">
        <f t="shared" si="33"/>
        <v>-746.47454753190186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-6.9364667423401193E-12</v>
      </c>
      <c r="AI50">
        <f t="shared" si="38"/>
        <v>-6.9365114153879625E-12</v>
      </c>
      <c r="AJ50">
        <f t="shared" si="39"/>
        <v>-89.576945703827846</v>
      </c>
      <c r="AK50">
        <f t="shared" si="61"/>
        <v>-58.523604526501089</v>
      </c>
      <c r="AL50">
        <f t="shared" si="40"/>
        <v>-148.10055023033587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-5.496789963310991E-14</v>
      </c>
      <c r="AR50">
        <f t="shared" si="45"/>
        <v>-5.4968253643833432E-14</v>
      </c>
      <c r="AS50">
        <f t="shared" si="46"/>
        <v>-0.70985081364744052</v>
      </c>
      <c r="AT50">
        <f t="shared" si="47"/>
        <v>-0.46376919824966295</v>
      </c>
      <c r="AU50">
        <f t="shared" si="48"/>
        <v>-1.1736200118971585</v>
      </c>
      <c r="AW50">
        <v>47</v>
      </c>
      <c r="AX50">
        <f>IF(Z50&gt;0, (R50*SUMPRODUCT(K50:$K$98, X50:$X$98)-K50*$AZ$3)/Z50, 0)</f>
        <v>-2.0887161934539361E+20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250000</v>
      </c>
      <c r="S51">
        <f t="shared" si="32"/>
        <v>-1.7261200888425042E+21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-746.47454753190186</v>
      </c>
      <c r="AC51">
        <f t="shared" si="33"/>
        <v>-666.49513172491243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-7.8799553000121549E-13</v>
      </c>
      <c r="AI51">
        <f t="shared" si="38"/>
        <v>-7.8800035654208036E-13</v>
      </c>
      <c r="AJ51">
        <f t="shared" si="39"/>
        <v>-79.979415806989437</v>
      </c>
      <c r="AK51">
        <f t="shared" si="61"/>
        <v>-52.253218327233135</v>
      </c>
      <c r="AL51">
        <f t="shared" si="40"/>
        <v>-132.23263413422336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-5.5754068643651943E-15</v>
      </c>
      <c r="AR51">
        <f t="shared" si="45"/>
        <v>-5.5754410142150916E-15</v>
      </c>
      <c r="AS51">
        <f t="shared" si="46"/>
        <v>-0.56588872261435197</v>
      </c>
      <c r="AT51">
        <f t="shared" si="47"/>
        <v>-0.36971396544137686</v>
      </c>
      <c r="AU51">
        <f t="shared" si="48"/>
        <v>-0.93560268805573432</v>
      </c>
      <c r="AW51">
        <v>48</v>
      </c>
      <c r="AX51">
        <f>IF(Z51&gt;0, (R51*SUMPRODUCT(K51:$K$98, X51:$X$98)-K51*$AZ$3)/Z51, 0)</f>
        <v>-1.7261200888425042E+21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250000</v>
      </c>
      <c r="S52">
        <f t="shared" si="32"/>
        <v>-1.4963229148729856E+22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-666.49513172491243</v>
      </c>
      <c r="AC52">
        <f t="shared" si="33"/>
        <v>-595.08493904010038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-8.5623053972143464E-14</v>
      </c>
      <c r="AI52">
        <f t="shared" si="38"/>
        <v>-8.5623551094901131E-14</v>
      </c>
      <c r="AJ52">
        <f t="shared" si="39"/>
        <v>-71.410192684812046</v>
      </c>
      <c r="AK52">
        <f t="shared" si="61"/>
        <v>-46.654659220743874</v>
      </c>
      <c r="AL52">
        <f t="shared" si="40"/>
        <v>-118.064851905556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-5.4091061330488379E-16</v>
      </c>
      <c r="AR52">
        <f t="shared" si="45"/>
        <v>-5.4091375380225293E-16</v>
      </c>
      <c r="AS52">
        <f t="shared" si="46"/>
        <v>-0.4511230250433293</v>
      </c>
      <c r="AT52">
        <f t="shared" si="47"/>
        <v>-0.29473370969497514</v>
      </c>
      <c r="AU52">
        <f t="shared" si="48"/>
        <v>-0.74585673473830494</v>
      </c>
      <c r="AW52">
        <v>49</v>
      </c>
      <c r="AX52">
        <f>IF(Z52&gt;0, (R52*SUMPRODUCT(K52:$K$98, X52:$X$98)-K52*$AZ$3)/Z52, 0)</f>
        <v>-1.4963229148729856E+22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250000</v>
      </c>
      <c r="S53">
        <f t="shared" si="32"/>
        <v>-1.365138549864134E+23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-595.08493904010038</v>
      </c>
      <c r="AC53">
        <f t="shared" si="33"/>
        <v>-531.32583842866097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-8.8700051193474038E-15</v>
      </c>
      <c r="AI53">
        <f t="shared" si="38"/>
        <v>-8.8700537706215253E-15</v>
      </c>
      <c r="AJ53">
        <f t="shared" si="39"/>
        <v>-63.759100611439408</v>
      </c>
      <c r="AK53">
        <f t="shared" si="61"/>
        <v>-41.655945732807034</v>
      </c>
      <c r="AL53">
        <f t="shared" si="40"/>
        <v>-105.41504634424645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-5.0031167409954063E-17</v>
      </c>
      <c r="AR53">
        <f t="shared" si="45"/>
        <v>-5.0031441826936642E-17</v>
      </c>
      <c r="AS53">
        <f t="shared" si="46"/>
        <v>-0.35963251358683823</v>
      </c>
      <c r="AT53">
        <f t="shared" si="47"/>
        <v>-0.23495990887673404</v>
      </c>
      <c r="AU53">
        <f t="shared" si="48"/>
        <v>-0.59459242246357225</v>
      </c>
      <c r="AW53">
        <v>50</v>
      </c>
      <c r="AX53">
        <f>IF(Z53&gt;0, (R53*SUMPRODUCT(K53:$K$98, X53:$X$98)-K53*$AZ$3)/Z53, 0)</f>
        <v>-1.365138549864134E+23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250000</v>
      </c>
      <c r="S54">
        <f t="shared" si="32"/>
        <v>-1.3151624848609377E+24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-531.32583842866097</v>
      </c>
      <c r="AC54">
        <f t="shared" si="33"/>
        <v>-474.39807002559019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-8.7311662316282992E-16</v>
      </c>
      <c r="AI54">
        <f t="shared" si="38"/>
        <v>-8.7312113209305227E-16</v>
      </c>
      <c r="AJ54">
        <f t="shared" si="39"/>
        <v>-56.927768403070786</v>
      </c>
      <c r="AK54">
        <f t="shared" si="61"/>
        <v>-37.192808690006274</v>
      </c>
      <c r="AL54">
        <f t="shared" si="40"/>
        <v>-94.12057709307706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-4.3971471583675473E-18</v>
      </c>
      <c r="AR54">
        <f t="shared" si="45"/>
        <v>-4.397169866021014E-18</v>
      </c>
      <c r="AS54">
        <f t="shared" si="46"/>
        <v>-0.28669683799971102</v>
      </c>
      <c r="AT54">
        <f t="shared" si="47"/>
        <v>-0.18730860082647799</v>
      </c>
      <c r="AU54">
        <f t="shared" si="48"/>
        <v>-0.47400543882618901</v>
      </c>
      <c r="AW54">
        <v>51</v>
      </c>
      <c r="AX54">
        <f>IF(Z54&gt;0, (R54*SUMPRODUCT(K54:$K$98, X54:$X$98)-K54*$AZ$3)/Z54, 0)</f>
        <v>-1.3151624848609377E+24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250000</v>
      </c>
      <c r="S55">
        <f t="shared" si="32"/>
        <v>-1.3424776345716105E+25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-474.39807002559019</v>
      </c>
      <c r="AC55">
        <f t="shared" si="33"/>
        <v>-423.56970537999121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-8.1388982984487295E-17</v>
      </c>
      <c r="AI55">
        <f t="shared" si="38"/>
        <v>-8.1389377376258222E-17</v>
      </c>
      <c r="AJ55">
        <f t="shared" si="39"/>
        <v>-50.828364645598981</v>
      </c>
      <c r="AK55">
        <f t="shared" si="61"/>
        <v>-33.207864901791318</v>
      </c>
      <c r="AL55">
        <f t="shared" si="40"/>
        <v>-84.036229547390292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-3.6597072176200591E-19</v>
      </c>
      <c r="AR55">
        <f t="shared" si="45"/>
        <v>-3.6597249516960694E-19</v>
      </c>
      <c r="AS55">
        <f t="shared" si="46"/>
        <v>-0.22855296396660663</v>
      </c>
      <c r="AT55">
        <f t="shared" si="47"/>
        <v>-0.14932126979151625</v>
      </c>
      <c r="AU55">
        <f t="shared" si="48"/>
        <v>-0.37787423375812285</v>
      </c>
      <c r="AW55">
        <v>52</v>
      </c>
      <c r="AX55">
        <f>IF(Z55&gt;0, (R55*SUMPRODUCT(K55:$K$98, X55:$X$98)-K55*$AZ$3)/Z55, 0)</f>
        <v>-1.3424776345716105E+25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250000</v>
      </c>
      <c r="S56">
        <f t="shared" si="32"/>
        <v>-1.4576358963085568E+26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-423.56970537999121</v>
      </c>
      <c r="AC56">
        <f t="shared" si="33"/>
        <v>-378.18723694642074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-7.1603258836613991E-18</v>
      </c>
      <c r="AI56">
        <f t="shared" si="38"/>
        <v>-7.1603583152204312E-18</v>
      </c>
      <c r="AJ56">
        <f t="shared" si="39"/>
        <v>-45.382468433570466</v>
      </c>
      <c r="AK56">
        <f t="shared" si="61"/>
        <v>-29.649879376599387</v>
      </c>
      <c r="AL56">
        <f t="shared" si="40"/>
        <v>-75.032347810169853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-2.874719578133588E-20</v>
      </c>
      <c r="AR56">
        <f t="shared" si="45"/>
        <v>-2.8747325987194123E-20</v>
      </c>
      <c r="AS56">
        <f t="shared" si="46"/>
        <v>-0.18220102357031756</v>
      </c>
      <c r="AT56">
        <f t="shared" si="47"/>
        <v>-0.11903800206594087</v>
      </c>
      <c r="AU56">
        <f t="shared" si="48"/>
        <v>-0.30123902563625843</v>
      </c>
      <c r="AW56">
        <v>53</v>
      </c>
      <c r="AX56">
        <f>IF(Z56&gt;0, (R56*SUMPRODUCT(K56:$K$98, X56:$X$98)-K56*$AZ$3)/Z56, 0)</f>
        <v>-1.4576358963085568E+26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250000</v>
      </c>
      <c r="S57">
        <f t="shared" si="32"/>
        <v>-1.6911441097891325E+27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-378.18723694642074</v>
      </c>
      <c r="AC57">
        <f t="shared" si="33"/>
        <v>-337.66717584501845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-5.9222789636957717E-19</v>
      </c>
      <c r="AI57">
        <f t="shared" si="38"/>
        <v>-5.9223039221820035E-19</v>
      </c>
      <c r="AJ57">
        <f t="shared" si="39"/>
        <v>-40.520061101402291</v>
      </c>
      <c r="AK57">
        <f t="shared" si="61"/>
        <v>-26.473106586249454</v>
      </c>
      <c r="AL57">
        <f t="shared" si="40"/>
        <v>-66.993167687651749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-2.1229195481262849E-21</v>
      </c>
      <c r="AR57">
        <f t="shared" si="45"/>
        <v>-2.1229284948271476E-21</v>
      </c>
      <c r="AS57">
        <f t="shared" si="46"/>
        <v>-0.14524954047378663</v>
      </c>
      <c r="AT57">
        <f t="shared" si="47"/>
        <v>-9.4896366442873775E-2</v>
      </c>
      <c r="AU57">
        <f t="shared" si="48"/>
        <v>-0.24014590691666043</v>
      </c>
      <c r="AW57">
        <v>54</v>
      </c>
      <c r="AX57">
        <f>IF(Z57&gt;0, (R57*SUMPRODUCT(K57:$K$98, X57:$X$98)-K57*$AZ$3)/Z57, 0)</f>
        <v>-1.6911441097891325E+27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250000</v>
      </c>
      <c r="S58">
        <f t="shared" si="32"/>
        <v>-2.1066430482681523E+28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-337.66717584501845</v>
      </c>
      <c r="AC58">
        <f t="shared" si="33"/>
        <v>-301.4885498616236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-4.5839971292109007E-20</v>
      </c>
      <c r="AI58">
        <f t="shared" si="38"/>
        <v>-4.584015018368138E-20</v>
      </c>
      <c r="AJ58">
        <f t="shared" si="39"/>
        <v>-36.178625983394852</v>
      </c>
      <c r="AK58">
        <f t="shared" si="61"/>
        <v>-23.636702309151293</v>
      </c>
      <c r="AL58">
        <f t="shared" si="40"/>
        <v>-59.815328292546141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-1.467138081141734E-22</v>
      </c>
      <c r="AR58">
        <f t="shared" si="45"/>
        <v>-1.4671438066828028E-22</v>
      </c>
      <c r="AS58">
        <f t="shared" si="46"/>
        <v>-0.11579204438280168</v>
      </c>
      <c r="AT58">
        <f t="shared" si="47"/>
        <v>-7.5650802330097064E-2</v>
      </c>
      <c r="AU58">
        <f t="shared" si="48"/>
        <v>-0.19144284671289871</v>
      </c>
      <c r="AW58">
        <v>55</v>
      </c>
      <c r="AX58">
        <f>IF(Z58&gt;0, (R58*SUMPRODUCT(K58:$K$98, X58:$X$98)-K58*$AZ$3)/Z58, 0)</f>
        <v>-2.1066430482681523E+28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250000</v>
      </c>
      <c r="S59">
        <f t="shared" si="32"/>
        <v>-2.831990339348017E+29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-301.4885498616236</v>
      </c>
      <c r="AC59">
        <f t="shared" si="33"/>
        <v>-269.18620523359249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-3.3044232569573384E-21</v>
      </c>
      <c r="AI59">
        <f t="shared" si="38"/>
        <v>-3.3044351384511368E-21</v>
      </c>
      <c r="AJ59">
        <f t="shared" si="39"/>
        <v>-32.302344628031108</v>
      </c>
      <c r="AK59">
        <f t="shared" si="61"/>
        <v>-21.104198490313653</v>
      </c>
      <c r="AL59">
        <f t="shared" si="40"/>
        <v>-53.406543118344757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-9.4428762945751089E-24</v>
      </c>
      <c r="AR59">
        <f t="shared" si="45"/>
        <v>-9.4429102476941275E-24</v>
      </c>
      <c r="AS59">
        <f t="shared" si="46"/>
        <v>-9.2308708851085469E-2</v>
      </c>
      <c r="AT59">
        <f t="shared" si="47"/>
        <v>-6.0308356449375829E-2</v>
      </c>
      <c r="AU59">
        <f t="shared" si="48"/>
        <v>-0.15261706530046129</v>
      </c>
      <c r="AW59">
        <v>56</v>
      </c>
      <c r="AX59">
        <f>IF(Z59&gt;0, (R59*SUMPRODUCT(K59:$K$98, X59:$X$98)-K59*$AZ$3)/Z59, 0)</f>
        <v>-2.831990339348017E+29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250000</v>
      </c>
      <c r="S60">
        <f t="shared" si="32"/>
        <v>-4.1924440769694423E+30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-269.18620523359249</v>
      </c>
      <c r="AC60">
        <f t="shared" si="33"/>
        <v>-240.34482610142183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-2.2092155383028687E-22</v>
      </c>
      <c r="AI60">
        <f t="shared" si="38"/>
        <v>-2.2092227043145581E-22</v>
      </c>
      <c r="AJ60">
        <f t="shared" si="39"/>
        <v>-28.841379132170658</v>
      </c>
      <c r="AK60">
        <f t="shared" si="61"/>
        <v>-18.843034366351475</v>
      </c>
      <c r="AL60">
        <f t="shared" si="40"/>
        <v>-47.684413498522133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-5.6367490022449357E-25</v>
      </c>
      <c r="AR60">
        <f t="shared" si="45"/>
        <v>-5.6367672861147252E-25</v>
      </c>
      <c r="AS60">
        <f t="shared" si="46"/>
        <v>-7.3587937540725096E-2</v>
      </c>
      <c r="AT60">
        <f t="shared" si="47"/>
        <v>-4.8077452526607001E-2</v>
      </c>
      <c r="AU60">
        <f t="shared" si="48"/>
        <v>-0.1216653900673321</v>
      </c>
      <c r="AW60">
        <v>57</v>
      </c>
      <c r="AX60">
        <f>IF(Z60&gt;0, (R60*SUMPRODUCT(K60:$K$98, X60:$X$98)-K60*$AZ$3)/Z60, 0)</f>
        <v>-4.1924440769694423E+30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250000</v>
      </c>
      <c r="S61">
        <f t="shared" si="32"/>
        <v>-6.9011985501261723E+31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-240.34482610142183</v>
      </c>
      <c r="AC61">
        <f t="shared" si="33"/>
        <v>-214.59359473341235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-1.3411325153420794E-23</v>
      </c>
      <c r="AI61">
        <f t="shared" si="38"/>
        <v>-1.3411364022320372E-23</v>
      </c>
      <c r="AJ61">
        <f t="shared" si="39"/>
        <v>-25.751231368009485</v>
      </c>
      <c r="AK61">
        <f t="shared" si="61"/>
        <v>-16.824137827099531</v>
      </c>
      <c r="AL61">
        <f t="shared" si="40"/>
        <v>-42.575369195109019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-3.0552325816989405E-26</v>
      </c>
      <c r="AR61">
        <f t="shared" si="45"/>
        <v>-3.0552414364188913E-26</v>
      </c>
      <c r="AS61">
        <f t="shared" si="46"/>
        <v>-5.8663853269072863E-2</v>
      </c>
      <c r="AT61">
        <f t="shared" si="47"/>
        <v>-3.8327050802460939E-2</v>
      </c>
      <c r="AU61">
        <f t="shared" si="48"/>
        <v>-9.6990904071533809E-2</v>
      </c>
      <c r="AW61">
        <v>58</v>
      </c>
      <c r="AX61">
        <f>IF(Z61&gt;0, (R61*SUMPRODUCT(K61:$K$98, X61:$X$98)-K61*$AZ$3)/Z61, 0)</f>
        <v>-6.9011985501261723E+31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250000</v>
      </c>
      <c r="S62">
        <f t="shared" si="32"/>
        <v>-1.2781247150603169E+33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-214.59359473341235</v>
      </c>
      <c r="AC62">
        <f t="shared" si="33"/>
        <v>-191.60142386911818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-7.3212715217756476E-25</v>
      </c>
      <c r="AI62">
        <f t="shared" si="38"/>
        <v>-7.3212902603053866E-25</v>
      </c>
      <c r="AJ62">
        <f t="shared" si="39"/>
        <v>-22.992170864294167</v>
      </c>
      <c r="AK62">
        <f t="shared" si="61"/>
        <v>-15.021551631338866</v>
      </c>
      <c r="AL62">
        <f t="shared" si="40"/>
        <v>-38.013722495633033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-1.4891590181185777E-27</v>
      </c>
      <c r="AR62">
        <f t="shared" si="45"/>
        <v>-1.4891628295672398E-27</v>
      </c>
      <c r="AS62">
        <f t="shared" si="46"/>
        <v>-4.6766464659656268E-2</v>
      </c>
      <c r="AT62">
        <f t="shared" si="47"/>
        <v>-3.0554090244308784E-2</v>
      </c>
      <c r="AU62">
        <f t="shared" si="48"/>
        <v>-7.7320554903965055E-2</v>
      </c>
      <c r="AW62">
        <v>59</v>
      </c>
      <c r="AX62">
        <f>IF(Z62&gt;0, (R62*SUMPRODUCT(K62:$K$98, X62:$X$98)-K62*$AZ$3)/Z62, 0)</f>
        <v>-1.2781247150603169E+33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250000</v>
      </c>
      <c r="S63">
        <f t="shared" si="32"/>
        <v>-2.7025128593404709E+34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-191.60142386911818</v>
      </c>
      <c r="AC63">
        <f t="shared" si="33"/>
        <v>-171.07269988314121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-3.5519755249416688E-26</v>
      </c>
      <c r="AI63">
        <f t="shared" si="38"/>
        <v>-3.5519834376098404E-26</v>
      </c>
      <c r="AJ63">
        <f t="shared" si="39"/>
        <v>-20.528723985976967</v>
      </c>
      <c r="AK63">
        <f t="shared" si="61"/>
        <v>-13.412099670838273</v>
      </c>
      <c r="AL63">
        <f t="shared" si="40"/>
        <v>-33.94082365681524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-6.4506949390198764E-29</v>
      </c>
      <c r="AR63">
        <f t="shared" si="45"/>
        <v>-6.4507093091100336E-29</v>
      </c>
      <c r="AS63">
        <f t="shared" si="46"/>
        <v>-3.7281939301384195E-2</v>
      </c>
      <c r="AT63">
        <f t="shared" si="47"/>
        <v>-2.4357533676904321E-2</v>
      </c>
      <c r="AU63">
        <f t="shared" si="48"/>
        <v>-6.163947297828852E-2</v>
      </c>
      <c r="AW63">
        <v>60</v>
      </c>
      <c r="AX63">
        <f>IF(Z63&gt;0, (R63*SUMPRODUCT(K63:$K$98, X63:$X$98)-K63*$AZ$3)/Z63, 0)</f>
        <v>-2.7025128593404709E+34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250000</v>
      </c>
      <c r="S64">
        <f t="shared" si="32"/>
        <v>-6.6473715333798432E+35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-171.07269988314121</v>
      </c>
      <c r="AC64">
        <f t="shared" si="33"/>
        <v>-152.74348203851892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-1.5092632306741321E-27</v>
      </c>
      <c r="AI64">
        <f t="shared" si="38"/>
        <v>-1.509266102927497E-27</v>
      </c>
      <c r="AJ64">
        <f t="shared" si="39"/>
        <v>-18.329217844622292</v>
      </c>
      <c r="AK64">
        <f t="shared" si="61"/>
        <v>-11.975088991819886</v>
      </c>
      <c r="AL64">
        <f t="shared" si="40"/>
        <v>-30.30430683644218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-2.4472791407089819E-30</v>
      </c>
      <c r="AR64">
        <f t="shared" si="45"/>
        <v>-2.4472837980845831E-30</v>
      </c>
      <c r="AS64">
        <f t="shared" si="46"/>
        <v>-2.9720933754292248E-2</v>
      </c>
      <c r="AT64">
        <f t="shared" si="47"/>
        <v>-1.9417676719470915E-2</v>
      </c>
      <c r="AU64">
        <f t="shared" si="48"/>
        <v>-4.9138610473763167E-2</v>
      </c>
      <c r="AW64">
        <v>61</v>
      </c>
      <c r="AX64">
        <f>IF(Z64&gt;0, (R64*SUMPRODUCT(K64:$K$98, X64:$X$98)-K64*$AZ$3)/Z64, 0)</f>
        <v>-6.6473715333798432E+35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250000</v>
      </c>
      <c r="S65">
        <f t="shared" si="32"/>
        <v>-1.9522092286701147E+37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-152.74348203851892</v>
      </c>
      <c r="AC65">
        <f t="shared" si="33"/>
        <v>-136.3781089629633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-5.5124157960590961E-29</v>
      </c>
      <c r="AI65">
        <f t="shared" si="38"/>
        <v>-5.5124245283524227E-29</v>
      </c>
      <c r="AJ65">
        <f t="shared" si="39"/>
        <v>-16.365373075555624</v>
      </c>
      <c r="AK65">
        <f t="shared" si="61"/>
        <v>-10.692043742696326</v>
      </c>
      <c r="AL65">
        <f t="shared" si="40"/>
        <v>-27.057416818251951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-7.9807271417697723E-32</v>
      </c>
      <c r="AR65">
        <f t="shared" si="45"/>
        <v>-7.9807397841488926E-32</v>
      </c>
      <c r="AS65">
        <f t="shared" si="46"/>
        <v>-2.3693346424021249E-2</v>
      </c>
      <c r="AT65">
        <f t="shared" si="47"/>
        <v>-1.5479652997027193E-2</v>
      </c>
      <c r="AU65">
        <f t="shared" si="48"/>
        <v>-3.9172999421048446E-2</v>
      </c>
      <c r="AW65">
        <v>62</v>
      </c>
      <c r="AX65">
        <f>IF(Z65&gt;0, (R65*SUMPRODUCT(K65:$K$98, X65:$X$98)-K65*$AZ$3)/Z65, 0)</f>
        <v>-1.9522092286701147E+37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250000</v>
      </c>
      <c r="S66">
        <f t="shared" si="32"/>
        <v>-7.1129400466493689E+38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-136.3781089629633</v>
      </c>
      <c r="AC66">
        <f t="shared" si="33"/>
        <v>-121.76616871693152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-1.6861966672910439E-30</v>
      </c>
      <c r="AI66">
        <f t="shared" si="38"/>
        <v>-1.6861988071616165E-30</v>
      </c>
      <c r="AJ66">
        <f t="shared" si="39"/>
        <v>-14.611940246031779</v>
      </c>
      <c r="AK66">
        <f t="shared" si="61"/>
        <v>-9.5464676274074325</v>
      </c>
      <c r="AL66">
        <f t="shared" si="40"/>
        <v>-24.158407873439209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-2.1796697554597733E-33</v>
      </c>
      <c r="AR66">
        <f t="shared" si="45"/>
        <v>-2.1796725215731565E-33</v>
      </c>
      <c r="AS66">
        <f t="shared" si="46"/>
        <v>-1.8888190707925065E-2</v>
      </c>
      <c r="AT66">
        <f t="shared" si="47"/>
        <v>-1.2340284595844381E-2</v>
      </c>
      <c r="AU66">
        <f t="shared" si="48"/>
        <v>-3.1228475303769442E-2</v>
      </c>
      <c r="AW66">
        <v>63</v>
      </c>
      <c r="AX66">
        <f>IF(Z66&gt;0, (R66*SUMPRODUCT(K66:$K$98, X66:$X$98)-K66*$AZ$3)/Z66, 0)</f>
        <v>-7.1129400466493689E+38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250000</v>
      </c>
      <c r="S67">
        <f t="shared" si="32"/>
        <v>-3.4129502503111256E+40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-121.76616871693152</v>
      </c>
      <c r="AC67">
        <f t="shared" si="33"/>
        <v>-108.71979349726028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-4.1573060406549925E-32</v>
      </c>
      <c r="AI67">
        <f t="shared" ref="AI67:AI69" si="62">SUM(AE67:AH67)</f>
        <v>-4.1573100225396351E-32</v>
      </c>
      <c r="AJ67">
        <f t="shared" si="39"/>
        <v>-13.046375219671233</v>
      </c>
      <c r="AK67">
        <f t="shared" si="61"/>
        <v>-8.5236318101852078</v>
      </c>
      <c r="AL67">
        <f t="shared" ref="AL67:AL69" si="63">SUM(AI67:AK67)</f>
        <v>-21.570007029856441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-4.7981789944275087E-35</v>
      </c>
      <c r="AR67">
        <f t="shared" si="45"/>
        <v>-4.7981835901428746E-35</v>
      </c>
      <c r="AS67">
        <f t="shared" si="46"/>
        <v>-1.5057549990373936E-2</v>
      </c>
      <c r="AT67">
        <f t="shared" si="47"/>
        <v>-9.8375993270443073E-3</v>
      </c>
      <c r="AU67">
        <f t="shared" si="48"/>
        <v>-2.4895149317418243E-2</v>
      </c>
      <c r="AW67">
        <v>64</v>
      </c>
      <c r="AX67">
        <f>IF(Z67&gt;0, (R67*SUMPRODUCT(K67:$K$98, X67:$X$98)-K67*$AZ$3)/Z67, 0)</f>
        <v>-3.4129502503111256E+40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250000</v>
      </c>
      <c r="S68">
        <f t="shared" si="32"/>
        <v>-2.3973780317595242E+42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-108.71979349726028</v>
      </c>
      <c r="AC68">
        <f t="shared" si="33"/>
        <v>-97.071244193982366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-7.7829051241042941E-34</v>
      </c>
      <c r="AI68">
        <f t="shared" si="62"/>
        <v>-7.7829101854276916E-34</v>
      </c>
      <c r="AJ68">
        <f t="shared" si="39"/>
        <v>-11.648549303277917</v>
      </c>
      <c r="AK68">
        <f t="shared" si="61"/>
        <v>-7.6103855448082207</v>
      </c>
      <c r="AL68">
        <f t="shared" si="63"/>
        <v>-19.258934848086138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-8.0202547371054275E-37</v>
      </c>
      <c r="AR68">
        <f t="shared" si="45"/>
        <v>-8.020259952780335E-37</v>
      </c>
      <c r="AS68">
        <f t="shared" si="46"/>
        <v>-1.2003786663244557E-2</v>
      </c>
      <c r="AT68">
        <f t="shared" si="47"/>
        <v>-7.8424739533197591E-3</v>
      </c>
      <c r="AU68">
        <f t="shared" si="48"/>
        <v>-1.9846260616564314E-2</v>
      </c>
      <c r="AW68">
        <v>65</v>
      </c>
      <c r="AX68">
        <f>IF(Z68&gt;0, (R68*SUMPRODUCT(K68:$K$98, X68:$X$98)-K68*$AZ$3)/Z68, 0)</f>
        <v>-2.3973780317595242E+42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-97.071244193982366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-97.071244193982366</v>
      </c>
      <c r="AK69">
        <f t="shared" si="61"/>
        <v>-6.794987093578766</v>
      </c>
      <c r="AL69">
        <f t="shared" si="63"/>
        <v>-103.86623128756113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-9.3137051896103922E-39</v>
      </c>
      <c r="AR69">
        <f t="shared" si="45"/>
        <v>-9.3137051896103922E-39</v>
      </c>
      <c r="AS69">
        <f t="shared" si="46"/>
        <v>-8.9313888863426505E-2</v>
      </c>
      <c r="AT69">
        <f t="shared" si="47"/>
        <v>-6.2519722204398562E-3</v>
      </c>
      <c r="AU69">
        <f t="shared" si="48"/>
        <v>-9.5565861083866374E-2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102828.867156744</v>
      </c>
      <c r="AO71" s="6">
        <f t="shared" si="70"/>
        <v>-10282.886715674402</v>
      </c>
      <c r="AP71" s="6">
        <f t="shared" si="70"/>
        <v>-176.98591989905154</v>
      </c>
      <c r="AQ71" s="6">
        <f t="shared" si="70"/>
        <v>-94198.539648029764</v>
      </c>
      <c r="AR71" s="6">
        <f t="shared" si="70"/>
        <v>-1829.5451268592212</v>
      </c>
      <c r="AS71" s="6">
        <f t="shared" si="70"/>
        <v>4818.6917215642688</v>
      </c>
      <c r="AT71" s="6">
        <f t="shared" si="70"/>
        <v>-2989.1465947050265</v>
      </c>
      <c r="AU71" s="6">
        <f t="shared" si="70"/>
        <v>8.1775974880571312E-12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18447.08473675021</v>
      </c>
      <c r="K3">
        <v>1</v>
      </c>
      <c r="L3" s="2">
        <v>0</v>
      </c>
      <c r="O3">
        <f>$C$3</f>
        <v>18447.08473675021</v>
      </c>
      <c r="P3">
        <f>O3*C5</f>
        <v>1844.7084736750212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18447.08473675021</v>
      </c>
      <c r="AF3">
        <f t="shared" ref="AF3:AF34" si="4">-$Z3*P3</f>
        <v>-1844.7084736750212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16502.376263075188</v>
      </c>
      <c r="AJ3">
        <f t="shared" ref="AJ3:AJ34" si="8">AB3-AC3</f>
        <v>0</v>
      </c>
      <c r="AL3">
        <f t="shared" ref="AL3:AL34" si="9">SUM(AI3:AK3)</f>
        <v>16502.376263075188</v>
      </c>
      <c r="AN3">
        <f t="shared" ref="AN3:AN34" si="10">AE3*$K3</f>
        <v>18447.08473675021</v>
      </c>
      <c r="AO3">
        <f t="shared" ref="AO3:AO34" si="11">AF3*$K3</f>
        <v>-1844.7084736750212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16502.376263075188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16502.376263075188</v>
      </c>
      <c r="AW3">
        <v>0</v>
      </c>
      <c r="AX3">
        <f>IF(Z3&gt;0, (R3*SUMPRODUCT(K3:$K$98, X3:$X$98)-K3*$AZ$3)/Z3, 0)</f>
        <v>0</v>
      </c>
      <c r="AZ3">
        <f>C6*SUMPRODUCT(X4:X98, K4:K98)/1</f>
        <v>14973.476967057246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745.79667861565076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737.42736917053298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-737.42736917053298</v>
      </c>
      <c r="AK4">
        <f>G4*SUM(AB4, AE4:AF4)</f>
        <v>0</v>
      </c>
      <c r="AL4">
        <f t="shared" si="9"/>
        <v>-1348.4133691705329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-580.89560752994862</v>
      </c>
      <c r="AR4">
        <f t="shared" si="14"/>
        <v>-580.89560752994862</v>
      </c>
      <c r="AS4">
        <f t="shared" si="15"/>
        <v>-701.10987751524328</v>
      </c>
      <c r="AT4">
        <f t="shared" si="16"/>
        <v>0</v>
      </c>
      <c r="AU4">
        <f t="shared" si="17"/>
        <v>-1282.0054850451918</v>
      </c>
      <c r="AW4">
        <v>1</v>
      </c>
      <c r="AX4">
        <f>IF(Z4&gt;0, (R4*SUMPRODUCT(K4:$K$98, X4:$X$98)-K4*$AZ$3)/Z4, 0)</f>
        <v>745.79667861565076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500000</v>
      </c>
      <c r="S5">
        <f t="shared" si="1"/>
        <v>907.43723886610053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737.42736917053298</v>
      </c>
      <c r="AC5">
        <f t="shared" si="2"/>
        <v>887.17428440471667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-610.05824527149593</v>
      </c>
      <c r="AI5">
        <f t="shared" si="7"/>
        <v>-622.27912191186419</v>
      </c>
      <c r="AJ5">
        <f t="shared" si="8"/>
        <v>-149.74691523418369</v>
      </c>
      <c r="AK5">
        <f>G5*SUM(AB5, AE5:AF5)</f>
        <v>3.0234522135991857</v>
      </c>
      <c r="AL5">
        <f t="shared" si="9"/>
        <v>-769.00258493244871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-550.24527436433925</v>
      </c>
      <c r="AR5">
        <f t="shared" si="14"/>
        <v>-561.26795895564339</v>
      </c>
      <c r="AS5">
        <f t="shared" si="15"/>
        <v>-135.06502550683049</v>
      </c>
      <c r="AT5">
        <f t="shared" si="16"/>
        <v>2.7270187817213718</v>
      </c>
      <c r="AU5">
        <f t="shared" si="17"/>
        <v>-693.60596568075255</v>
      </c>
      <c r="AW5">
        <v>2</v>
      </c>
      <c r="AX5">
        <f>IF(Z5&gt;0, (R5*SUMPRODUCT(K5:$K$98, X5:$X$98)-K5*$AZ$3)/Z5, 0)</f>
        <v>907.43723886610053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500000</v>
      </c>
      <c r="S6">
        <f t="shared" si="1"/>
        <v>1103.200123240983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887.17428440471667</v>
      </c>
      <c r="AC6">
        <f t="shared" si="2"/>
        <v>1066.4330720870112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-610.53251053977772</v>
      </c>
      <c r="AI6">
        <f t="shared" si="7"/>
        <v>-622.61591510097878</v>
      </c>
      <c r="AJ6">
        <f t="shared" si="8"/>
        <v>-179.2587876822945</v>
      </c>
      <c r="AK6">
        <f>G6*SUM(AB6, AE6:AF6)</f>
        <v>6.2989374192734884</v>
      </c>
      <c r="AL6">
        <f t="shared" si="9"/>
        <v>-795.57576536399984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-520.92804885243243</v>
      </c>
      <c r="AR6">
        <f t="shared" si="14"/>
        <v>-531.23803931632426</v>
      </c>
      <c r="AS6">
        <f t="shared" si="15"/>
        <v>-152.94997218810039</v>
      </c>
      <c r="AT6">
        <f t="shared" si="16"/>
        <v>5.3744773996796518</v>
      </c>
      <c r="AU6">
        <f t="shared" si="17"/>
        <v>-678.81353410474503</v>
      </c>
      <c r="AW6">
        <v>3</v>
      </c>
      <c r="AX6">
        <f>IF(Z6&gt;0, (R6*SUMPRODUCT(K6:$K$98, X6:$X$98)-K6*$AZ$3)/Z6, 0)</f>
        <v>1103.200123240983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500000</v>
      </c>
      <c r="S7">
        <f t="shared" si="1"/>
        <v>1372.4068441573797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1066.4330720870112</v>
      </c>
      <c r="AC7">
        <f t="shared" si="2"/>
        <v>1311.7229328362391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-611.39272063437284</v>
      </c>
      <c r="AI7">
        <f t="shared" si="7"/>
        <v>-623.34000633194603</v>
      </c>
      <c r="AJ7">
        <f t="shared" si="8"/>
        <v>-245.28986074922796</v>
      </c>
      <c r="AK7">
        <f>G7*SUM(AB7, AE7:AF7)</f>
        <v>14.716776394800753</v>
      </c>
      <c r="AL7">
        <f t="shared" si="9"/>
        <v>-853.91309068637327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-490.37602058156426</v>
      </c>
      <c r="AR7">
        <f t="shared" si="14"/>
        <v>-499.95850695962929</v>
      </c>
      <c r="AS7">
        <f t="shared" si="15"/>
        <v>-196.73813858694149</v>
      </c>
      <c r="AT7">
        <f t="shared" si="16"/>
        <v>11.803794845288779</v>
      </c>
      <c r="AU7">
        <f t="shared" si="17"/>
        <v>-684.89285070128199</v>
      </c>
      <c r="AW7">
        <v>4</v>
      </c>
      <c r="AX7">
        <f>IF(Z7&gt;0, (R7*SUMPRODUCT(K7:$K$98, X7:$X$98)-K7*$AZ$3)/Z7, 0)</f>
        <v>1372.4068441573797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500000</v>
      </c>
      <c r="S8">
        <f t="shared" si="1"/>
        <v>1718.297406658997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1311.7229328362391</v>
      </c>
      <c r="AC8">
        <f t="shared" si="2"/>
        <v>1623.7857452229073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-614.05703245530765</v>
      </c>
      <c r="AI8">
        <f t="shared" si="7"/>
        <v>-625.86949387009372</v>
      </c>
      <c r="AJ8">
        <f t="shared" si="8"/>
        <v>-312.06281238666816</v>
      </c>
      <c r="AK8">
        <f t="shared" ref="AK8:AK39" si="30">G8*SUM(AB8:AB8, AE8:AF8)</f>
        <v>28.333215349262765</v>
      </c>
      <c r="AL8">
        <f t="shared" si="9"/>
        <v>-909.59909090749909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-459.60523410851215</v>
      </c>
      <c r="AR8">
        <f t="shared" si="14"/>
        <v>-468.44654494283702</v>
      </c>
      <c r="AS8">
        <f t="shared" si="15"/>
        <v>-233.5706528269003</v>
      </c>
      <c r="AT8">
        <f t="shared" si="16"/>
        <v>21.206652453072554</v>
      </c>
      <c r="AU8">
        <f t="shared" si="17"/>
        <v>-680.81054531666473</v>
      </c>
      <c r="AW8">
        <v>5</v>
      </c>
      <c r="AX8">
        <f>IF(Z8&gt;0, (R8*SUMPRODUCT(K8:$K$98, X8:$X$98)-K8*$AZ$3)/Z8, 0)</f>
        <v>1718.297406658997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500000</v>
      </c>
      <c r="S9">
        <f t="shared" si="1"/>
        <v>2054.8259428511333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1623.7857452229073</v>
      </c>
      <c r="AC9">
        <f t="shared" si="2"/>
        <v>1919.8308938035568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-621.76497151478804</v>
      </c>
      <c r="AI9">
        <f t="shared" si="7"/>
        <v>-633.44376419113837</v>
      </c>
      <c r="AJ9">
        <f t="shared" si="8"/>
        <v>-296.04514858064954</v>
      </c>
      <c r="AK9">
        <f t="shared" si="30"/>
        <v>36.210422118470831</v>
      </c>
      <c r="AL9">
        <f t="shared" si="9"/>
        <v>-893.27849065331702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-433.99647481807887</v>
      </c>
      <c r="AR9">
        <f t="shared" si="14"/>
        <v>-442.14835709494446</v>
      </c>
      <c r="AS9">
        <f t="shared" si="15"/>
        <v>-206.64166808557573</v>
      </c>
      <c r="AT9">
        <f t="shared" si="16"/>
        <v>25.275138148751697</v>
      </c>
      <c r="AU9">
        <f t="shared" si="17"/>
        <v>-623.51488703176847</v>
      </c>
      <c r="AW9">
        <v>6</v>
      </c>
      <c r="AX9">
        <f>IF(Z9&gt;0, (R9*SUMPRODUCT(K9:$K$98, X9:$X$98)-K9*$AZ$3)/Z9, 0)</f>
        <v>2054.8259428511333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500000</v>
      </c>
      <c r="S10">
        <f t="shared" si="1"/>
        <v>2191.3334862049151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1919.8308938035568</v>
      </c>
      <c r="AC10">
        <f t="shared" si="2"/>
        <v>2024.1267994355042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-632.00207004606114</v>
      </c>
      <c r="AI10">
        <f t="shared" si="7"/>
        <v>-643.54827474389685</v>
      </c>
      <c r="AJ10">
        <f t="shared" si="8"/>
        <v>-104.29590563194733</v>
      </c>
      <c r="AK10">
        <f t="shared" si="30"/>
        <v>8.2552728433552947</v>
      </c>
      <c r="AL10">
        <f t="shared" si="9"/>
        <v>-739.58890753248886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-418.42174342236632</v>
      </c>
      <c r="AR10">
        <f t="shared" si="14"/>
        <v>-426.06599544076209</v>
      </c>
      <c r="AS10">
        <f t="shared" si="15"/>
        <v>-69.049891977653616</v>
      </c>
      <c r="AT10">
        <f t="shared" si="16"/>
        <v>5.4654657306617551</v>
      </c>
      <c r="AU10">
        <f t="shared" si="17"/>
        <v>-489.65042168775398</v>
      </c>
      <c r="AW10">
        <v>7</v>
      </c>
      <c r="AX10">
        <f>IF(Z10&gt;0, (R10*SUMPRODUCT(K10:$K$98, X10:$X$98)-K10*$AZ$3)/Z10, 0)</f>
        <v>2191.3334862049151</v>
      </c>
    </row>
    <row r="11" spans="1:52" x14ac:dyDescent="0.3">
      <c r="A11" t="s">
        <v>33</v>
      </c>
      <c r="C11" s="25">
        <f>AU100</f>
        <v>8.1735084941025014E-13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500000</v>
      </c>
      <c r="S11">
        <f t="shared" si="1"/>
        <v>2291.048696621518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2024.1267994355042</v>
      </c>
      <c r="AC11">
        <f t="shared" si="2"/>
        <v>2092.131892243764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-641.44247426544177</v>
      </c>
      <c r="AI11">
        <f t="shared" si="7"/>
        <v>-652.8571808544425</v>
      </c>
      <c r="AJ11">
        <f t="shared" si="8"/>
        <v>-68.00509280825986</v>
      </c>
      <c r="AK11">
        <f t="shared" si="30"/>
        <v>3.2386028790968067</v>
      </c>
      <c r="AL11">
        <f t="shared" si="9"/>
        <v>-717.62367078360558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-403.83399993416384</v>
      </c>
      <c r="AR11">
        <f t="shared" si="14"/>
        <v>-411.02037564960091</v>
      </c>
      <c r="AS11">
        <f t="shared" si="15"/>
        <v>-42.81407880902033</v>
      </c>
      <c r="AT11">
        <f t="shared" si="16"/>
        <v>2.0389325735899813</v>
      </c>
      <c r="AU11">
        <f t="shared" si="17"/>
        <v>-451.79552188503123</v>
      </c>
      <c r="AW11">
        <v>8</v>
      </c>
      <c r="AX11">
        <f>IF(Z11&gt;0, (R11*SUMPRODUCT(K11:$K$98, X11:$X$98)-K11*$AZ$3)/Z11, 0)</f>
        <v>2291.048696621518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500000</v>
      </c>
      <c r="S12">
        <f t="shared" si="1"/>
        <v>2562.4760535595283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2092.131892243764</v>
      </c>
      <c r="AC12">
        <f t="shared" si="2"/>
        <v>2313.2355614512162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-655.12653820383355</v>
      </c>
      <c r="AI12">
        <f t="shared" si="7"/>
        <v>-666.41071956348912</v>
      </c>
      <c r="AJ12">
        <f t="shared" si="8"/>
        <v>-221.10366920745219</v>
      </c>
      <c r="AK12">
        <f t="shared" si="30"/>
        <v>43.934769737119048</v>
      </c>
      <c r="AL12">
        <f t="shared" si="9"/>
        <v>-843.57961903382227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-385.10653474436907</v>
      </c>
      <c r="AR12">
        <f t="shared" si="14"/>
        <v>-391.7397753893876</v>
      </c>
      <c r="AS12">
        <f t="shared" si="15"/>
        <v>-129.97255171680192</v>
      </c>
      <c r="AT12">
        <f t="shared" si="16"/>
        <v>25.826410535348213</v>
      </c>
      <c r="AU12">
        <f t="shared" si="17"/>
        <v>-495.88591657084135</v>
      </c>
      <c r="AW12">
        <v>9</v>
      </c>
      <c r="AX12">
        <f>IF(Z12&gt;0, (R12*SUMPRODUCT(K12:$K$98, X12:$X$98)-K12*$AZ$3)/Z12, 0)</f>
        <v>2562.4760535595283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500000</v>
      </c>
      <c r="S13">
        <f t="shared" si="1"/>
        <v>3217.4977352469687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2313.2355614512162</v>
      </c>
      <c r="AC13">
        <f t="shared" si="2"/>
        <v>2871.1939197777037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-669.28646206938254</v>
      </c>
      <c r="AI13">
        <f t="shared" si="7"/>
        <v>-680.44106945388978</v>
      </c>
      <c r="AJ13">
        <f t="shared" si="8"/>
        <v>-557.95835832648754</v>
      </c>
      <c r="AK13">
        <f t="shared" si="30"/>
        <v>161.92648930158515</v>
      </c>
      <c r="AL13">
        <f t="shared" si="9"/>
        <v>-1076.472938478792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-351.27699864115004</v>
      </c>
      <c r="AR13">
        <f t="shared" si="14"/>
        <v>-357.13152764347717</v>
      </c>
      <c r="AS13">
        <f t="shared" si="15"/>
        <v>-292.84611087703945</v>
      </c>
      <c r="AT13">
        <f t="shared" si="16"/>
        <v>84.987601551788842</v>
      </c>
      <c r="AU13">
        <f t="shared" si="17"/>
        <v>-564.99003696872774</v>
      </c>
      <c r="AW13">
        <v>10</v>
      </c>
      <c r="AX13">
        <f>IF(Z13&gt;0, (R13*SUMPRODUCT(K13:$K$98, X13:$X$98)-K13*$AZ$3)/Z13, 0)</f>
        <v>3217.4977352469687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500000</v>
      </c>
      <c r="S14">
        <f t="shared" si="1"/>
        <v>3811.4122741677797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2871.1939197777037</v>
      </c>
      <c r="AC14">
        <f t="shared" si="2"/>
        <v>3361.9391470926694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-686.57054635937698</v>
      </c>
      <c r="AI14">
        <f t="shared" si="7"/>
        <v>-697.59644340638022</v>
      </c>
      <c r="AJ14">
        <f t="shared" si="8"/>
        <v>-490.74522731496563</v>
      </c>
      <c r="AK14">
        <f t="shared" si="30"/>
        <v>200.98357438443929</v>
      </c>
      <c r="AL14">
        <f t="shared" si="9"/>
        <v>-987.35809633690667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-321.73982312931844</v>
      </c>
      <c r="AR14">
        <f t="shared" si="14"/>
        <v>-326.9067650911544</v>
      </c>
      <c r="AS14">
        <f t="shared" si="15"/>
        <v>-229.97240920851769</v>
      </c>
      <c r="AT14">
        <f t="shared" si="16"/>
        <v>94.184669029626434</v>
      </c>
      <c r="AU14">
        <f t="shared" si="17"/>
        <v>-462.69450527004568</v>
      </c>
      <c r="AW14">
        <v>11</v>
      </c>
      <c r="AX14">
        <f>IF(Z14&gt;0, (R14*SUMPRODUCT(K14:$K$98, X14:$X$98)-K14*$AZ$3)/Z14, 0)</f>
        <v>3811.4122741677797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500000</v>
      </c>
      <c r="S15">
        <f t="shared" si="1"/>
        <v>4349.4979815425795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3361.9391470926694</v>
      </c>
      <c r="AC15">
        <f t="shared" si="2"/>
        <v>3792.0048828527397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-712.58564367666133</v>
      </c>
      <c r="AI15">
        <f t="shared" si="7"/>
        <v>-723.48346711210263</v>
      </c>
      <c r="AJ15">
        <f t="shared" si="8"/>
        <v>-430.06573576007031</v>
      </c>
      <c r="AK15">
        <f t="shared" si="30"/>
        <v>235.33574029648688</v>
      </c>
      <c r="AL15">
        <f t="shared" si="9"/>
        <v>-918.21346257568598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-298.15266536485655</v>
      </c>
      <c r="AR15">
        <f t="shared" si="14"/>
        <v>-302.7124191752024</v>
      </c>
      <c r="AS15">
        <f t="shared" si="15"/>
        <v>-179.94362717914336</v>
      </c>
      <c r="AT15">
        <f t="shared" si="16"/>
        <v>98.46673006627023</v>
      </c>
      <c r="AU15">
        <f t="shared" si="17"/>
        <v>-384.18931628807547</v>
      </c>
      <c r="AW15">
        <v>12</v>
      </c>
      <c r="AX15">
        <f>IF(Z15&gt;0, (R15*SUMPRODUCT(K15:$K$98, X15:$X$98)-K15*$AZ$3)/Z15, 0)</f>
        <v>4349.4979815425795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500000</v>
      </c>
      <c r="S16">
        <f t="shared" si="1"/>
        <v>4834.0337181494451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3792.0048828527397</v>
      </c>
      <c r="AC16">
        <f t="shared" si="2"/>
        <v>4165.1071807819826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-743.0789887689989</v>
      </c>
      <c r="AI16">
        <f t="shared" si="7"/>
        <v>-753.84925699536655</v>
      </c>
      <c r="AJ16">
        <f t="shared" si="8"/>
        <v>-373.10229792924292</v>
      </c>
      <c r="AK16">
        <f t="shared" si="30"/>
        <v>265.44034179969179</v>
      </c>
      <c r="AL16">
        <f t="shared" si="9"/>
        <v>-861.5112131249175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-277.59944045735966</v>
      </c>
      <c r="AR16">
        <f t="shared" si="14"/>
        <v>-281.62299714299326</v>
      </c>
      <c r="AS16">
        <f t="shared" si="15"/>
        <v>-139.38355235974879</v>
      </c>
      <c r="AT16">
        <f t="shared" si="16"/>
        <v>99.163199972152015</v>
      </c>
      <c r="AU16">
        <f t="shared" si="17"/>
        <v>-321.84334953058993</v>
      </c>
      <c r="AW16">
        <v>13</v>
      </c>
      <c r="AX16">
        <f>IF(Z16&gt;0, (R16*SUMPRODUCT(K16:$K$98, X16:$X$98)-K16*$AZ$3)/Z16, 0)</f>
        <v>4834.0337181494451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500000</v>
      </c>
      <c r="S17">
        <f t="shared" si="1"/>
        <v>5269.5985798022703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4165.1071807819826</v>
      </c>
      <c r="AC17">
        <f t="shared" si="2"/>
        <v>4486.842528980068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-773.55900617260966</v>
      </c>
      <c r="AI17">
        <f t="shared" si="7"/>
        <v>-784.20223274155933</v>
      </c>
      <c r="AJ17">
        <f t="shared" si="8"/>
        <v>-321.73534819808538</v>
      </c>
      <c r="AK17">
        <f t="shared" si="30"/>
        <v>291.55750265473881</v>
      </c>
      <c r="AL17">
        <f t="shared" si="9"/>
        <v>-814.38007828490595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-258.02336162857466</v>
      </c>
      <c r="AR17">
        <f t="shared" si="14"/>
        <v>-261.57344775772793</v>
      </c>
      <c r="AS17">
        <f t="shared" si="15"/>
        <v>-107.31597128905535</v>
      </c>
      <c r="AT17">
        <f t="shared" si="16"/>
        <v>97.250043426191453</v>
      </c>
      <c r="AU17">
        <f t="shared" si="17"/>
        <v>-271.63937562059186</v>
      </c>
      <c r="AW17">
        <v>14</v>
      </c>
      <c r="AX17">
        <f>IF(Z17&gt;0, (R17*SUMPRODUCT(K17:$K$98, X17:$X$98)-K17*$AZ$3)/Z17, 0)</f>
        <v>5269.5985798022703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500000</v>
      </c>
      <c r="S18">
        <f t="shared" si="1"/>
        <v>5662.3709891156914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4486.842528980068</v>
      </c>
      <c r="AC18">
        <f t="shared" si="2"/>
        <v>4763.9395143652873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-805.27716543329927</v>
      </c>
      <c r="AI18">
        <f t="shared" si="7"/>
        <v>-815.79382780742355</v>
      </c>
      <c r="AJ18">
        <f t="shared" si="8"/>
        <v>-277.09698538521934</v>
      </c>
      <c r="AK18">
        <f t="shared" si="30"/>
        <v>314.07897702860481</v>
      </c>
      <c r="AL18">
        <f t="shared" si="9"/>
        <v>-778.81183616403791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-239.8241666230924</v>
      </c>
      <c r="AR18">
        <f t="shared" si="14"/>
        <v>-242.95619357951762</v>
      </c>
      <c r="AS18">
        <f t="shared" si="15"/>
        <v>-82.523827132269332</v>
      </c>
      <c r="AT18">
        <f t="shared" si="16"/>
        <v>93.537644121808341</v>
      </c>
      <c r="AU18">
        <f t="shared" si="17"/>
        <v>-231.94237658997855</v>
      </c>
      <c r="AW18">
        <v>15</v>
      </c>
      <c r="AX18">
        <f>IF(Z18&gt;0, (R18*SUMPRODUCT(K18:$K$98, X18:$X$98)-K18*$AZ$3)/Z18, 0)</f>
        <v>5662.3709891156914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500000</v>
      </c>
      <c r="S19">
        <f t="shared" si="1"/>
        <v>6017.4340365677344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4763.9395143652873</v>
      </c>
      <c r="AC19">
        <f t="shared" si="2"/>
        <v>5001.9013718616497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-842.36404350910459</v>
      </c>
      <c r="AI19">
        <f t="shared" si="7"/>
        <v>-852.75448015839993</v>
      </c>
      <c r="AJ19">
        <f t="shared" si="8"/>
        <v>-237.96185749636243</v>
      </c>
      <c r="AK19">
        <f t="shared" si="30"/>
        <v>333.47576600557016</v>
      </c>
      <c r="AL19">
        <f t="shared" si="9"/>
        <v>-757.24057164919213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-223.99037539002381</v>
      </c>
      <c r="AR19">
        <f t="shared" si="14"/>
        <v>-226.75326374390781</v>
      </c>
      <c r="AS19">
        <f t="shared" si="15"/>
        <v>-63.275689649663299</v>
      </c>
      <c r="AT19">
        <f t="shared" si="16"/>
        <v>88.673492875952832</v>
      </c>
      <c r="AU19">
        <f t="shared" si="17"/>
        <v>-201.35546051761827</v>
      </c>
      <c r="AW19">
        <v>16</v>
      </c>
      <c r="AX19">
        <f>IF(Z19&gt;0, (R19*SUMPRODUCT(K19:$K$98, X19:$X$98)-K19*$AZ$3)/Z19, 0)</f>
        <v>6017.4340365677344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500000</v>
      </c>
      <c r="S20">
        <f t="shared" si="1"/>
        <v>6337.9404685257932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5001.9013718616497</v>
      </c>
      <c r="AC20">
        <f t="shared" si="2"/>
        <v>5204.5056608639979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-877.94119153460815</v>
      </c>
      <c r="AI20">
        <f t="shared" si="7"/>
        <v>-888.20577528762215</v>
      </c>
      <c r="AJ20">
        <f t="shared" si="8"/>
        <v>-202.6042890023482</v>
      </c>
      <c r="AK20">
        <f t="shared" si="30"/>
        <v>350.13309603031553</v>
      </c>
      <c r="AL20">
        <f t="shared" si="9"/>
        <v>-740.67696825965481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-208.43802054288358</v>
      </c>
      <c r="AR20">
        <f t="shared" si="14"/>
        <v>-210.87500554803529</v>
      </c>
      <c r="AS20">
        <f t="shared" si="15"/>
        <v>-48.101669406045936</v>
      </c>
      <c r="AT20">
        <f t="shared" si="16"/>
        <v>83.127492099490411</v>
      </c>
      <c r="AU20">
        <f t="shared" si="17"/>
        <v>-175.84918285459082</v>
      </c>
      <c r="AW20">
        <v>17</v>
      </c>
      <c r="AX20">
        <f>IF(Z20&gt;0, (R20*SUMPRODUCT(K20:$K$98, X20:$X$98)-K20*$AZ$3)/Z20, 0)</f>
        <v>6337.9404685257932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500000</v>
      </c>
      <c r="S21">
        <f t="shared" si="1"/>
        <v>6629.0752086787043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5204.5056608639979</v>
      </c>
      <c r="AC21">
        <f t="shared" si="2"/>
        <v>5376.9557335285863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-919.00624907475128</v>
      </c>
      <c r="AI21">
        <f t="shared" si="7"/>
        <v>-929.14521183400825</v>
      </c>
      <c r="AJ21">
        <f t="shared" si="8"/>
        <v>-172.45007266458833</v>
      </c>
      <c r="AK21">
        <f t="shared" si="30"/>
        <v>364.31539626047987</v>
      </c>
      <c r="AL21">
        <f t="shared" si="9"/>
        <v>-737.27988823811665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-194.81031839718202</v>
      </c>
      <c r="AR21">
        <f t="shared" si="14"/>
        <v>-196.95956881341871</v>
      </c>
      <c r="AS21">
        <f t="shared" si="15"/>
        <v>-36.555848882669601</v>
      </c>
      <c r="AT21">
        <f t="shared" si="16"/>
        <v>77.227329426708579</v>
      </c>
      <c r="AU21">
        <f t="shared" si="17"/>
        <v>-156.2880882693797</v>
      </c>
      <c r="AW21">
        <v>18</v>
      </c>
      <c r="AX21">
        <f>IF(Z21&gt;0, (R21*SUMPRODUCT(K21:$K$98, X21:$X$98)-K21*$AZ$3)/Z21, 0)</f>
        <v>6629.0752086787043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500000</v>
      </c>
      <c r="S22">
        <f t="shared" si="1"/>
        <v>6893.4730879783501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5376.9557335285863</v>
      </c>
      <c r="AC22">
        <f t="shared" si="2"/>
        <v>5522.2240697809375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-962.87823199665161</v>
      </c>
      <c r="AI22">
        <f t="shared" si="7"/>
        <v>-972.89173317251618</v>
      </c>
      <c r="AJ22">
        <f t="shared" si="8"/>
        <v>-145.26833625235122</v>
      </c>
      <c r="AK22">
        <f t="shared" si="30"/>
        <v>376.38690134700107</v>
      </c>
      <c r="AL22">
        <f t="shared" si="9"/>
        <v>-741.77316807786622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-182.24131378501443</v>
      </c>
      <c r="AR22">
        <f t="shared" si="14"/>
        <v>-184.13654160223618</v>
      </c>
      <c r="AS22">
        <f t="shared" si="15"/>
        <v>-27.494538322976428</v>
      </c>
      <c r="AT22">
        <f t="shared" si="16"/>
        <v>71.237713257585227</v>
      </c>
      <c r="AU22">
        <f t="shared" si="17"/>
        <v>-140.39336666762736</v>
      </c>
      <c r="AW22">
        <v>19</v>
      </c>
      <c r="AX22">
        <f>IF(Z22&gt;0, (R22*SUMPRODUCT(K22:$K$98, X22:$X$98)-K22*$AZ$3)/Z22, 0)</f>
        <v>6893.4730879783501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500000</v>
      </c>
      <c r="S23">
        <f t="shared" si="1"/>
        <v>7134.3560667630254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5522.2240697809375</v>
      </c>
      <c r="AC23">
        <f t="shared" si="2"/>
        <v>5643.6244119330013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-1010.2040553261527</v>
      </c>
      <c r="AI23">
        <f t="shared" si="7"/>
        <v>-1020.0921663888754</v>
      </c>
      <c r="AJ23">
        <f t="shared" si="8"/>
        <v>-121.40034215206379</v>
      </c>
      <c r="AK23">
        <f t="shared" si="30"/>
        <v>386.55568488466565</v>
      </c>
      <c r="AL23">
        <f t="shared" si="9"/>
        <v>-754.93682365627342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-170.71298406978676</v>
      </c>
      <c r="AR23">
        <f t="shared" si="14"/>
        <v>-172.38396226219351</v>
      </c>
      <c r="AS23">
        <f t="shared" si="15"/>
        <v>-20.515275667925142</v>
      </c>
      <c r="AT23">
        <f t="shared" si="16"/>
        <v>65.323509768029979</v>
      </c>
      <c r="AU23">
        <f t="shared" si="17"/>
        <v>-127.57572816208864</v>
      </c>
      <c r="AW23">
        <v>20</v>
      </c>
      <c r="AX23">
        <f>IF(Z23&gt;0, (R23*SUMPRODUCT(K23:$K$98, X23:$X$98)-K23*$AZ$3)/Z23, 0)</f>
        <v>7134.3560667630254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500000</v>
      </c>
      <c r="S24">
        <f t="shared" si="1"/>
        <v>7354.5185883250379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5643.6244119330013</v>
      </c>
      <c r="AC24">
        <f t="shared" si="2"/>
        <v>5744.0200492356107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-1059.6099814813681</v>
      </c>
      <c r="AI24">
        <f t="shared" si="7"/>
        <v>-1069.3727211839266</v>
      </c>
      <c r="AJ24">
        <f t="shared" si="8"/>
        <v>-100.39563730260943</v>
      </c>
      <c r="AK24">
        <f t="shared" si="30"/>
        <v>395.05370883531015</v>
      </c>
      <c r="AL24">
        <f t="shared" si="9"/>
        <v>-774.71464965122595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-159.87680633777487</v>
      </c>
      <c r="AR24">
        <f t="shared" si="14"/>
        <v>-161.34983478411883</v>
      </c>
      <c r="AS24">
        <f t="shared" si="15"/>
        <v>-15.147964008178805</v>
      </c>
      <c r="AT24">
        <f t="shared" si="16"/>
        <v>59.606767022129233</v>
      </c>
      <c r="AU24">
        <f t="shared" si="17"/>
        <v>-116.89103177016841</v>
      </c>
      <c r="AW24">
        <v>21</v>
      </c>
      <c r="AX24">
        <f>IF(Z24&gt;0, (R24*SUMPRODUCT(K24:$K$98, X24:$X$98)-K24*$AZ$3)/Z24, 0)</f>
        <v>7354.5185883250379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500000</v>
      </c>
      <c r="S25">
        <f t="shared" si="1"/>
        <v>7566.0027328646111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5744.0200492356107</v>
      </c>
      <c r="AC25">
        <f t="shared" si="2"/>
        <v>5826.2045119803297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-1579.2207742858584</v>
      </c>
      <c r="AI25">
        <f t="shared" si="7"/>
        <v>-1588.8464060720341</v>
      </c>
      <c r="AJ25">
        <f t="shared" si="8"/>
        <v>-82.184462744718985</v>
      </c>
      <c r="AK25">
        <f t="shared" si="30"/>
        <v>402.0814034464928</v>
      </c>
      <c r="AL25">
        <f t="shared" si="9"/>
        <v>-1268.9494653702604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-212.74739417910553</v>
      </c>
      <c r="AR25">
        <f t="shared" si="14"/>
        <v>-214.04412742450151</v>
      </c>
      <c r="AS25">
        <f t="shared" si="15"/>
        <v>-11.071618722122906</v>
      </c>
      <c r="AT25">
        <f t="shared" si="16"/>
        <v>54.167075448840848</v>
      </c>
      <c r="AU25">
        <f t="shared" si="17"/>
        <v>-170.94867069778357</v>
      </c>
      <c r="AW25">
        <v>22</v>
      </c>
      <c r="AX25">
        <f>IF(Z25&gt;0, (R25*SUMPRODUCT(K25:$K$98, X25:$X$98)-K25*$AZ$3)/Z25, 0)</f>
        <v>7566.0027328646111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500000</v>
      </c>
      <c r="S26">
        <f t="shared" si="1"/>
        <v>7690.4147200286443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5826.2045119803297</v>
      </c>
      <c r="AC26">
        <f t="shared" si="2"/>
        <v>5829.5832509105894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-2158.8366970034954</v>
      </c>
      <c r="AI26">
        <f t="shared" si="7"/>
        <v>-2168.3121015543843</v>
      </c>
      <c r="AJ26">
        <f t="shared" si="8"/>
        <v>-3.3787389302597148</v>
      </c>
      <c r="AK26">
        <f t="shared" si="30"/>
        <v>407.83431583862313</v>
      </c>
      <c r="AL26">
        <f t="shared" si="9"/>
        <v>-1763.8565246460209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-259.67083239054557</v>
      </c>
      <c r="AR26">
        <f t="shared" si="14"/>
        <v>-260.8105601848626</v>
      </c>
      <c r="AS26">
        <f t="shared" si="15"/>
        <v>-0.4064040377248882</v>
      </c>
      <c r="AT26">
        <f t="shared" si="16"/>
        <v>49.055436392312011</v>
      </c>
      <c r="AU26">
        <f t="shared" si="17"/>
        <v>-212.16152783027547</v>
      </c>
      <c r="AW26">
        <v>23</v>
      </c>
      <c r="AX26">
        <f>IF(Z26&gt;0, (R26*SUMPRODUCT(K26:$K$98, X26:$X$98)-K26*$AZ$3)/Z26, 0)</f>
        <v>7690.4147200286443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500000</v>
      </c>
      <c r="S27">
        <f t="shared" si="1"/>
        <v>7735.9368760846564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5829.5832509105894</v>
      </c>
      <c r="AC27">
        <f t="shared" si="2"/>
        <v>5762.8821802248385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-2751.2784653960994</v>
      </c>
      <c r="AI27">
        <f t="shared" si="7"/>
        <v>-2760.5903339398446</v>
      </c>
      <c r="AJ27">
        <f t="shared" si="8"/>
        <v>66.701070685750892</v>
      </c>
      <c r="AK27">
        <f t="shared" si="30"/>
        <v>408.07082756374132</v>
      </c>
      <c r="AL27">
        <f t="shared" si="9"/>
        <v>-2285.8184356903525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-295.4744306766932</v>
      </c>
      <c r="AR27">
        <f t="shared" si="14"/>
        <v>-296.47448177697441</v>
      </c>
      <c r="AS27">
        <f t="shared" si="15"/>
        <v>7.1633828179441306</v>
      </c>
      <c r="AT27">
        <f t="shared" si="16"/>
        <v>43.824897031207811</v>
      </c>
      <c r="AU27">
        <f t="shared" si="17"/>
        <v>-245.48620192782246</v>
      </c>
      <c r="AW27">
        <v>24</v>
      </c>
      <c r="AX27">
        <f>IF(Z27&gt;0, (R27*SUMPRODUCT(K27:$K$98, X27:$X$98)-K27*$AZ$3)/Z27, 0)</f>
        <v>7735.9368760846564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500000</v>
      </c>
      <c r="S28">
        <f t="shared" si="1"/>
        <v>7717.7925564568286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5762.8821802248385</v>
      </c>
      <c r="AC28">
        <f t="shared" si="2"/>
        <v>5639.7021796417102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-3379.8358066377232</v>
      </c>
      <c r="AI28">
        <f t="shared" si="7"/>
        <v>-3388.9700606008651</v>
      </c>
      <c r="AJ28">
        <f t="shared" si="8"/>
        <v>123.18000058312828</v>
      </c>
      <c r="AK28">
        <f t="shared" si="30"/>
        <v>403.40175261573876</v>
      </c>
      <c r="AL28">
        <f t="shared" si="9"/>
        <v>-2862.3883074019982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-324.08798871255181</v>
      </c>
      <c r="AR28">
        <f t="shared" si="14"/>
        <v>-324.96386025326115</v>
      </c>
      <c r="AS28">
        <f t="shared" si="15"/>
        <v>11.811567461411908</v>
      </c>
      <c r="AT28">
        <f t="shared" si="16"/>
        <v>38.681660923171179</v>
      </c>
      <c r="AU28">
        <f t="shared" si="17"/>
        <v>-274.47063186867808</v>
      </c>
      <c r="AW28">
        <v>25</v>
      </c>
      <c r="AX28">
        <f>IF(Z28&gt;0, (R28*SUMPRODUCT(K28:$K$98, X28:$X$98)-K28*$AZ$3)/Z28, 0)</f>
        <v>7717.7925564568286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500000</v>
      </c>
      <c r="S29">
        <f t="shared" si="1"/>
        <v>7645.521122844033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5639.7021796417102</v>
      </c>
      <c r="AC29">
        <f t="shared" si="2"/>
        <v>5469.4485035127009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-4026.7445171113914</v>
      </c>
      <c r="AI29">
        <f t="shared" si="7"/>
        <v>-4035.686759921974</v>
      </c>
      <c r="AJ29">
        <f t="shared" si="8"/>
        <v>170.25367612900936</v>
      </c>
      <c r="AK29">
        <f t="shared" si="30"/>
        <v>394.77915257491975</v>
      </c>
      <c r="AL29">
        <f t="shared" si="9"/>
        <v>-3470.6539312180448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-344.74929464847236</v>
      </c>
      <c r="AR29">
        <f t="shared" si="14"/>
        <v>-345.51488379584026</v>
      </c>
      <c r="AS29">
        <f t="shared" si="15"/>
        <v>14.576249997327995</v>
      </c>
      <c r="AT29">
        <f t="shared" si="16"/>
        <v>33.798974286493163</v>
      </c>
      <c r="AU29">
        <f t="shared" si="17"/>
        <v>-297.13965951201914</v>
      </c>
      <c r="AW29">
        <v>26</v>
      </c>
      <c r="AX29">
        <f>IF(Z29&gt;0, (R29*SUMPRODUCT(K29:$K$98, X29:$X$98)-K29*$AZ$3)/Z29, 0)</f>
        <v>7645.521122844033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500000</v>
      </c>
      <c r="S30">
        <f t="shared" si="1"/>
        <v>7530.7978638357017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5469.4485035127009</v>
      </c>
      <c r="AC30">
        <f t="shared" si="2"/>
        <v>5262.0512736709625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-4744.0386558702321</v>
      </c>
      <c r="AI30">
        <f t="shared" si="7"/>
        <v>-4752.7728752863122</v>
      </c>
      <c r="AJ30">
        <f t="shared" si="8"/>
        <v>207.39722984173841</v>
      </c>
      <c r="AK30">
        <f t="shared" si="30"/>
        <v>382.86139524588907</v>
      </c>
      <c r="AL30">
        <f t="shared" si="9"/>
        <v>-4162.5142501986847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-362.64317362644681</v>
      </c>
      <c r="AR30">
        <f t="shared" si="14"/>
        <v>-363.3108336684403</v>
      </c>
      <c r="AS30">
        <f t="shared" si="15"/>
        <v>15.853831531932391</v>
      </c>
      <c r="AT30">
        <f t="shared" si="16"/>
        <v>29.266639988107318</v>
      </c>
      <c r="AU30">
        <f t="shared" si="17"/>
        <v>-318.1903621484006</v>
      </c>
      <c r="AW30">
        <v>27</v>
      </c>
      <c r="AX30">
        <f>IF(Z30&gt;0, (R30*SUMPRODUCT(K30:$K$98, X30:$X$98)-K30*$AZ$3)/Z30, 0)</f>
        <v>7530.7978638357017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500000</v>
      </c>
      <c r="S31">
        <f t="shared" si="1"/>
        <v>7377.7677442144113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5262.0512736709625</v>
      </c>
      <c r="AC31">
        <f t="shared" si="2"/>
        <v>5022.0438721933851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-5525.2672026121618</v>
      </c>
      <c r="AI31">
        <f t="shared" si="7"/>
        <v>-5533.7759481540152</v>
      </c>
      <c r="AJ31">
        <f t="shared" si="8"/>
        <v>240.00740147757733</v>
      </c>
      <c r="AK31">
        <f t="shared" si="30"/>
        <v>368.34358915696743</v>
      </c>
      <c r="AL31">
        <f t="shared" si="9"/>
        <v>-4925.4249575194708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-377.10869871881073</v>
      </c>
      <c r="AR31">
        <f t="shared" si="14"/>
        <v>-377.68943478846194</v>
      </c>
      <c r="AS31">
        <f t="shared" si="15"/>
        <v>16.380905309213421</v>
      </c>
      <c r="AT31">
        <f t="shared" si="16"/>
        <v>25.140064090064332</v>
      </c>
      <c r="AU31">
        <f t="shared" si="17"/>
        <v>-336.16846538918423</v>
      </c>
      <c r="AW31">
        <v>28</v>
      </c>
      <c r="AX31">
        <f>IF(Z31&gt;0, (R31*SUMPRODUCT(K31:$K$98, X31:$X$98)-K31*$AZ$3)/Z31, 0)</f>
        <v>7377.7677442144113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500000</v>
      </c>
      <c r="S32">
        <f t="shared" si="1"/>
        <v>7190.5621901605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5022.0438721933851</v>
      </c>
      <c r="AC32">
        <f t="shared" si="2"/>
        <v>4754.431398607494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-6344.1206760062114</v>
      </c>
      <c r="AI32">
        <f t="shared" si="7"/>
        <v>-6352.3857310757467</v>
      </c>
      <c r="AJ32">
        <f t="shared" si="8"/>
        <v>267.61247358589117</v>
      </c>
      <c r="AK32">
        <f t="shared" si="30"/>
        <v>351.54307105353701</v>
      </c>
      <c r="AL32">
        <f t="shared" si="9"/>
        <v>-5733.230186436318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-386.60429779640765</v>
      </c>
      <c r="AR32">
        <f t="shared" si="14"/>
        <v>-387.10796189338663</v>
      </c>
      <c r="AS32">
        <f t="shared" si="15"/>
        <v>16.308033487371173</v>
      </c>
      <c r="AT32">
        <f t="shared" si="16"/>
        <v>21.422679212874456</v>
      </c>
      <c r="AU32">
        <f t="shared" si="17"/>
        <v>-349.37724919314093</v>
      </c>
      <c r="AW32">
        <v>29</v>
      </c>
      <c r="AX32">
        <f>IF(Z32&gt;0, (R32*SUMPRODUCT(K32:$K$98, X32:$X$98)-K32*$AZ$3)/Z32, 0)</f>
        <v>7190.5621901605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500000</v>
      </c>
      <c r="S33">
        <f t="shared" si="1"/>
        <v>6975.8914729130402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4754.431398607494</v>
      </c>
      <c r="AC33">
        <f t="shared" si="2"/>
        <v>4465.5915875369064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-7222.9969263681414</v>
      </c>
      <c r="AI33">
        <f t="shared" si="7"/>
        <v>-7230.9987559638221</v>
      </c>
      <c r="AJ33">
        <f t="shared" si="8"/>
        <v>288.83981107058753</v>
      </c>
      <c r="AK33">
        <f t="shared" si="30"/>
        <v>332.81019790252464</v>
      </c>
      <c r="AL33">
        <f t="shared" si="9"/>
        <v>-6609.3487469907095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-393.00189967130325</v>
      </c>
      <c r="AR33">
        <f t="shared" si="14"/>
        <v>-393.43727770953399</v>
      </c>
      <c r="AS33">
        <f t="shared" si="15"/>
        <v>15.715719611764877</v>
      </c>
      <c r="AT33">
        <f t="shared" si="16"/>
        <v>18.108140061391495</v>
      </c>
      <c r="AU33">
        <f t="shared" si="17"/>
        <v>-359.6134180363776</v>
      </c>
      <c r="AW33">
        <v>30</v>
      </c>
      <c r="AX33">
        <f>IF(Z33&gt;0, (R33*SUMPRODUCT(K33:$K$98, X33:$X$98)-K33*$AZ$3)/Z33, 0)</f>
        <v>6975.8914729130402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500000</v>
      </c>
      <c r="S34">
        <f t="shared" si="1"/>
        <v>6737.395140911628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4465.5915875369064</v>
      </c>
      <c r="AC34">
        <f t="shared" si="2"/>
        <v>4159.8794081565147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-8156.7450166529516</v>
      </c>
      <c r="AI34">
        <f t="shared" si="7"/>
        <v>-8164.4629093272588</v>
      </c>
      <c r="AJ34">
        <f t="shared" si="8"/>
        <v>305.71217938039172</v>
      </c>
      <c r="AK34">
        <f t="shared" si="30"/>
        <v>312.59141112758346</v>
      </c>
      <c r="AL34">
        <f t="shared" si="9"/>
        <v>-7546.1593188192837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-396.25621165253955</v>
      </c>
      <c r="AR34">
        <f t="shared" si="14"/>
        <v>-396.63114833461282</v>
      </c>
      <c r="AS34">
        <f t="shared" si="15"/>
        <v>14.851555345912297</v>
      </c>
      <c r="AT34">
        <f t="shared" si="16"/>
        <v>15.185749721935668</v>
      </c>
      <c r="AU34">
        <f t="shared" si="17"/>
        <v>-366.59384326676491</v>
      </c>
      <c r="AW34">
        <v>31</v>
      </c>
      <c r="AX34">
        <f>IF(Z34&gt;0, (R34*SUMPRODUCT(K34:$K$98, X34:$X$98)-K34*$AZ$3)/Z34, 0)</f>
        <v>6737.395140911628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6476.1941079379894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4159.8794081565147</v>
      </c>
      <c r="AC35">
        <f t="shared" ref="AC35:AC66" si="33">S35*Z35</f>
        <v>3841.5604467637168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-9037.6523216140195</v>
      </c>
      <c r="AI35">
        <f t="shared" ref="AI35:AI66" si="38">SUM(AE35:AH35)</f>
        <v>-9045.0670940535438</v>
      </c>
      <c r="AJ35">
        <f t="shared" ref="AJ35:AJ66" si="39">AB35-AC35</f>
        <v>318.31896139279797</v>
      </c>
      <c r="AK35">
        <f t="shared" si="30"/>
        <v>291.19155857095603</v>
      </c>
      <c r="AL35">
        <f t="shared" ref="AL35:AL66" si="40">SUM(AI35:AK35)</f>
        <v>-8435.5565740897891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-392.00969170344575</v>
      </c>
      <c r="AR35">
        <f t="shared" ref="AR35:AR66" si="45">AI35*$K35</f>
        <v>-392.3313087069144</v>
      </c>
      <c r="AS35">
        <f t="shared" ref="AS35:AS66" si="46">AJ35*$K35</f>
        <v>13.807138566342502</v>
      </c>
      <c r="AT35">
        <f t="shared" ref="AT35:AT66" si="47">AK35*$K35</f>
        <v>12.630482899751613</v>
      </c>
      <c r="AU35">
        <f t="shared" ref="AU35:AU66" si="48">AL35*$K35</f>
        <v>-365.89368724082027</v>
      </c>
      <c r="AW35">
        <v>32</v>
      </c>
      <c r="AX35">
        <f>IF(Z35&gt;0, (R35*SUMPRODUCT(K35:$K$98, X35:$X$98)-K35*$AZ$3)/Z35, 0)</f>
        <v>6476.1941079379894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500000</v>
      </c>
      <c r="S36">
        <f t="shared" si="32"/>
        <v>6201.3569672378753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3841.5604467637168</v>
      </c>
      <c r="AC36">
        <f t="shared" si="33"/>
        <v>3519.1375856493269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-9885.671207271007</v>
      </c>
      <c r="AI36">
        <f t="shared" si="38"/>
        <v>-9892.7646902059532</v>
      </c>
      <c r="AJ36">
        <f t="shared" si="39"/>
        <v>322.42286111438989</v>
      </c>
      <c r="AK36">
        <f t="shared" si="30"/>
        <v>268.90923127346019</v>
      </c>
      <c r="AL36">
        <f t="shared" si="40"/>
        <v>-9301.4325978181023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-382.85058366477426</v>
      </c>
      <c r="AR36">
        <f t="shared" si="45"/>
        <v>-383.12529885860579</v>
      </c>
      <c r="AS36">
        <f t="shared" si="46"/>
        <v>12.486737417861871</v>
      </c>
      <c r="AT36">
        <f t="shared" si="47"/>
        <v>10.414270714381818</v>
      </c>
      <c r="AU36">
        <f t="shared" si="48"/>
        <v>-360.22429072636209</v>
      </c>
      <c r="AW36">
        <v>33</v>
      </c>
      <c r="AX36">
        <f>IF(Z36&gt;0, (R36*SUMPRODUCT(K36:$K$98, X36:$X$98)-K36*$AZ$3)/Z36, 0)</f>
        <v>6201.3569672378753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5919.1316343392109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3519.1375856493269</v>
      </c>
      <c r="AC37">
        <f t="shared" si="33"/>
        <v>3198.418100724783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-10725.629936957272</v>
      </c>
      <c r="AI37">
        <f t="shared" si="38"/>
        <v>-10732.384344314445</v>
      </c>
      <c r="AJ37">
        <f t="shared" si="39"/>
        <v>320.71948492454385</v>
      </c>
      <c r="AK37">
        <f t="shared" si="30"/>
        <v>246.33963099545289</v>
      </c>
      <c r="AL37">
        <f t="shared" si="40"/>
        <v>-10165.325228394448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-370.87532292953551</v>
      </c>
      <c r="AR37">
        <f t="shared" si="45"/>
        <v>-371.10887965529548</v>
      </c>
      <c r="AS37">
        <f t="shared" si="46"/>
        <v>11.089972639399887</v>
      </c>
      <c r="AT37">
        <f t="shared" si="47"/>
        <v>8.518034906367399</v>
      </c>
      <c r="AU37">
        <f t="shared" si="48"/>
        <v>-351.50087210952819</v>
      </c>
      <c r="AW37">
        <v>34</v>
      </c>
      <c r="AX37">
        <f>IF(Z37&gt;0, (R37*SUMPRODUCT(K37:$K$98, X37:$X$98)-K37*$AZ$3)/Z37, 0)</f>
        <v>5919.1316343392109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500000</v>
      </c>
      <c r="S38">
        <f t="shared" si="32"/>
        <v>5634.9213931676741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3198.418100724783</v>
      </c>
      <c r="AC38">
        <f t="shared" si="33"/>
        <v>2883.0169730990228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-11657.566745893067</v>
      </c>
      <c r="AI38">
        <f t="shared" si="38"/>
        <v>-11663.962170008022</v>
      </c>
      <c r="AJ38">
        <f t="shared" si="39"/>
        <v>315.40112762576018</v>
      </c>
      <c r="AK38">
        <f t="shared" si="30"/>
        <v>223.88926705073484</v>
      </c>
      <c r="AL38">
        <f t="shared" si="40"/>
        <v>-11124.671775331526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-359.91091439619089</v>
      </c>
      <c r="AR38">
        <f t="shared" si="45"/>
        <v>-360.10836408627961</v>
      </c>
      <c r="AS38">
        <f t="shared" si="46"/>
        <v>9.7375645123686372</v>
      </c>
      <c r="AT38">
        <f t="shared" si="47"/>
        <v>6.9122650192941135</v>
      </c>
      <c r="AU38">
        <f t="shared" si="48"/>
        <v>-343.45853455461685</v>
      </c>
      <c r="AW38">
        <v>35</v>
      </c>
      <c r="AX38">
        <f>IF(Z38&gt;0, (R38*SUMPRODUCT(K38:$K$98, X38:$X$98)-K38*$AZ$3)/Z38, 0)</f>
        <v>5634.9213931676741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500000</v>
      </c>
      <c r="S39">
        <f t="shared" si="32"/>
        <v>5342.6878017256067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2883.0169730990228</v>
      </c>
      <c r="AC39">
        <f t="shared" si="33"/>
        <v>2572.6365902240605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-12496.402903656575</v>
      </c>
      <c r="AI39">
        <f t="shared" si="38"/>
        <v>-12502.421963457789</v>
      </c>
      <c r="AJ39">
        <f t="shared" si="39"/>
        <v>310.38038287496238</v>
      </c>
      <c r="AK39">
        <f t="shared" si="30"/>
        <v>201.81118811693162</v>
      </c>
      <c r="AL39">
        <f t="shared" si="40"/>
        <v>-11990.230392465895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-344.47213968364792</v>
      </c>
      <c r="AR39">
        <f t="shared" si="45"/>
        <v>-344.63805930264493</v>
      </c>
      <c r="AS39">
        <f t="shared" si="46"/>
        <v>8.5558536667766241</v>
      </c>
      <c r="AT39">
        <f t="shared" si="47"/>
        <v>5.5630674137752747</v>
      </c>
      <c r="AU39">
        <f t="shared" si="48"/>
        <v>-330.51913822209303</v>
      </c>
      <c r="AW39">
        <v>36</v>
      </c>
      <c r="AX39">
        <f>IF(Z39&gt;0, (R39*SUMPRODUCT(K39:$K$98, X39:$X$98)-K39*$AZ$3)/Z39, 0)</f>
        <v>5342.6878017256067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500000</v>
      </c>
      <c r="S40">
        <f t="shared" si="32"/>
        <v>5044.6736448899437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2572.6365902240605</v>
      </c>
      <c r="AC40">
        <f t="shared" si="33"/>
        <v>2272.3881393986517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-13128.291713622966</v>
      </c>
      <c r="AI40">
        <f t="shared" si="38"/>
        <v>-13133.922375533328</v>
      </c>
      <c r="AJ40">
        <f t="shared" si="39"/>
        <v>300.24845082540878</v>
      </c>
      <c r="AK40">
        <f t="shared" ref="AK40:AK71" si="61">G40*SUM(AB40:AB40, AE40:AF40)</f>
        <v>180.08456131568425</v>
      </c>
      <c r="AL40">
        <f t="shared" si="40"/>
        <v>-12653.589363392235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-323.11660659532726</v>
      </c>
      <c r="AR40">
        <f t="shared" si="45"/>
        <v>-323.25518977195441</v>
      </c>
      <c r="AS40">
        <f t="shared" si="46"/>
        <v>7.3897855625449935</v>
      </c>
      <c r="AT40">
        <f t="shared" si="47"/>
        <v>4.4322836224115276</v>
      </c>
      <c r="AU40">
        <f t="shared" si="48"/>
        <v>-311.43312058699786</v>
      </c>
      <c r="AW40">
        <v>37</v>
      </c>
      <c r="AX40">
        <f>IF(Z40&gt;0, (R40*SUMPRODUCT(K40:$K$98, X40:$X$98)-K40*$AZ$3)/Z40, 0)</f>
        <v>5044.6736448899437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500000</v>
      </c>
      <c r="S41">
        <f t="shared" si="32"/>
        <v>4751.2883802739561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2272.3881393986517</v>
      </c>
      <c r="AC41">
        <f t="shared" si="33"/>
        <v>1988.7569692838952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-13688.139104087277</v>
      </c>
      <c r="AI41">
        <f t="shared" si="38"/>
        <v>-13693.371255900933</v>
      </c>
      <c r="AJ41">
        <f t="shared" si="39"/>
        <v>283.63117011475651</v>
      </c>
      <c r="AK41">
        <f t="shared" si="61"/>
        <v>159.06716975790565</v>
      </c>
      <c r="AL41">
        <f t="shared" si="40"/>
        <v>-13250.67291602827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-300.79973426832919</v>
      </c>
      <c r="AR41">
        <f t="shared" si="45"/>
        <v>-300.91471190431253</v>
      </c>
      <c r="AS41">
        <f t="shared" si="46"/>
        <v>6.2328545868779655</v>
      </c>
      <c r="AT41">
        <f t="shared" si="47"/>
        <v>3.4955344937798016</v>
      </c>
      <c r="AU41">
        <f t="shared" si="48"/>
        <v>-291.18632282365473</v>
      </c>
      <c r="AW41">
        <v>38</v>
      </c>
      <c r="AX41">
        <f>IF(Z41&gt;0, (R41*SUMPRODUCT(K41:$K$98, X41:$X$98)-K41*$AZ$3)/Z41, 0)</f>
        <v>4751.2883802739561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500000</v>
      </c>
      <c r="S42">
        <f t="shared" si="32"/>
        <v>4462.3576302184792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1988.7569692838952</v>
      </c>
      <c r="AC42">
        <f t="shared" si="33"/>
        <v>1723.2120890160761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-14110.067011065019</v>
      </c>
      <c r="AI42">
        <f t="shared" si="38"/>
        <v>-14114.89408968526</v>
      </c>
      <c r="AJ42">
        <f t="shared" si="39"/>
        <v>265.54488026781905</v>
      </c>
      <c r="AK42">
        <f t="shared" si="61"/>
        <v>139.21298784987266</v>
      </c>
      <c r="AL42">
        <f t="shared" si="40"/>
        <v>-13710.136221567569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-276.84972207130238</v>
      </c>
      <c r="AR42">
        <f t="shared" si="45"/>
        <v>-276.94443284577159</v>
      </c>
      <c r="AS42">
        <f t="shared" si="46"/>
        <v>5.2101826477473283</v>
      </c>
      <c r="AT42">
        <f t="shared" si="47"/>
        <v>2.7314595291949493</v>
      </c>
      <c r="AU42">
        <f t="shared" si="48"/>
        <v>-269.00279066882928</v>
      </c>
      <c r="AW42">
        <v>39</v>
      </c>
      <c r="AX42">
        <f>IF(Z42&gt;0, (R42*SUMPRODUCT(K42:$K$98, X42:$X$98)-K42*$AZ$3)/Z42, 0)</f>
        <v>4462.3576302184792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500000</v>
      </c>
      <c r="S43">
        <f t="shared" si="32"/>
        <v>4181.6296183301856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1723.2120890160761</v>
      </c>
      <c r="AC43">
        <f t="shared" si="33"/>
        <v>1477.8399151595127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-14446.094728370352</v>
      </c>
      <c r="AI43">
        <f t="shared" si="38"/>
        <v>-14450.512383836181</v>
      </c>
      <c r="AJ43">
        <f t="shared" si="39"/>
        <v>245.37217385656345</v>
      </c>
      <c r="AK43">
        <f t="shared" si="61"/>
        <v>120.62484623112533</v>
      </c>
      <c r="AL43">
        <f t="shared" si="40"/>
        <v>-14084.515363748493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-253.07395443702521</v>
      </c>
      <c r="AR43">
        <f t="shared" si="45"/>
        <v>-253.15134514773973</v>
      </c>
      <c r="AS43">
        <f t="shared" si="46"/>
        <v>4.2985531740102951</v>
      </c>
      <c r="AT43">
        <f t="shared" si="47"/>
        <v>2.1131667355827108</v>
      </c>
      <c r="AU43">
        <f t="shared" si="48"/>
        <v>-246.73962523814671</v>
      </c>
      <c r="AW43">
        <v>40</v>
      </c>
      <c r="AX43">
        <f>IF(Z43&gt;0, (R43*SUMPRODUCT(K43:$K$98, X43:$X$98)-K43*$AZ$3)/Z43, 0)</f>
        <v>4181.6296183301856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500000</v>
      </c>
      <c r="S44">
        <f t="shared" si="32"/>
        <v>3910.0770114868938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1477.8399151595127</v>
      </c>
      <c r="AC44">
        <f t="shared" si="33"/>
        <v>1252.8709144856491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-14728.640029296608</v>
      </c>
      <c r="AI44">
        <f t="shared" si="38"/>
        <v>-14732.645292207048</v>
      </c>
      <c r="AJ44">
        <f t="shared" si="39"/>
        <v>224.96900067386355</v>
      </c>
      <c r="AK44">
        <f t="shared" si="61"/>
        <v>103.4487940611659</v>
      </c>
      <c r="AL44">
        <f t="shared" si="40"/>
        <v>-14404.227497472019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-230.37832602738274</v>
      </c>
      <c r="AR44">
        <f t="shared" si="45"/>
        <v>-230.4409744295958</v>
      </c>
      <c r="AS44">
        <f t="shared" si="46"/>
        <v>3.5188572522790458</v>
      </c>
      <c r="AT44">
        <f t="shared" si="47"/>
        <v>1.6180964405374914</v>
      </c>
      <c r="AU44">
        <f t="shared" si="48"/>
        <v>-225.30402073677925</v>
      </c>
      <c r="AW44">
        <v>41</v>
      </c>
      <c r="AX44">
        <f>IF(Z44&gt;0, (R44*SUMPRODUCT(K44:$K$98, X44:$X$98)-K44*$AZ$3)/Z44, 0)</f>
        <v>3910.0770114868938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500000</v>
      </c>
      <c r="S45">
        <f t="shared" si="32"/>
        <v>3642.6861523201596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1252.8709144856491</v>
      </c>
      <c r="AC45">
        <f t="shared" si="33"/>
        <v>1047.5862971753745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-14815.307295199327</v>
      </c>
      <c r="AI45">
        <f t="shared" si="38"/>
        <v>-14818.902122798283</v>
      </c>
      <c r="AJ45">
        <f t="shared" si="39"/>
        <v>205.2846173102746</v>
      </c>
      <c r="AK45">
        <f t="shared" si="61"/>
        <v>87.700964013995446</v>
      </c>
      <c r="AL45">
        <f t="shared" si="40"/>
        <v>-14525.916541474013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-206.90529808034563</v>
      </c>
      <c r="AR45">
        <f t="shared" si="45"/>
        <v>-206.95550216056409</v>
      </c>
      <c r="AS45">
        <f t="shared" si="46"/>
        <v>2.8669317544061506</v>
      </c>
      <c r="AT45">
        <f t="shared" si="47"/>
        <v>1.2248003864981767</v>
      </c>
      <c r="AU45">
        <f t="shared" si="48"/>
        <v>-202.86377001965977</v>
      </c>
      <c r="AW45">
        <v>42</v>
      </c>
      <c r="AX45">
        <f>IF(Z45&gt;0, (R45*SUMPRODUCT(K45:$K$98, X45:$X$98)-K45*$AZ$3)/Z45, 0)</f>
        <v>3642.6861523201596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500000</v>
      </c>
      <c r="S46">
        <f t="shared" si="32"/>
        <v>3380.2887845652458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1047.5862971753745</v>
      </c>
      <c r="AC46">
        <f t="shared" si="33"/>
        <v>863.08609616387548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-14690.622465890037</v>
      </c>
      <c r="AI46">
        <f t="shared" si="38"/>
        <v>-14693.814079651356</v>
      </c>
      <c r="AJ46">
        <f t="shared" si="39"/>
        <v>184.50020101149903</v>
      </c>
      <c r="AK46">
        <f t="shared" si="61"/>
        <v>73.33104080227622</v>
      </c>
      <c r="AL46">
        <f t="shared" si="40"/>
        <v>-14435.982837837582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-183.1821376970916</v>
      </c>
      <c r="AR46">
        <f t="shared" si="45"/>
        <v>-183.22193496455657</v>
      </c>
      <c r="AS46">
        <f t="shared" si="46"/>
        <v>2.3005928649587606</v>
      </c>
      <c r="AT46">
        <f t="shared" si="47"/>
        <v>0.91438853900870187</v>
      </c>
      <c r="AU46">
        <f t="shared" si="48"/>
        <v>-180.00695356058912</v>
      </c>
      <c r="AW46">
        <v>43</v>
      </c>
      <c r="AX46">
        <f>IF(Z46&gt;0, (R46*SUMPRODUCT(K46:$K$98, X46:$X$98)-K46*$AZ$3)/Z46, 0)</f>
        <v>3380.2887845652458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500000</v>
      </c>
      <c r="S47">
        <f t="shared" si="32"/>
        <v>3125.9460457771961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863.08609616387548</v>
      </c>
      <c r="AC47">
        <f t="shared" si="33"/>
        <v>699.90850942111126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-14436.435029745515</v>
      </c>
      <c r="AI47">
        <f t="shared" si="38"/>
        <v>-14439.233816493477</v>
      </c>
      <c r="AJ47">
        <f t="shared" si="39"/>
        <v>163.17758674276422</v>
      </c>
      <c r="AK47">
        <f t="shared" si="61"/>
        <v>60.416026731471291</v>
      </c>
      <c r="AL47">
        <f t="shared" si="40"/>
        <v>-14215.640203019242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-160.72552865017548</v>
      </c>
      <c r="AR47">
        <f t="shared" si="45"/>
        <v>-160.7566884537363</v>
      </c>
      <c r="AS47">
        <f t="shared" si="46"/>
        <v>1.8167091694765152</v>
      </c>
      <c r="AT47">
        <f t="shared" si="47"/>
        <v>0.67263128434070407</v>
      </c>
      <c r="AU47">
        <f t="shared" si="48"/>
        <v>-158.26734799991908</v>
      </c>
      <c r="AW47">
        <v>44</v>
      </c>
      <c r="AX47">
        <f>IF(Z47&gt;0, (R47*SUMPRODUCT(K47:$K$98, X47:$X$98)-K47*$AZ$3)/Z47, 0)</f>
        <v>3125.9460457771961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500000</v>
      </c>
      <c r="S48">
        <f t="shared" si="32"/>
        <v>2877.4619959391584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699.90850942111126</v>
      </c>
      <c r="AC48">
        <f t="shared" si="33"/>
        <v>557.04418698015672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-14037.594813075733</v>
      </c>
      <c r="AI48">
        <f t="shared" si="38"/>
        <v>-14040.014672085888</v>
      </c>
      <c r="AJ48">
        <f t="shared" si="39"/>
        <v>142.86432244095454</v>
      </c>
      <c r="AK48">
        <f t="shared" si="61"/>
        <v>48.993595659477791</v>
      </c>
      <c r="AL48">
        <f t="shared" si="40"/>
        <v>-13848.156753985455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-139.54027744605534</v>
      </c>
      <c r="AR48">
        <f t="shared" si="45"/>
        <v>-139.56433197976671</v>
      </c>
      <c r="AS48">
        <f t="shared" si="46"/>
        <v>1.4201383823946931</v>
      </c>
      <c r="AT48">
        <f t="shared" si="47"/>
        <v>0.48701932364048928</v>
      </c>
      <c r="AU48">
        <f t="shared" si="48"/>
        <v>-137.6571742737315</v>
      </c>
      <c r="AW48">
        <v>45</v>
      </c>
      <c r="AX48">
        <f>IF(Z48&gt;0, (R48*SUMPRODUCT(K48:$K$98, X48:$X$98)-K48*$AZ$3)/Z48, 0)</f>
        <v>2877.4619959391584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500000</v>
      </c>
      <c r="S49">
        <f t="shared" si="32"/>
        <v>2632.5359620022919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557.04418698015672</v>
      </c>
      <c r="AC49">
        <f t="shared" si="33"/>
        <v>433.45141507804863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-13500.587006375548</v>
      </c>
      <c r="AI49">
        <f t="shared" si="38"/>
        <v>-13502.645152120442</v>
      </c>
      <c r="AJ49">
        <f t="shared" si="39"/>
        <v>123.5927719021081</v>
      </c>
      <c r="AK49">
        <f t="shared" si="61"/>
        <v>38.993093088610976</v>
      </c>
      <c r="AL49">
        <f t="shared" si="40"/>
        <v>-13340.059287129723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-119.8233642306285</v>
      </c>
      <c r="AR49">
        <f t="shared" si="45"/>
        <v>-119.84163113614258</v>
      </c>
      <c r="AS49">
        <f t="shared" si="46"/>
        <v>1.0969376158907542</v>
      </c>
      <c r="AT49">
        <f t="shared" si="47"/>
        <v>0.34608003292219708</v>
      </c>
      <c r="AU49">
        <f t="shared" si="48"/>
        <v>-118.39861348732964</v>
      </c>
      <c r="AW49">
        <v>46</v>
      </c>
      <c r="AX49">
        <f>IF(Z49&gt;0, (R49*SUMPRODUCT(K49:$K$98, X49:$X$98)-K49*$AZ$3)/Z49, 0)</f>
        <v>2632.5359620022919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500000</v>
      </c>
      <c r="S50">
        <f t="shared" si="32"/>
        <v>2386.8569434581568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433.45141507804863</v>
      </c>
      <c r="AC50">
        <f t="shared" si="33"/>
        <v>327.86689508308689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-12820.848451583468</v>
      </c>
      <c r="AI50">
        <f t="shared" si="38"/>
        <v>-12822.565494659624</v>
      </c>
      <c r="AJ50">
        <f t="shared" si="39"/>
        <v>105.58451999496174</v>
      </c>
      <c r="AK50">
        <f t="shared" si="61"/>
        <v>30.341599055463405</v>
      </c>
      <c r="AL50">
        <f t="shared" si="40"/>
        <v>-12686.639375609198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-101.59857130089834</v>
      </c>
      <c r="AR50">
        <f t="shared" si="45"/>
        <v>-101.61217797631132</v>
      </c>
      <c r="AS50">
        <f t="shared" si="46"/>
        <v>0.83670253364974101</v>
      </c>
      <c r="AT50">
        <f t="shared" si="47"/>
        <v>0.24044142840164665</v>
      </c>
      <c r="AU50">
        <f t="shared" si="48"/>
        <v>-100.53503401425992</v>
      </c>
      <c r="AW50">
        <v>47</v>
      </c>
      <c r="AX50">
        <f>IF(Z50&gt;0, (R50*SUMPRODUCT(K50:$K$98, X50:$X$98)-K50*$AZ$3)/Z50, 0)</f>
        <v>2386.8569434581568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500000</v>
      </c>
      <c r="S51">
        <f t="shared" si="32"/>
        <v>2133.3145826501168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327.86689508308689</v>
      </c>
      <c r="AC51">
        <f t="shared" si="33"/>
        <v>238.98157756403424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-11983.106265043369</v>
      </c>
      <c r="AI51">
        <f t="shared" si="38"/>
        <v>-11984.506560032136</v>
      </c>
      <c r="AJ51">
        <f t="shared" si="39"/>
        <v>88.885317519052649</v>
      </c>
      <c r="AK51">
        <f t="shared" si="61"/>
        <v>22.950682655816085</v>
      </c>
      <c r="AL51">
        <f t="shared" si="40"/>
        <v>-11872.670559857268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-84.785624261646902</v>
      </c>
      <c r="AR51">
        <f t="shared" si="45"/>
        <v>-84.795531950200029</v>
      </c>
      <c r="AS51">
        <f t="shared" si="46"/>
        <v>0.62890180282652319</v>
      </c>
      <c r="AT51">
        <f t="shared" si="47"/>
        <v>0.16238593843407567</v>
      </c>
      <c r="AU51">
        <f t="shared" si="48"/>
        <v>-84.00424420893944</v>
      </c>
      <c r="AW51">
        <v>48</v>
      </c>
      <c r="AX51">
        <f>IF(Z51&gt;0, (R51*SUMPRODUCT(K51:$K$98, X51:$X$98)-K51*$AZ$3)/Z51, 0)</f>
        <v>2133.3145826501168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500000</v>
      </c>
      <c r="S52">
        <f t="shared" si="32"/>
        <v>1863.06575722871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238.98157756403424</v>
      </c>
      <c r="AC52">
        <f t="shared" si="33"/>
        <v>165.54707275046377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-11023.010127981754</v>
      </c>
      <c r="AI52">
        <f t="shared" si="38"/>
        <v>-11024.120844767434</v>
      </c>
      <c r="AJ52">
        <f t="shared" si="39"/>
        <v>73.43450481357047</v>
      </c>
      <c r="AK52">
        <f t="shared" si="61"/>
        <v>16.728710429482398</v>
      </c>
      <c r="AL52">
        <f t="shared" si="40"/>
        <v>-10933.957629524381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-69.636188995692436</v>
      </c>
      <c r="AR52">
        <f t="shared" si="45"/>
        <v>-69.643205779956475</v>
      </c>
      <c r="AS52">
        <f t="shared" si="46"/>
        <v>0.46391130885581128</v>
      </c>
      <c r="AT52">
        <f t="shared" si="47"/>
        <v>0.105681082353767</v>
      </c>
      <c r="AU52">
        <f t="shared" si="48"/>
        <v>-69.073613388746892</v>
      </c>
      <c r="AW52">
        <v>49</v>
      </c>
      <c r="AX52">
        <f>IF(Z52&gt;0, (R52*SUMPRODUCT(K52:$K$98, X52:$X$98)-K52*$AZ$3)/Z52, 0)</f>
        <v>1863.06575722871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500000</v>
      </c>
      <c r="S53">
        <f t="shared" si="32"/>
        <v>1555.0624872791004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165.54707275046377</v>
      </c>
      <c r="AC53">
        <f t="shared" si="33"/>
        <v>106.04581183341114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-9887.4231114436188</v>
      </c>
      <c r="AI53">
        <f t="shared" si="38"/>
        <v>-9888.2755354836572</v>
      </c>
      <c r="AJ53">
        <f t="shared" si="39"/>
        <v>59.501260917052633</v>
      </c>
      <c r="AK53">
        <f t="shared" si="61"/>
        <v>11.588295092532466</v>
      </c>
      <c r="AL53">
        <f t="shared" si="40"/>
        <v>-9817.1859794740703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-55.769902529445197</v>
      </c>
      <c r="AR53">
        <f t="shared" si="45"/>
        <v>-55.774710617972495</v>
      </c>
      <c r="AS53">
        <f t="shared" si="46"/>
        <v>0.33561621509677764</v>
      </c>
      <c r="AT53">
        <f t="shared" si="47"/>
        <v>6.5363652440946621E-2</v>
      </c>
      <c r="AU53">
        <f t="shared" si="48"/>
        <v>-55.37373075043476</v>
      </c>
      <c r="AW53">
        <v>50</v>
      </c>
      <c r="AX53">
        <f>IF(Z53&gt;0, (R53*SUMPRODUCT(K53:$K$98, X53:$X$98)-K53*$AZ$3)/Z53, 0)</f>
        <v>1555.0624872791004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500000</v>
      </c>
      <c r="S54">
        <f t="shared" si="32"/>
        <v>1178.9691756093505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106.04581183341114</v>
      </c>
      <c r="AC54">
        <f t="shared" si="33"/>
        <v>59.324952231322818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-8596.3213772033287</v>
      </c>
      <c r="AI54">
        <f t="shared" si="38"/>
        <v>-8596.9503689685353</v>
      </c>
      <c r="AJ54">
        <f t="shared" si="39"/>
        <v>46.720859602088318</v>
      </c>
      <c r="AK54">
        <f t="shared" si="61"/>
        <v>7.4232068283387802</v>
      </c>
      <c r="AL54">
        <f t="shared" si="40"/>
        <v>-8542.8063025381089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-43.292372534676304</v>
      </c>
      <c r="AR54">
        <f t="shared" si="45"/>
        <v>-43.29554023218617</v>
      </c>
      <c r="AS54">
        <f t="shared" si="46"/>
        <v>0.23529330399370829</v>
      </c>
      <c r="AT54">
        <f t="shared" si="47"/>
        <v>3.7384390521582302E-2</v>
      </c>
      <c r="AU54">
        <f t="shared" si="48"/>
        <v>-43.022862537670882</v>
      </c>
      <c r="AW54">
        <v>51</v>
      </c>
      <c r="AX54">
        <f>IF(Z54&gt;0, (R54*SUMPRODUCT(K54:$K$98, X54:$X$98)-K54*$AZ$3)/Z54, 0)</f>
        <v>1178.9691756093505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500000</v>
      </c>
      <c r="S55">
        <f t="shared" si="32"/>
        <v>680.91529300162711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59.324952231322818</v>
      </c>
      <c r="AC55">
        <f t="shared" si="33"/>
        <v>24.112082310358005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-7202.4337453652834</v>
      </c>
      <c r="AI55">
        <f t="shared" si="38"/>
        <v>-7202.8763863692047</v>
      </c>
      <c r="AJ55">
        <f t="shared" si="39"/>
        <v>35.212869920964813</v>
      </c>
      <c r="AK55">
        <f t="shared" si="61"/>
        <v>4.1527466561925976</v>
      </c>
      <c r="AL55">
        <f t="shared" si="40"/>
        <v>-7163.5107697920466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-32.386199944736475</v>
      </c>
      <c r="AR55">
        <f t="shared" si="45"/>
        <v>-32.388190308072474</v>
      </c>
      <c r="AS55">
        <f t="shared" si="46"/>
        <v>0.15833690197042216</v>
      </c>
      <c r="AT55">
        <f t="shared" si="47"/>
        <v>1.8673088608948851E-2</v>
      </c>
      <c r="AU55">
        <f t="shared" si="48"/>
        <v>-32.211180317493103</v>
      </c>
      <c r="AW55">
        <v>52</v>
      </c>
      <c r="AX55">
        <f>IF(Z55&gt;0, (R55*SUMPRODUCT(K55:$K$98, X55:$X$98)-K55*$AZ$3)/Z55, 0)</f>
        <v>680.91529300162711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500000</v>
      </c>
      <c r="S56">
        <f t="shared" si="32"/>
        <v>-44.988533900810303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24.112082310358005</v>
      </c>
      <c r="AC56">
        <f t="shared" si="33"/>
        <v>-1.0602760149932067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-5744.7365940093832</v>
      </c>
      <c r="AI56">
        <f t="shared" si="38"/>
        <v>-5745.0311901884152</v>
      </c>
      <c r="AJ56">
        <f t="shared" si="39"/>
        <v>25.172358325351212</v>
      </c>
      <c r="AK56">
        <f t="shared" si="61"/>
        <v>1.6878457617250606</v>
      </c>
      <c r="AL56">
        <f t="shared" si="40"/>
        <v>-5718.1709861013387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-23.063903831112533</v>
      </c>
      <c r="AR56">
        <f t="shared" si="45"/>
        <v>-23.06508657253697</v>
      </c>
      <c r="AS56">
        <f t="shared" si="46"/>
        <v>0.10106170093570994</v>
      </c>
      <c r="AT56">
        <f t="shared" si="47"/>
        <v>6.7763441705529469E-3</v>
      </c>
      <c r="AU56">
        <f t="shared" si="48"/>
        <v>-22.957248527430703</v>
      </c>
      <c r="AW56">
        <v>53</v>
      </c>
      <c r="AX56">
        <f>IF(Z56&gt;0, (R56*SUMPRODUCT(K56:$K$98, X56:$X$98)-K56*$AZ$3)/Z56, 0)</f>
        <v>-44.988533900810303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500000</v>
      </c>
      <c r="S57">
        <f t="shared" si="32"/>
        <v>-1204.2882534777791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-1.0602760149932067</v>
      </c>
      <c r="AC57">
        <f t="shared" si="33"/>
        <v>-17.683249828797472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-4324.2241219926618</v>
      </c>
      <c r="AI57">
        <f t="shared" si="38"/>
        <v>-4324.4076666068531</v>
      </c>
      <c r="AJ57">
        <f t="shared" si="39"/>
        <v>16.622973813804265</v>
      </c>
      <c r="AK57">
        <f t="shared" si="61"/>
        <v>-7.4219321049524473E-2</v>
      </c>
      <c r="AL57">
        <f t="shared" si="40"/>
        <v>-4307.8589121140985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-15.500755664047135</v>
      </c>
      <c r="AR57">
        <f t="shared" si="45"/>
        <v>-15.501413604093203</v>
      </c>
      <c r="AS57">
        <f t="shared" si="46"/>
        <v>5.9587257327193395E-2</v>
      </c>
      <c r="AT57">
        <f t="shared" si="47"/>
        <v>-2.6604901334531284E-4</v>
      </c>
      <c r="AU57">
        <f t="shared" si="48"/>
        <v>-15.442092395779357</v>
      </c>
      <c r="AW57">
        <v>54</v>
      </c>
      <c r="AX57">
        <f>IF(Z57&gt;0, (R57*SUMPRODUCT(K57:$K$98, X57:$X$98)-K57*$AZ$3)/Z57, 0)</f>
        <v>-1204.2882534777791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500000</v>
      </c>
      <c r="S58">
        <f t="shared" si="32"/>
        <v>-3239.9208932931979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-17.683249828797472</v>
      </c>
      <c r="AC58">
        <f t="shared" si="33"/>
        <v>-27.433175120247924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-3034.7486763964321</v>
      </c>
      <c r="AI58">
        <f t="shared" si="38"/>
        <v>-3034.8545168475716</v>
      </c>
      <c r="AJ58">
        <f t="shared" si="39"/>
        <v>9.7499252914504524</v>
      </c>
      <c r="AK58">
        <f t="shared" si="61"/>
        <v>-1.2378274880158231</v>
      </c>
      <c r="AL58">
        <f t="shared" si="40"/>
        <v>-3026.3424190441369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-9.7129104236636454</v>
      </c>
      <c r="AR58">
        <f t="shared" si="45"/>
        <v>-9.7132491729080606</v>
      </c>
      <c r="AS58">
        <f t="shared" si="46"/>
        <v>3.1205269724582669E-2</v>
      </c>
      <c r="AT58">
        <f t="shared" si="47"/>
        <v>-3.9617473448650452E-3</v>
      </c>
      <c r="AU58">
        <f t="shared" si="48"/>
        <v>-9.6860056505283438</v>
      </c>
      <c r="AW58">
        <v>55</v>
      </c>
      <c r="AX58">
        <f>IF(Z58&gt;0, (R58*SUMPRODUCT(K58:$K$98, X58:$X$98)-K58*$AZ$3)/Z58, 0)</f>
        <v>-3239.9208932931979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500000</v>
      </c>
      <c r="S59">
        <f t="shared" si="32"/>
        <v>-7192.2382053267938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-27.433175120247924</v>
      </c>
      <c r="AC59">
        <f t="shared" si="33"/>
        <v>-32.011415568378823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-1965.8678386146921</v>
      </c>
      <c r="AI59">
        <f t="shared" si="38"/>
        <v>-1965.923473965355</v>
      </c>
      <c r="AJ59">
        <f t="shared" si="39"/>
        <v>4.5782404481308987</v>
      </c>
      <c r="AK59">
        <f t="shared" si="61"/>
        <v>-1.9203222584173549</v>
      </c>
      <c r="AL59">
        <f t="shared" si="40"/>
        <v>-1963.2655557756416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-5.6177569784493091</v>
      </c>
      <c r="AR59">
        <f t="shared" si="45"/>
        <v>-5.6179159646605363</v>
      </c>
      <c r="AS59">
        <f t="shared" si="46"/>
        <v>1.3082996588738247E-2</v>
      </c>
      <c r="AT59">
        <f t="shared" si="47"/>
        <v>-5.487603772844493E-3</v>
      </c>
      <c r="AU59">
        <f t="shared" si="48"/>
        <v>-5.6103205718446425</v>
      </c>
      <c r="AW59">
        <v>56</v>
      </c>
      <c r="AX59">
        <f>IF(Z59&gt;0, (R59*SUMPRODUCT(K59:$K$98, X59:$X$98)-K59*$AZ$3)/Z59, 0)</f>
        <v>-7192.2382053267938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500000</v>
      </c>
      <c r="S60">
        <f t="shared" si="32"/>
        <v>-15854.306694422849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-32.011415568378823</v>
      </c>
      <c r="AC60">
        <f t="shared" si="33"/>
        <v>-33.04464578295962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-1161.0252026025062</v>
      </c>
      <c r="AI60">
        <f t="shared" si="38"/>
        <v>-1161.0512559695974</v>
      </c>
      <c r="AJ60">
        <f t="shared" si="39"/>
        <v>1.0332302145807972</v>
      </c>
      <c r="AK60">
        <f t="shared" si="61"/>
        <v>-2.2407990897865178</v>
      </c>
      <c r="AL60">
        <f t="shared" si="40"/>
        <v>-1162.2588248448033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-2.962321936852911</v>
      </c>
      <c r="AR60">
        <f t="shared" si="45"/>
        <v>-2.9623884112590568</v>
      </c>
      <c r="AS60">
        <f t="shared" si="46"/>
        <v>2.6362567527484001E-3</v>
      </c>
      <c r="AT60">
        <f t="shared" si="47"/>
        <v>-5.7173335125501514E-3</v>
      </c>
      <c r="AU60">
        <f t="shared" si="48"/>
        <v>-2.9654694880188588</v>
      </c>
      <c r="AW60">
        <v>57</v>
      </c>
      <c r="AX60">
        <f>IF(Z60&gt;0, (R60*SUMPRODUCT(K60:$K$98, X60:$X$98)-K60*$AZ$3)/Z60, 0)</f>
        <v>-15854.306694422849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500000</v>
      </c>
      <c r="S61">
        <f t="shared" si="32"/>
        <v>-37917.061674078621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-33.04464578295962</v>
      </c>
      <c r="AC61">
        <f t="shared" si="33"/>
        <v>-31.913640252072774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-610.87850886186004</v>
      </c>
      <c r="AI61">
        <f t="shared" si="38"/>
        <v>-610.88902973255881</v>
      </c>
      <c r="AJ61">
        <f t="shared" si="39"/>
        <v>-1.1310055308868456</v>
      </c>
      <c r="AK61">
        <f t="shared" si="61"/>
        <v>-2.3131252048071738</v>
      </c>
      <c r="AL61">
        <f t="shared" si="40"/>
        <v>-614.3331604682528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-1.3916416926617932</v>
      </c>
      <c r="AR61">
        <f t="shared" si="45"/>
        <v>-1.3916656602463375</v>
      </c>
      <c r="AS61">
        <f t="shared" si="46"/>
        <v>-2.5765425179970496E-3</v>
      </c>
      <c r="AT61">
        <f t="shared" si="47"/>
        <v>-5.269528111823696E-3</v>
      </c>
      <c r="AU61">
        <f t="shared" si="48"/>
        <v>-1.3995117308761582</v>
      </c>
      <c r="AW61">
        <v>58</v>
      </c>
      <c r="AX61">
        <f>IF(Z61&gt;0, (R61*SUMPRODUCT(K61:$K$98, X61:$X$98)-K61*$AZ$3)/Z61, 0)</f>
        <v>-37917.061674078621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500000</v>
      </c>
      <c r="S62">
        <f t="shared" si="32"/>
        <v>-106393.0300394201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-31.913640252072774</v>
      </c>
      <c r="AC62">
        <f t="shared" si="33"/>
        <v>-29.650525277109796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-277.28217644963632</v>
      </c>
      <c r="AI62">
        <f t="shared" si="38"/>
        <v>-277.28566005721689</v>
      </c>
      <c r="AJ62">
        <f t="shared" si="39"/>
        <v>-2.2631149749629778</v>
      </c>
      <c r="AK62">
        <f t="shared" si="61"/>
        <v>-2.2339548176450945</v>
      </c>
      <c r="AL62">
        <f t="shared" si="40"/>
        <v>-281.78272984982499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-0.56399663964843183</v>
      </c>
      <c r="AR62">
        <f t="shared" si="45"/>
        <v>-0.5640037253652076</v>
      </c>
      <c r="AS62">
        <f t="shared" si="46"/>
        <v>-4.6032141602473289E-3</v>
      </c>
      <c r="AT62">
        <f t="shared" si="47"/>
        <v>-4.5439019067534843E-3</v>
      </c>
      <c r="AU62">
        <f t="shared" si="48"/>
        <v>-0.57315084143220851</v>
      </c>
      <c r="AW62">
        <v>59</v>
      </c>
      <c r="AX62">
        <f>IF(Z62&gt;0, (R62*SUMPRODUCT(K62:$K$98, X62:$X$98)-K62*$AZ$3)/Z62, 0)</f>
        <v>-106393.0300394201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500000</v>
      </c>
      <c r="S63">
        <f t="shared" si="32"/>
        <v>-382888.75215762557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-29.650525277109796</v>
      </c>
      <c r="AC63">
        <f t="shared" si="33"/>
        <v>-26.95134632066468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-102.75611214802632</v>
      </c>
      <c r="AI63">
        <f t="shared" si="38"/>
        <v>-102.75699201672737</v>
      </c>
      <c r="AJ63">
        <f t="shared" si="39"/>
        <v>-2.6991789564451167</v>
      </c>
      <c r="AK63">
        <f t="shared" si="61"/>
        <v>-2.0755367693976861</v>
      </c>
      <c r="AL63">
        <f t="shared" si="40"/>
        <v>-107.53170774257016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-0.18661399211007165</v>
      </c>
      <c r="AR63">
        <f t="shared" si="45"/>
        <v>-0.18661559002777606</v>
      </c>
      <c r="AS63">
        <f t="shared" si="46"/>
        <v>-4.9019425701519728E-3</v>
      </c>
      <c r="AT63">
        <f t="shared" si="47"/>
        <v>-3.7693543888715811E-3</v>
      </c>
      <c r="AU63">
        <f t="shared" si="48"/>
        <v>-0.19528688698679958</v>
      </c>
      <c r="AW63">
        <v>60</v>
      </c>
      <c r="AX63">
        <f>IF(Z63&gt;0, (R63*SUMPRODUCT(K63:$K$98, X63:$X$98)-K63*$AZ$3)/Z63, 0)</f>
        <v>-382888.75215762557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500000</v>
      </c>
      <c r="S64">
        <f t="shared" si="32"/>
        <v>-2018369.1707604162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-26.95134632066468</v>
      </c>
      <c r="AC64">
        <f t="shared" si="33"/>
        <v>-24.224410673405508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-28.841814462496572</v>
      </c>
      <c r="AI64">
        <f t="shared" si="38"/>
        <v>-28.841964487149053</v>
      </c>
      <c r="AJ64">
        <f t="shared" si="39"/>
        <v>-2.7269356472591717</v>
      </c>
      <c r="AK64">
        <f t="shared" si="61"/>
        <v>-1.8865942424465278</v>
      </c>
      <c r="AL64">
        <f t="shared" si="40"/>
        <v>-33.455494376854752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-4.6767170550321591E-2</v>
      </c>
      <c r="AR64">
        <f t="shared" si="45"/>
        <v>-4.6767413816171541E-2</v>
      </c>
      <c r="AS64">
        <f t="shared" si="46"/>
        <v>-4.4217420738543256E-3</v>
      </c>
      <c r="AT64">
        <f t="shared" si="47"/>
        <v>-3.0591235794294133E-3</v>
      </c>
      <c r="AU64">
        <f t="shared" si="48"/>
        <v>-5.4248279469455277E-2</v>
      </c>
      <c r="AW64">
        <v>61</v>
      </c>
      <c r="AX64">
        <f>IF(Z64&gt;0, (R64*SUMPRODUCT(K64:$K$98, X64:$X$98)-K64*$AZ$3)/Z64, 0)</f>
        <v>-2018369.1707604162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500000</v>
      </c>
      <c r="S65">
        <f t="shared" si="32"/>
        <v>-10744792.483245436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-24.224410673405508</v>
      </c>
      <c r="AC65">
        <f t="shared" si="33"/>
        <v>-21.669794237376149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-4.9325903493201873</v>
      </c>
      <c r="AI65">
        <f t="shared" si="38"/>
        <v>-4.9326155589674086</v>
      </c>
      <c r="AJ65">
        <f t="shared" si="39"/>
        <v>-2.5546164360293595</v>
      </c>
      <c r="AK65">
        <f t="shared" si="61"/>
        <v>-1.6957087471383858</v>
      </c>
      <c r="AL65">
        <f t="shared" si="40"/>
        <v>-9.1829407421351537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-7.1412714745129214E-3</v>
      </c>
      <c r="AR65">
        <f t="shared" si="45"/>
        <v>-7.1413079723612804E-3</v>
      </c>
      <c r="AS65">
        <f t="shared" si="46"/>
        <v>-3.6985048810008357E-3</v>
      </c>
      <c r="AT65">
        <f t="shared" si="47"/>
        <v>-2.455001459160366E-3</v>
      </c>
      <c r="AU65">
        <f t="shared" si="48"/>
        <v>-1.3294814312522482E-2</v>
      </c>
      <c r="AW65">
        <v>62</v>
      </c>
      <c r="AX65">
        <f>IF(Z65&gt;0, (R65*SUMPRODUCT(K65:$K$98, X65:$X$98)-K65*$AZ$3)/Z65, 0)</f>
        <v>-10744792.483245436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500000</v>
      </c>
      <c r="S66">
        <f t="shared" si="32"/>
        <v>-58032410.176299416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-21.669794237376149</v>
      </c>
      <c r="AC66">
        <f t="shared" si="33"/>
        <v>-19.354271574404521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-0.8315480426980425</v>
      </c>
      <c r="AI66">
        <f t="shared" si="38"/>
        <v>-0.83155221154772396</v>
      </c>
      <c r="AJ66">
        <f t="shared" si="39"/>
        <v>-2.3155226629716275</v>
      </c>
      <c r="AK66">
        <f t="shared" si="61"/>
        <v>-1.5168855966163306</v>
      </c>
      <c r="AL66">
        <f t="shared" si="40"/>
        <v>-4.6639604711356819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-1.0749043418479555E-3</v>
      </c>
      <c r="AR66">
        <f t="shared" si="45"/>
        <v>-1.0749097307303688E-3</v>
      </c>
      <c r="AS66">
        <f t="shared" si="46"/>
        <v>-2.9931708527625657E-3</v>
      </c>
      <c r="AT66">
        <f t="shared" si="47"/>
        <v>-1.9608090334734887E-3</v>
      </c>
      <c r="AU66">
        <f t="shared" si="48"/>
        <v>-6.0288896169664232E-3</v>
      </c>
      <c r="AW66">
        <v>63</v>
      </c>
      <c r="AX66">
        <f>IF(Z66&gt;0, (R66*SUMPRODUCT(K66:$K$98, X66:$X$98)-K66*$AZ$3)/Z66, 0)</f>
        <v>-58032410.176299416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-319022482.34509945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-19.354271574404521</v>
      </c>
      <c r="AC67">
        <f t="shared" ref="AC67:AC98" si="64">S67*Z67</f>
        <v>-17.281539394419458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-0.13800130394010676</v>
      </c>
      <c r="AI67">
        <f t="shared" ref="AI67:AI98" si="69">SUM(AE67:AH67)</f>
        <v>-0.13800198106869294</v>
      </c>
      <c r="AJ67">
        <f t="shared" ref="AJ67:AJ98" si="70">AB67-AC67</f>
        <v>-2.0727321799850635</v>
      </c>
      <c r="AK67">
        <f t="shared" si="61"/>
        <v>-1.3547990102083165</v>
      </c>
      <c r="AL67">
        <f t="shared" ref="AL67:AL98" si="71">SUM(AI67:AK67)</f>
        <v>-3.5655331712620733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-1.5927500917510093E-4</v>
      </c>
      <c r="AR67">
        <f t="shared" ref="AR67:AR98" si="76">AI67*$K67</f>
        <v>-1.5927579068700478E-4</v>
      </c>
      <c r="AS67">
        <f t="shared" ref="AS67:AS98" si="77">AJ67*$K67</f>
        <v>-2.3922559248275503E-3</v>
      </c>
      <c r="AT67">
        <f t="shared" ref="AT67:AT98" si="78">AK67*$K67</f>
        <v>-1.5636491730179542E-3</v>
      </c>
      <c r="AU67">
        <f t="shared" ref="AU67:AU98" si="79">AL67*$K67</f>
        <v>-4.1151808885325093E-3</v>
      </c>
      <c r="AW67">
        <v>64</v>
      </c>
      <c r="AX67">
        <f>IF(Z67&gt;0, (R67*SUMPRODUCT(K67:$K$98, X67:$X$98)-K67*$AZ$3)/Z67, 0)</f>
        <v>-319022482.34509945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500000</v>
      </c>
      <c r="S68">
        <f t="shared" si="63"/>
        <v>-1789527250.4132462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-17.281539394419458</v>
      </c>
      <c r="AC68">
        <f t="shared" si="64"/>
        <v>-15.430085201279601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-2.2503073729353E-2</v>
      </c>
      <c r="AI68">
        <f t="shared" si="69"/>
        <v>-2.2503181509810084E-2</v>
      </c>
      <c r="AJ68">
        <f t="shared" si="70"/>
        <v>-1.8514541931398565</v>
      </c>
      <c r="AK68">
        <f t="shared" si="61"/>
        <v>-1.2097077576093622</v>
      </c>
      <c r="AL68">
        <f t="shared" si="71"/>
        <v>-3.0836651322590285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-2.3189333648474474E-5</v>
      </c>
      <c r="AR68">
        <f t="shared" si="76"/>
        <v>-2.318944471583399E-5</v>
      </c>
      <c r="AS68">
        <f t="shared" si="77"/>
        <v>-1.9079166488969086E-3</v>
      </c>
      <c r="AT68">
        <f t="shared" si="78"/>
        <v>-1.246599337750023E-3</v>
      </c>
      <c r="AU68">
        <f t="shared" si="79"/>
        <v>-3.1777054313627652E-3</v>
      </c>
      <c r="AW68">
        <v>65</v>
      </c>
      <c r="AX68">
        <f>IF(Z68&gt;0, (R68*SUMPRODUCT(K68:$K$98, X68:$X$98)-K68*$AZ$3)/Z68, 0)</f>
        <v>-1789527250.4132462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500000</v>
      </c>
      <c r="S69">
        <f t="shared" si="63"/>
        <v>-10246080367.863304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-15.430085201279601</v>
      </c>
      <c r="AC69">
        <f t="shared" si="64"/>
        <v>-13.776882079765905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-3.5958059826204534E-3</v>
      </c>
      <c r="AI69">
        <f t="shared" si="69"/>
        <v>-3.5958227901234023E-3</v>
      </c>
      <c r="AJ69">
        <f t="shared" si="70"/>
        <v>-1.6532031215136964</v>
      </c>
      <c r="AK69">
        <f t="shared" si="61"/>
        <v>-1.0801059640895723</v>
      </c>
      <c r="AL69">
        <f t="shared" si="71"/>
        <v>-2.7369049083933921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-3.3084505980414372E-6</v>
      </c>
      <c r="AR69">
        <f t="shared" si="76"/>
        <v>-3.3084660623889161E-6</v>
      </c>
      <c r="AS69">
        <f t="shared" si="77"/>
        <v>-1.521088980465519E-3</v>
      </c>
      <c r="AT69">
        <f t="shared" si="78"/>
        <v>-9.9379033243503505E-4</v>
      </c>
      <c r="AU69">
        <f t="shared" si="79"/>
        <v>-2.518187778962943E-3</v>
      </c>
      <c r="AW69">
        <v>66</v>
      </c>
      <c r="AX69">
        <f>IF(Z69&gt;0, (R69*SUMPRODUCT(K69:$K$98, X69:$X$98)-K69*$AZ$3)/Z69, 0)</f>
        <v>-10246080367.863304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500000</v>
      </c>
      <c r="S70">
        <f t="shared" si="63"/>
        <v>-60007321456.142227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-13.776882079765905</v>
      </c>
      <c r="AC70">
        <f t="shared" si="64"/>
        <v>-12.300790467817084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-5.6308303630812169E-4</v>
      </c>
      <c r="AI70">
        <f t="shared" si="69"/>
        <v>-5.6308559866013335E-4</v>
      </c>
      <c r="AJ70">
        <f t="shared" si="70"/>
        <v>-1.4760916119488208</v>
      </c>
      <c r="AK70">
        <f t="shared" si="61"/>
        <v>-0.96438174558361345</v>
      </c>
      <c r="AL70">
        <f t="shared" si="71"/>
        <v>-2.441036443131094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-4.6257571053031548E-7</v>
      </c>
      <c r="AR70">
        <f t="shared" si="76"/>
        <v>-4.6257781551612753E-7</v>
      </c>
      <c r="AS70">
        <f t="shared" si="77"/>
        <v>-1.2126171135999749E-3</v>
      </c>
      <c r="AT70">
        <f t="shared" si="78"/>
        <v>-7.9224473553790055E-4</v>
      </c>
      <c r="AU70">
        <f t="shared" si="79"/>
        <v>-2.0053244269533916E-3</v>
      </c>
      <c r="AW70">
        <v>67</v>
      </c>
      <c r="AX70">
        <f>IF(Z70&gt;0, (R70*SUMPRODUCT(K70:$K$98, X70:$X$98)-K70*$AZ$3)/Z70, 0)</f>
        <v>-60007321456.142227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500000</v>
      </c>
      <c r="S71">
        <f t="shared" si="63"/>
        <v>-360074543517.0545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-12.300790467817084</v>
      </c>
      <c r="AC71">
        <f t="shared" si="64"/>
        <v>-10.982849037179031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-8.621834057748312E-5</v>
      </c>
      <c r="AI71">
        <f t="shared" si="69"/>
        <v>-8.621872184746023E-5</v>
      </c>
      <c r="AJ71">
        <f t="shared" si="70"/>
        <v>-1.3179414306380526</v>
      </c>
      <c r="AK71">
        <f t="shared" si="61"/>
        <v>-0.86105533274719592</v>
      </c>
      <c r="AL71">
        <f t="shared" si="71"/>
        <v>-2.1790829821070963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-6.3240022819701606E-8</v>
      </c>
      <c r="AR71">
        <f t="shared" si="76"/>
        <v>-6.3240302476232826E-8</v>
      </c>
      <c r="AS71">
        <f t="shared" si="77"/>
        <v>-9.6669276618329553E-4</v>
      </c>
      <c r="AT71">
        <f t="shared" si="78"/>
        <v>-6.3157280141598409E-4</v>
      </c>
      <c r="AU71">
        <f t="shared" si="79"/>
        <v>-1.5983288079017561E-3</v>
      </c>
      <c r="AW71">
        <v>68</v>
      </c>
      <c r="AX71">
        <f>IF(Z71&gt;0, (R71*SUMPRODUCT(K71:$K$98, X71:$X$98)-K71*$AZ$3)/Z71, 0)</f>
        <v>-360074543517.0545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500000</v>
      </c>
      <c r="S72">
        <f t="shared" si="63"/>
        <v>-2216910742058.9912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-10.982849037179031</v>
      </c>
      <c r="AC72">
        <f t="shared" si="64"/>
        <v>-9.8061152671924781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-1.2886628918551679E-5</v>
      </c>
      <c r="AI72">
        <f t="shared" si="69"/>
        <v>-1.2886684210106054E-5</v>
      </c>
      <c r="AJ72">
        <f t="shared" si="70"/>
        <v>-1.1767337699865532</v>
      </c>
      <c r="AK72">
        <f t="shared" ref="AK72:AK98" si="92">G72*SUM(AB72:AB72, AE72:AF72)</f>
        <v>-0.76879943260253225</v>
      </c>
      <c r="AL72">
        <f t="shared" si="71"/>
        <v>-1.9455460892732956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-8.4394405510367643E-9</v>
      </c>
      <c r="AR72">
        <f t="shared" si="76"/>
        <v>-8.4394767614211153E-9</v>
      </c>
      <c r="AS72">
        <f t="shared" si="77"/>
        <v>-7.7064178374083446E-4</v>
      </c>
      <c r="AT72">
        <f t="shared" si="78"/>
        <v>-5.0348598909210121E-4</v>
      </c>
      <c r="AU72">
        <f t="shared" si="79"/>
        <v>-1.2741362123096971E-3</v>
      </c>
      <c r="AW72">
        <v>69</v>
      </c>
      <c r="AX72">
        <f>IF(Z72&gt;0, (R72*SUMPRODUCT(K72:$K$98, X72:$X$98)-K72*$AZ$3)/Z72, 0)</f>
        <v>-2216910742058.9912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500000</v>
      </c>
      <c r="S73">
        <f t="shared" si="63"/>
        <v>-14041544032495.184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-9.8061152671924781</v>
      </c>
      <c r="AC73">
        <f t="shared" si="64"/>
        <v>-8.7554600673939049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-1.8777757063330341E-6</v>
      </c>
      <c r="AI73">
        <f t="shared" si="69"/>
        <v>-1.8777835005792074E-6</v>
      </c>
      <c r="AJ73">
        <f t="shared" si="70"/>
        <v>-1.0506551997985731</v>
      </c>
      <c r="AK73">
        <f t="shared" si="92"/>
        <v>-0.6864280687034735</v>
      </c>
      <c r="AL73">
        <f t="shared" si="71"/>
        <v>-1.7370851462855472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-1.0979941566578749E-9</v>
      </c>
      <c r="AR73">
        <f t="shared" si="76"/>
        <v>-1.0979987141972685E-9</v>
      </c>
      <c r="AS73">
        <f t="shared" si="77"/>
        <v>-6.1435093986483055E-4</v>
      </c>
      <c r="AT73">
        <f t="shared" si="78"/>
        <v>-4.0137595020557393E-4</v>
      </c>
      <c r="AU73">
        <f t="shared" si="79"/>
        <v>-1.0157279880691186E-3</v>
      </c>
      <c r="AW73">
        <v>70</v>
      </c>
      <c r="AX73">
        <f>IF(Z73&gt;0, (R73*SUMPRODUCT(K73:$K$98, X73:$X$98)-K73*$AZ$3)/Z73, 0)</f>
        <v>-14041544032495.184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500000</v>
      </c>
      <c r="S74">
        <f t="shared" si="63"/>
        <v>-91646734942416.438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-8.7554600673939049</v>
      </c>
      <c r="AC74">
        <f t="shared" si="64"/>
        <v>-7.8173750611365298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-2.6600264727702821E-7</v>
      </c>
      <c r="AI74">
        <f t="shared" si="69"/>
        <v>-2.6600371351455785E-7</v>
      </c>
      <c r="AJ74">
        <f t="shared" si="70"/>
        <v>-0.93808500625737512</v>
      </c>
      <c r="AK74">
        <f t="shared" si="92"/>
        <v>-0.61288220471757338</v>
      </c>
      <c r="AL74">
        <f t="shared" si="71"/>
        <v>-1.5509674769786619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-1.3887505658416871E-10</v>
      </c>
      <c r="AR74">
        <f t="shared" si="76"/>
        <v>-1.3887561324703946E-10</v>
      </c>
      <c r="AS74">
        <f t="shared" si="77"/>
        <v>-4.897568112887116E-4</v>
      </c>
      <c r="AT74">
        <f t="shared" si="78"/>
        <v>-3.1997445037056766E-4</v>
      </c>
      <c r="AU74">
        <f t="shared" si="79"/>
        <v>-8.0973140053489242E-4</v>
      </c>
      <c r="AW74">
        <v>71</v>
      </c>
      <c r="AX74">
        <f>IF(Z74&gt;0, (R74*SUMPRODUCT(K74:$K$98, X74:$X$98)-K74*$AZ$3)/Z74, 0)</f>
        <v>-91646734942416.438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500000</v>
      </c>
      <c r="S75">
        <f t="shared" si="63"/>
        <v>-618110586290902.88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-7.8173750611365298</v>
      </c>
      <c r="AC75">
        <f t="shared" si="64"/>
        <v>-6.9797991618509672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-3.6576929794490505E-8</v>
      </c>
      <c r="AI75">
        <f t="shared" si="69"/>
        <v>-3.6577070946399983E-8</v>
      </c>
      <c r="AJ75">
        <f t="shared" si="70"/>
        <v>-0.83757589928556264</v>
      </c>
      <c r="AK75">
        <f t="shared" si="92"/>
        <v>-0.54721625427955711</v>
      </c>
      <c r="AL75">
        <f t="shared" si="71"/>
        <v>-1.3847921901421907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-1.7050122993146604E-11</v>
      </c>
      <c r="AR75">
        <f t="shared" si="76"/>
        <v>-1.7050188790287883E-11</v>
      </c>
      <c r="AS75">
        <f t="shared" si="77"/>
        <v>-3.904311318405213E-4</v>
      </c>
      <c r="AT75">
        <f t="shared" si="78"/>
        <v>-2.550816728396052E-4</v>
      </c>
      <c r="AU75">
        <f t="shared" si="79"/>
        <v>-6.455128217303153E-4</v>
      </c>
      <c r="AW75">
        <v>72</v>
      </c>
      <c r="AX75">
        <f>IF(Z75&gt;0, (R75*SUMPRODUCT(K75:$K$98, X75:$X$98)-K75*$AZ$3)/Z75, 0)</f>
        <v>-618110586290902.88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500000</v>
      </c>
      <c r="S76">
        <f t="shared" si="63"/>
        <v>-4321403795984307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-6.9797991618509672</v>
      </c>
      <c r="AC76">
        <f t="shared" si="64"/>
        <v>-6.2319635373819136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-4.8685578489394479E-9</v>
      </c>
      <c r="AI76">
        <f t="shared" si="69"/>
        <v>-4.8685758753836072E-9</v>
      </c>
      <c r="AJ76">
        <f t="shared" si="70"/>
        <v>-0.74783562446905361</v>
      </c>
      <c r="AK76">
        <f t="shared" si="92"/>
        <v>-0.48858594132956773</v>
      </c>
      <c r="AL76">
        <f t="shared" si="71"/>
        <v>-1.2364215706671973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-2.0262945647819821E-12</v>
      </c>
      <c r="AR76">
        <f t="shared" si="76"/>
        <v>-2.026302067390959E-12</v>
      </c>
      <c r="AS76">
        <f t="shared" si="77"/>
        <v>-3.1124930795308902E-4</v>
      </c>
      <c r="AT76">
        <f t="shared" si="78"/>
        <v>-2.0334954786675776E-4</v>
      </c>
      <c r="AU76">
        <f t="shared" si="79"/>
        <v>-5.1459885784614883E-4</v>
      </c>
      <c r="AW76">
        <v>73</v>
      </c>
      <c r="AX76">
        <f>IF(Z76&gt;0, (R76*SUMPRODUCT(K76:$K$98, X76:$X$98)-K76*$AZ$3)/Z76, 0)</f>
        <v>-4321403795984307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500000</v>
      </c>
      <c r="S77">
        <f t="shared" si="63"/>
        <v>-3.1381927731912912E+16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-6.2319635373819136</v>
      </c>
      <c r="AC77">
        <f t="shared" si="64"/>
        <v>-5.5642531583784889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-6.2519340672288999E-10</v>
      </c>
      <c r="AI77">
        <f t="shared" si="69"/>
        <v>-6.2519562306743945E-10</v>
      </c>
      <c r="AJ77">
        <f t="shared" si="70"/>
        <v>-0.66771037900342467</v>
      </c>
      <c r="AK77">
        <f t="shared" si="92"/>
        <v>-0.436237447616734</v>
      </c>
      <c r="AL77">
        <f t="shared" si="71"/>
        <v>-1.1039478272453542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-2.3232642596030856E-13</v>
      </c>
      <c r="AR77">
        <f t="shared" si="76"/>
        <v>-2.3232724957009449E-13</v>
      </c>
      <c r="AS77">
        <f t="shared" si="77"/>
        <v>-2.4812604269709921E-4</v>
      </c>
      <c r="AT77">
        <f t="shared" si="78"/>
        <v>-1.6210901456253709E-4</v>
      </c>
      <c r="AU77">
        <f t="shared" si="79"/>
        <v>-4.1023505749196351E-4</v>
      </c>
      <c r="AW77">
        <v>74</v>
      </c>
      <c r="AX77">
        <f>IF(Z77&gt;0, (R77*SUMPRODUCT(K77:$K$98, X77:$X$98)-K77*$AZ$3)/Z77, 0)</f>
        <v>-3.1381927731912912E+16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500000</v>
      </c>
      <c r="S78">
        <f t="shared" si="63"/>
        <v>-2.3750380467042464E+17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-5.5642531583784889</v>
      </c>
      <c r="AC78">
        <f t="shared" si="64"/>
        <v>-4.9680831771238552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-7.73082892288568E-11</v>
      </c>
      <c r="AI78">
        <f t="shared" si="69"/>
        <v>-7.7308550702730028E-11</v>
      </c>
      <c r="AJ78">
        <f t="shared" si="70"/>
        <v>-0.59616998125463372</v>
      </c>
      <c r="AK78">
        <f t="shared" si="92"/>
        <v>-0.38949772108649428</v>
      </c>
      <c r="AL78">
        <f t="shared" si="71"/>
        <v>-0.9856677024184366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-2.5650288975306279E-14</v>
      </c>
      <c r="AR78">
        <f t="shared" si="76"/>
        <v>-2.565037573030338E-14</v>
      </c>
      <c r="AS78">
        <f t="shared" si="77"/>
        <v>-1.9780456209961346E-4</v>
      </c>
      <c r="AT78">
        <f t="shared" si="78"/>
        <v>-1.292323139051251E-4</v>
      </c>
      <c r="AU78">
        <f t="shared" si="79"/>
        <v>-3.2703687603038897E-4</v>
      </c>
      <c r="AW78">
        <v>75</v>
      </c>
      <c r="AX78">
        <f>IF(Z78&gt;0, (R78*SUMPRODUCT(K78:$K$98, X78:$X$98)-K78*$AZ$3)/Z78, 0)</f>
        <v>-2.3750380467042464E+17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500000</v>
      </c>
      <c r="S79">
        <f t="shared" si="63"/>
        <v>-1.8771523722167286E+18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-4.9680831771238552</v>
      </c>
      <c r="AC79">
        <f t="shared" si="64"/>
        <v>-4.4357885510034638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-9.1728447381503936E-12</v>
      </c>
      <c r="AI79">
        <f t="shared" si="69"/>
        <v>-9.1728742761664377E-12</v>
      </c>
      <c r="AJ79">
        <f t="shared" si="70"/>
        <v>-0.53229462612039136</v>
      </c>
      <c r="AK79">
        <f t="shared" si="92"/>
        <v>-0.34776582239866988</v>
      </c>
      <c r="AL79">
        <f t="shared" si="71"/>
        <v>-0.88006044852823417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-2.7173915423343738E-15</v>
      </c>
      <c r="AR79">
        <f t="shared" si="76"/>
        <v>-2.7174002927664661E-15</v>
      </c>
      <c r="AS79">
        <f t="shared" si="77"/>
        <v>-1.5768858585752657E-4</v>
      </c>
      <c r="AT79">
        <f t="shared" si="78"/>
        <v>-1.0302320942692156E-4</v>
      </c>
      <c r="AU79">
        <f t="shared" si="79"/>
        <v>-2.6071179528716555E-4</v>
      </c>
      <c r="AW79">
        <v>76</v>
      </c>
      <c r="AX79">
        <f>IF(Z79&gt;0, (R79*SUMPRODUCT(K79:$K$98, X79:$X$98)-K79*$AZ$3)/Z79, 0)</f>
        <v>-1.8771523722167286E+18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500000</v>
      </c>
      <c r="S80">
        <f t="shared" si="63"/>
        <v>-1.5512832378359771E+19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-4.4357885510034638</v>
      </c>
      <c r="AC80">
        <f t="shared" si="64"/>
        <v>-3.9605254919673807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-1.0420522320012099E-12</v>
      </c>
      <c r="AI80">
        <f t="shared" si="69"/>
        <v>-1.0420554233312935E-12</v>
      </c>
      <c r="AJ80">
        <f t="shared" si="70"/>
        <v>-0.47526305903608312</v>
      </c>
      <c r="AK80">
        <f t="shared" si="92"/>
        <v>-0.3105051985702425</v>
      </c>
      <c r="AL80">
        <f t="shared" si="71"/>
        <v>-0.78576825760736768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-2.7562565714577635E-16</v>
      </c>
      <c r="AR80">
        <f t="shared" si="76"/>
        <v>-2.7562650126128652E-16</v>
      </c>
      <c r="AS80">
        <f t="shared" si="77"/>
        <v>-1.2570837520530374E-4</v>
      </c>
      <c r="AT80">
        <f t="shared" si="78"/>
        <v>-8.2129471800798841E-5</v>
      </c>
      <c r="AU80">
        <f t="shared" si="79"/>
        <v>-2.078378470063782E-4</v>
      </c>
      <c r="AW80">
        <v>77</v>
      </c>
      <c r="AX80">
        <f>IF(Z80&gt;0, (R80*SUMPRODUCT(K80:$K$98, X80:$X$98)-K80*$AZ$3)/Z80, 0)</f>
        <v>-1.5512832378359771E+19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500000</v>
      </c>
      <c r="S81">
        <f t="shared" si="63"/>
        <v>-1.3447619729568696E+20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-3.9605254919673807</v>
      </c>
      <c r="AC81">
        <f t="shared" si="64"/>
        <v>-3.5361834749708758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-1.13228681008247E-13</v>
      </c>
      <c r="AI81">
        <f t="shared" si="69"/>
        <v>-1.1322900970800448E-13</v>
      </c>
      <c r="AJ81">
        <f t="shared" si="70"/>
        <v>-0.42434201699650487</v>
      </c>
      <c r="AK81">
        <f t="shared" si="92"/>
        <v>-0.27723678443771665</v>
      </c>
      <c r="AL81">
        <f t="shared" si="71"/>
        <v>-0.70157880143433471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-2.6740441886344465E-17</v>
      </c>
      <c r="AR81">
        <f t="shared" si="76"/>
        <v>-2.6740519513114331E-17</v>
      </c>
      <c r="AS81">
        <f t="shared" si="77"/>
        <v>-1.0021394707055512E-4</v>
      </c>
      <c r="AT81">
        <f t="shared" si="78"/>
        <v>-6.5473112086096035E-5</v>
      </c>
      <c r="AU81">
        <f t="shared" si="79"/>
        <v>-1.6568705915667788E-4</v>
      </c>
      <c r="AW81">
        <v>78</v>
      </c>
      <c r="AX81">
        <f>IF(Z81&gt;0, (R81*SUMPRODUCT(K81:$K$98, X81:$X$98)-K81*$AZ$3)/Z81, 0)</f>
        <v>-1.3447619729568696E+20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500000</v>
      </c>
      <c r="S82">
        <f t="shared" si="63"/>
        <v>-1.2268651314683647E+21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-3.5361834749708758</v>
      </c>
      <c r="AC82">
        <f t="shared" si="64"/>
        <v>-3.1573066740811382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-1.1729772924554358E-14</v>
      </c>
      <c r="AI82">
        <f t="shared" si="69"/>
        <v>-1.1729805092991144E-14</v>
      </c>
      <c r="AJ82">
        <f t="shared" si="70"/>
        <v>-0.37887680088973763</v>
      </c>
      <c r="AK82">
        <f t="shared" si="92"/>
        <v>-0.24753284324796132</v>
      </c>
      <c r="AL82">
        <f t="shared" si="71"/>
        <v>-0.62640964413771072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-2.4733393868124502E-18</v>
      </c>
      <c r="AR82">
        <f t="shared" si="76"/>
        <v>-2.4733461698475716E-18</v>
      </c>
      <c r="AS82">
        <f t="shared" si="77"/>
        <v>-7.9889945049868786E-5</v>
      </c>
      <c r="AT82">
        <f t="shared" si="78"/>
        <v>-5.2194764099247479E-5</v>
      </c>
      <c r="AU82">
        <f t="shared" si="79"/>
        <v>-1.3208470914911874E-4</v>
      </c>
      <c r="AW82">
        <v>79</v>
      </c>
      <c r="AX82">
        <f>IF(Z82&gt;0, (R82*SUMPRODUCT(K82:$K$98, X82:$X$98)-K82*$AZ$3)/Z82, 0)</f>
        <v>-1.2268651314683647E+21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500000</v>
      </c>
      <c r="S83">
        <f t="shared" si="63"/>
        <v>-1.1819510884457563E+22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-3.1573066740811382</v>
      </c>
      <c r="AC83">
        <f t="shared" si="64"/>
        <v>-2.8190238161438739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-1.1546171156107733E-15</v>
      </c>
      <c r="AI83">
        <f t="shared" si="69"/>
        <v>-1.1546200969353008E-15</v>
      </c>
      <c r="AJ83">
        <f t="shared" si="70"/>
        <v>-0.33828285793726431</v>
      </c>
      <c r="AK83">
        <f t="shared" si="92"/>
        <v>-0.22101146718567968</v>
      </c>
      <c r="AL83">
        <f t="shared" si="71"/>
        <v>-0.55929432512294519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-2.1737724341481404E-19</v>
      </c>
      <c r="AR83">
        <f t="shared" si="76"/>
        <v>-2.1737780470227355E-19</v>
      </c>
      <c r="AS83">
        <f t="shared" si="77"/>
        <v>-6.368777507164257E-5</v>
      </c>
      <c r="AT83">
        <f t="shared" si="78"/>
        <v>-4.1609346380139876E-5</v>
      </c>
      <c r="AU83">
        <f t="shared" si="79"/>
        <v>-1.0529712145178268E-4</v>
      </c>
      <c r="AW83">
        <v>80</v>
      </c>
      <c r="AX83">
        <f>IF(Z83&gt;0, (R83*SUMPRODUCT(K83:$K$98, X83:$X$98)-K83*$AZ$3)/Z83, 0)</f>
        <v>-1.1819510884457563E+22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500000</v>
      </c>
      <c r="S84">
        <f t="shared" si="63"/>
        <v>-1.2064995159619228E+23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-2.8190238161438739</v>
      </c>
      <c r="AC84">
        <f t="shared" si="64"/>
        <v>-2.5169855501284588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-1.0762950822723921E-16</v>
      </c>
      <c r="AI84">
        <f t="shared" si="69"/>
        <v>-1.0762976900081567E-16</v>
      </c>
      <c r="AJ84">
        <f t="shared" si="70"/>
        <v>-0.30203826601541506</v>
      </c>
      <c r="AK84">
        <f t="shared" si="92"/>
        <v>-0.19733166713007119</v>
      </c>
      <c r="AL84">
        <f t="shared" si="71"/>
        <v>-0.49936993314548639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-1.8092118321709603E-20</v>
      </c>
      <c r="AR84">
        <f t="shared" si="76"/>
        <v>-1.809216215677378E-20</v>
      </c>
      <c r="AS84">
        <f t="shared" si="77"/>
        <v>-5.0771504361960046E-5</v>
      </c>
      <c r="AT84">
        <f t="shared" si="78"/>
        <v>-3.3170716183147234E-5</v>
      </c>
      <c r="AU84">
        <f t="shared" si="79"/>
        <v>-8.39422205451073E-5</v>
      </c>
      <c r="AW84">
        <v>81</v>
      </c>
      <c r="AX84">
        <f>IF(Z84&gt;0, (R84*SUMPRODUCT(K84:$K$98, X84:$X$98)-K84*$AZ$3)/Z84, 0)</f>
        <v>-1.2064995159619228E+23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500000</v>
      </c>
      <c r="S85">
        <f t="shared" si="63"/>
        <v>-1.3099935209767453E+24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-2.5169855501284588</v>
      </c>
      <c r="AC85">
        <f t="shared" si="64"/>
        <v>-2.2473085269004094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-9.4688780390846671E-18</v>
      </c>
      <c r="AI85">
        <f t="shared" si="69"/>
        <v>-9.4688994829743787E-18</v>
      </c>
      <c r="AJ85">
        <f t="shared" si="70"/>
        <v>-0.26967702322804943</v>
      </c>
      <c r="AK85">
        <f t="shared" si="92"/>
        <v>-0.17618898850899214</v>
      </c>
      <c r="AL85">
        <f t="shared" si="71"/>
        <v>-0.44586601173704155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-1.4211455632002806E-21</v>
      </c>
      <c r="AR85">
        <f t="shared" si="76"/>
        <v>-1.4211487816268563E-21</v>
      </c>
      <c r="AS85">
        <f t="shared" si="77"/>
        <v>-4.0474732431409514E-5</v>
      </c>
      <c r="AT85">
        <f t="shared" si="78"/>
        <v>-2.6443491855187527E-5</v>
      </c>
      <c r="AU85">
        <f t="shared" si="79"/>
        <v>-6.6918224286597038E-5</v>
      </c>
      <c r="AW85">
        <v>82</v>
      </c>
      <c r="AX85">
        <f>IF(Z85&gt;0, (R85*SUMPRODUCT(K85:$K$98, X85:$X$98)-K85*$AZ$3)/Z85, 0)</f>
        <v>-1.3099935209767453E+24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500000</v>
      </c>
      <c r="S86">
        <f t="shared" si="63"/>
        <v>-1.519849938158212E+25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-2.2473085269004094</v>
      </c>
      <c r="AC86">
        <f t="shared" si="64"/>
        <v>-2.0065254704467939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-7.8316738835351918E-19</v>
      </c>
      <c r="AI86">
        <f t="shared" si="69"/>
        <v>-7.8316903861962443E-19</v>
      </c>
      <c r="AJ86">
        <f t="shared" si="70"/>
        <v>-0.24078305645361553</v>
      </c>
      <c r="AK86">
        <f t="shared" si="92"/>
        <v>-0.15731159688302868</v>
      </c>
      <c r="AL86">
        <f t="shared" si="71"/>
        <v>-0.39809465333664418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-1.0494859115300526E-22</v>
      </c>
      <c r="AR86">
        <f t="shared" si="76"/>
        <v>-1.0494881229743153E-22</v>
      </c>
      <c r="AS86">
        <f t="shared" si="77"/>
        <v>-3.2266208889835387E-5</v>
      </c>
      <c r="AT86">
        <f t="shared" si="78"/>
        <v>-2.1080589808025765E-5</v>
      </c>
      <c r="AU86">
        <f t="shared" si="79"/>
        <v>-5.3346798697861145E-5</v>
      </c>
      <c r="AW86">
        <v>83</v>
      </c>
      <c r="AX86">
        <f>IF(Z86&gt;0, (R86*SUMPRODUCT(K86:$K$98, X86:$X$98)-K86*$AZ$3)/Z86, 0)</f>
        <v>-1.519849938158212E+25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500000</v>
      </c>
      <c r="S87">
        <f t="shared" si="63"/>
        <v>-1.8932634351492381E+26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-2.0065254704467939</v>
      </c>
      <c r="AC87">
        <f t="shared" si="64"/>
        <v>-1.7915405986132087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-6.0619181938430373E-20</v>
      </c>
      <c r="AI87">
        <f t="shared" si="69"/>
        <v>-6.0619300222326146E-20</v>
      </c>
      <c r="AJ87">
        <f t="shared" si="70"/>
        <v>-0.21498487183358517</v>
      </c>
      <c r="AK87">
        <f t="shared" si="92"/>
        <v>-0.14045678293127559</v>
      </c>
      <c r="AL87">
        <f t="shared" si="71"/>
        <v>-0.35544165476486078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-7.252939697062371E-24</v>
      </c>
      <c r="AR87">
        <f t="shared" si="76"/>
        <v>-7.252953849446744E-24</v>
      </c>
      <c r="AS87">
        <f t="shared" si="77"/>
        <v>-2.5722424178759058E-5</v>
      </c>
      <c r="AT87">
        <f t="shared" si="78"/>
        <v>-1.6805317130122577E-5</v>
      </c>
      <c r="AU87">
        <f t="shared" si="79"/>
        <v>-4.2527741308881638E-5</v>
      </c>
      <c r="AW87">
        <v>84</v>
      </c>
      <c r="AX87">
        <f>IF(Z87&gt;0, (R87*SUMPRODUCT(K87:$K$98, X87:$X$98)-K87*$AZ$3)/Z87, 0)</f>
        <v>-1.8932634351492381E+26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500000</v>
      </c>
      <c r="S88">
        <f t="shared" si="63"/>
        <v>-2.5451410776929113E+27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-1.7915405986132087</v>
      </c>
      <c r="AC88">
        <f t="shared" si="64"/>
        <v>-1.5995898201903649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-4.3697984306888073E-21</v>
      </c>
      <c r="AI88">
        <f t="shared" si="69"/>
        <v>-4.3698062867848519E-21</v>
      </c>
      <c r="AJ88">
        <f t="shared" si="70"/>
        <v>-0.1919507784228438</v>
      </c>
      <c r="AK88">
        <f t="shared" si="92"/>
        <v>-0.12540784190292462</v>
      </c>
      <c r="AL88">
        <f t="shared" si="71"/>
        <v>-0.31735862032576845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-4.668177672688789E-25</v>
      </c>
      <c r="AR88">
        <f t="shared" si="76"/>
        <v>-4.6681860652159805E-25</v>
      </c>
      <c r="AS88">
        <f t="shared" si="77"/>
        <v>-2.0505759071077042E-5</v>
      </c>
      <c r="AT88">
        <f t="shared" si="78"/>
        <v>-1.3397095926437001E-5</v>
      </c>
      <c r="AU88">
        <f t="shared" si="79"/>
        <v>-3.3902854997514047E-5</v>
      </c>
      <c r="AW88">
        <v>85</v>
      </c>
      <c r="AX88">
        <f>IF(Z88&gt;0, (R88*SUMPRODUCT(K88:$K$98, X88:$X$98)-K88*$AZ$3)/Z88, 0)</f>
        <v>-2.5451410776929113E+27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500000</v>
      </c>
      <c r="S89">
        <f t="shared" si="63"/>
        <v>-3.7677959165220251E+28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-1.5995898201903649</v>
      </c>
      <c r="AC89">
        <f t="shared" si="64"/>
        <v>-1.4282051965985401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-2.9214860935273456E-22</v>
      </c>
      <c r="AI89">
        <f t="shared" si="69"/>
        <v>-2.921490831725845E-22</v>
      </c>
      <c r="AJ89">
        <f t="shared" si="70"/>
        <v>-0.17138462359182483</v>
      </c>
      <c r="AK89">
        <f t="shared" si="92"/>
        <v>-0.11197128741332556</v>
      </c>
      <c r="AL89">
        <f t="shared" si="71"/>
        <v>-0.2833559110051504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-2.7865816535103308E-26</v>
      </c>
      <c r="AR89">
        <f t="shared" si="76"/>
        <v>-2.7865861729146977E-26</v>
      </c>
      <c r="AS89">
        <f t="shared" si="77"/>
        <v>-1.6347065585998917E-5</v>
      </c>
      <c r="AT89">
        <f t="shared" si="78"/>
        <v>-1.0680082849519293E-5</v>
      </c>
      <c r="AU89">
        <f t="shared" si="79"/>
        <v>-2.7027148435518211E-5</v>
      </c>
      <c r="AW89">
        <v>86</v>
      </c>
      <c r="AX89">
        <f>IF(Z89&gt;0, (R89*SUMPRODUCT(K89:$K$98, X89:$X$98)-K89*$AZ$3)/Z89, 0)</f>
        <v>-3.7677959165220251E+28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500000</v>
      </c>
      <c r="S90">
        <f t="shared" si="63"/>
        <v>-6.2021835566305644E+29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-1.4282051965985401</v>
      </c>
      <c r="AC90">
        <f t="shared" si="64"/>
        <v>-1.2751832112486963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-1.7735254551754307E-23</v>
      </c>
      <c r="AI90">
        <f t="shared" si="69"/>
        <v>-1.7735280252041948E-23</v>
      </c>
      <c r="AJ90">
        <f t="shared" si="70"/>
        <v>-0.15302198534984379</v>
      </c>
      <c r="AK90">
        <f t="shared" si="92"/>
        <v>-9.9974363761897819E-2</v>
      </c>
      <c r="AL90">
        <f t="shared" si="71"/>
        <v>-0.25299634911174163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-1.5103839209406955E-27</v>
      </c>
      <c r="AR90">
        <f t="shared" si="76"/>
        <v>-1.5103861096491295E-27</v>
      </c>
      <c r="AS90">
        <f t="shared" si="77"/>
        <v>-1.3031780601083338E-5</v>
      </c>
      <c r="AT90">
        <f t="shared" si="78"/>
        <v>-8.5140966593744354E-6</v>
      </c>
      <c r="AU90">
        <f t="shared" si="79"/>
        <v>-2.1545877260457773E-5</v>
      </c>
      <c r="AW90">
        <v>87</v>
      </c>
      <c r="AX90">
        <f>IF(Z90&gt;0, (R90*SUMPRODUCT(K90:$K$98, X90:$X$98)-K90*$AZ$3)/Z90, 0)</f>
        <v>-6.2021835566305644E+29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500000</v>
      </c>
      <c r="S91">
        <f t="shared" si="63"/>
        <v>-1.1486648345924336E+31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-1.2751832112486963</v>
      </c>
      <c r="AC91">
        <f t="shared" si="64"/>
        <v>-1.1385564386149074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-9.6817139690392E-25</v>
      </c>
      <c r="AI91">
        <f t="shared" si="69"/>
        <v>-9.681726359037617E-25</v>
      </c>
      <c r="AJ91">
        <f t="shared" si="70"/>
        <v>-0.13662677263378886</v>
      </c>
      <c r="AK91">
        <f t="shared" si="92"/>
        <v>-8.9262824787408754E-2</v>
      </c>
      <c r="AL91">
        <f t="shared" si="71"/>
        <v>-0.22588959742119763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-7.36180233924911E-29</v>
      </c>
      <c r="AR91">
        <f t="shared" si="76"/>
        <v>-7.3618117603825612E-29</v>
      </c>
      <c r="AS91">
        <f t="shared" si="77"/>
        <v>-1.0388855708771773E-5</v>
      </c>
      <c r="AT91">
        <f t="shared" si="78"/>
        <v>-6.7873857297308944E-6</v>
      </c>
      <c r="AU91">
        <f t="shared" si="79"/>
        <v>-1.7176241438502667E-5</v>
      </c>
      <c r="AW91">
        <v>88</v>
      </c>
      <c r="AX91">
        <f>IF(Z91&gt;0, (R91*SUMPRODUCT(K91:$K$98, X91:$X$98)-K91*$AZ$3)/Z91, 0)</f>
        <v>-1.1486648345924336E+31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500000</v>
      </c>
      <c r="S92">
        <f t="shared" si="63"/>
        <v>-2.4287782326560792E+32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-1.1385564386149074</v>
      </c>
      <c r="AC92">
        <f t="shared" si="64"/>
        <v>-1.0165682487633101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-4.6971637310854159E-26</v>
      </c>
      <c r="AI92">
        <f t="shared" si="69"/>
        <v>-4.697168962976471E-26</v>
      </c>
      <c r="AJ92">
        <f t="shared" si="70"/>
        <v>-0.12198818985159732</v>
      </c>
      <c r="AK92">
        <f t="shared" si="92"/>
        <v>-7.9698950703043531E-2</v>
      </c>
      <c r="AL92">
        <f t="shared" si="71"/>
        <v>-0.20168714055464085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-3.1889637381947839E-30</v>
      </c>
      <c r="AR92">
        <f t="shared" si="76"/>
        <v>-3.1889672901916509E-30</v>
      </c>
      <c r="AS92">
        <f t="shared" si="77"/>
        <v>-8.2819321657938316E-6</v>
      </c>
      <c r="AT92">
        <f t="shared" si="78"/>
        <v>-5.4108623483186338E-6</v>
      </c>
      <c r="AU92">
        <f t="shared" si="79"/>
        <v>-1.3692794514112465E-5</v>
      </c>
      <c r="AW92">
        <v>89</v>
      </c>
      <c r="AX92">
        <f>IF(Z92&gt;0, (R92*SUMPRODUCT(K92:$K$98, X92:$X$98)-K92*$AZ$3)/Z92, 0)</f>
        <v>-2.4287782326560792E+32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500000</v>
      </c>
      <c r="S93">
        <f t="shared" si="63"/>
        <v>-5.9740664059562101E+33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-1.0165682487633101</v>
      </c>
      <c r="AC93">
        <f t="shared" si="64"/>
        <v>-0.90765022211009816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-1.9958629945513897E-27</v>
      </c>
      <c r="AI93">
        <f t="shared" si="69"/>
        <v>-1.9958648936979687E-27</v>
      </c>
      <c r="AJ93">
        <f t="shared" si="70"/>
        <v>-0.10891802665321193</v>
      </c>
      <c r="AK93">
        <f t="shared" si="92"/>
        <v>-7.1159777413431713E-2</v>
      </c>
      <c r="AL93">
        <f t="shared" si="71"/>
        <v>-0.18007780406664364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-1.2098362286137203E-31</v>
      </c>
      <c r="AR93">
        <f t="shared" si="76"/>
        <v>-1.2098373798231676E-31</v>
      </c>
      <c r="AS93">
        <f t="shared" si="77"/>
        <v>-6.6023056168637071E-6</v>
      </c>
      <c r="AT93">
        <f t="shared" si="78"/>
        <v>-4.3135063363509507E-6</v>
      </c>
      <c r="AU93">
        <f t="shared" si="79"/>
        <v>-1.0915811953214658E-5</v>
      </c>
      <c r="AW93">
        <v>90</v>
      </c>
      <c r="AX93">
        <f>IF(Z93&gt;0, (R93*SUMPRODUCT(K93:$K$98, X93:$X$98)-K93*$AZ$3)/Z93, 0)</f>
        <v>-5.9740664059562101E+33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500000</v>
      </c>
      <c r="S94">
        <f t="shared" si="63"/>
        <v>-1.7544720513712496E+35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-0.90765022211009816</v>
      </c>
      <c r="AC94">
        <f t="shared" si="64"/>
        <v>-0.81040198402687336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-7.2896672192966176E-29</v>
      </c>
      <c r="AI94">
        <f t="shared" si="69"/>
        <v>-7.289672993127436E-29</v>
      </c>
      <c r="AJ94">
        <f t="shared" si="70"/>
        <v>-9.7248238083224803E-2</v>
      </c>
      <c r="AK94">
        <f t="shared" si="92"/>
        <v>-6.3535515547706881E-2</v>
      </c>
      <c r="AL94">
        <f t="shared" si="71"/>
        <v>-0.16078375363093167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-3.9453500281936579E-33</v>
      </c>
      <c r="AR94">
        <f t="shared" si="76"/>
        <v>-3.9453531531351539E-33</v>
      </c>
      <c r="AS94">
        <f t="shared" si="77"/>
        <v>-5.263317615484453E-6</v>
      </c>
      <c r="AT94">
        <f t="shared" si="78"/>
        <v>-3.4387008421165099E-6</v>
      </c>
      <c r="AU94">
        <f t="shared" si="79"/>
        <v>-8.7020184576009625E-6</v>
      </c>
      <c r="AW94">
        <v>91</v>
      </c>
      <c r="AX94">
        <f>IF(Z94&gt;0, (R94*SUMPRODUCT(K94:$K$98, X94:$X$98)-K94*$AZ$3)/Z94, 0)</f>
        <v>-1.7544720513712496E+35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500000</v>
      </c>
      <c r="S95">
        <f t="shared" si="63"/>
        <v>-6.3924779842511447E+36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-0.81040198402687336</v>
      </c>
      <c r="AC95">
        <f t="shared" si="64"/>
        <v>-0.72357320002399395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-2.2298413301163453E-30</v>
      </c>
      <c r="AI95">
        <f t="shared" si="69"/>
        <v>-2.2298427450081951E-30</v>
      </c>
      <c r="AJ95">
        <f t="shared" si="70"/>
        <v>-8.6828784002879411E-2</v>
      </c>
      <c r="AK95">
        <f t="shared" si="92"/>
        <v>-5.6728138881881142E-2</v>
      </c>
      <c r="AL95">
        <f t="shared" si="71"/>
        <v>-0.14355692288476055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-1.0775409280875508E-34</v>
      </c>
      <c r="AR95">
        <f t="shared" si="76"/>
        <v>-1.0775416118150683E-34</v>
      </c>
      <c r="AS95">
        <f t="shared" si="77"/>
        <v>-4.1958845786706473E-6</v>
      </c>
      <c r="AT95">
        <f t="shared" si="78"/>
        <v>-2.7413112580648195E-6</v>
      </c>
      <c r="AU95">
        <f t="shared" si="79"/>
        <v>-6.937195836735466E-6</v>
      </c>
      <c r="AW95">
        <v>92</v>
      </c>
      <c r="AX95">
        <f>IF(Z95&gt;0, (R95*SUMPRODUCT(K95:$K$98, X95:$X$98)-K95*$AZ$3)/Z95, 0)</f>
        <v>-6.3924779842511447E+36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500000</v>
      </c>
      <c r="S96">
        <f t="shared" si="63"/>
        <v>-3.0672561828685063E+38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-0.72357320002399395</v>
      </c>
      <c r="AC96">
        <f t="shared" si="64"/>
        <v>-0.64604750002142319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-5.4976581387079657E-32</v>
      </c>
      <c r="AI96">
        <f t="shared" si="69"/>
        <v>-5.4976607715476342E-32</v>
      </c>
      <c r="AJ96">
        <f t="shared" si="70"/>
        <v>-7.7525700002570752E-2</v>
      </c>
      <c r="AK96">
        <f t="shared" si="92"/>
        <v>-5.0650124001679578E-2</v>
      </c>
      <c r="AL96">
        <f t="shared" si="71"/>
        <v>-0.12817582400425032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-2.3720264199816917E-36</v>
      </c>
      <c r="AR96">
        <f t="shared" si="76"/>
        <v>-2.3720275559499705E-36</v>
      </c>
      <c r="AS96">
        <f t="shared" si="77"/>
        <v>-3.3449334970269761E-6</v>
      </c>
      <c r="AT96">
        <f t="shared" si="78"/>
        <v>-2.1853565513909586E-6</v>
      </c>
      <c r="AU96">
        <f t="shared" si="79"/>
        <v>-5.5302900484179342E-6</v>
      </c>
      <c r="AW96">
        <v>93</v>
      </c>
      <c r="AX96">
        <f>IF(Z96&gt;0, (R96*SUMPRODUCT(K96:$K$98, X96:$X$98)-K96*$AZ$3)/Z96, 0)</f>
        <v>-3.0672561828685063E+38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500000</v>
      </c>
      <c r="S97">
        <f t="shared" si="63"/>
        <v>-2.154550184233495E+40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-0.64604750002142319</v>
      </c>
      <c r="AC97">
        <f t="shared" si="64"/>
        <v>-0.57682812501912784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-1.029218231227034E-33</v>
      </c>
      <c r="AI97">
        <f t="shared" si="69"/>
        <v>-1.0292185658839668E-33</v>
      </c>
      <c r="AJ97">
        <f t="shared" si="70"/>
        <v>-6.9219375002295358E-2</v>
      </c>
      <c r="AK97">
        <f t="shared" si="92"/>
        <v>-4.5223325001499629E-2</v>
      </c>
      <c r="AL97">
        <f t="shared" si="71"/>
        <v>-0.11444270000379499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-3.9648908791213784E-38</v>
      </c>
      <c r="AR97">
        <f t="shared" si="76"/>
        <v>-3.9648921683311695E-38</v>
      </c>
      <c r="AS97">
        <f t="shared" si="77"/>
        <v>-2.6665605046452315E-6</v>
      </c>
      <c r="AT97">
        <f t="shared" si="78"/>
        <v>-1.7421528630348842E-6</v>
      </c>
      <c r="AU97">
        <f t="shared" si="79"/>
        <v>-4.4087133676801155E-6</v>
      </c>
      <c r="AW97">
        <v>94</v>
      </c>
      <c r="AX97">
        <f>IF(Z97&gt;0, (R97*SUMPRODUCT(K97:$K$98, X97:$X$98)-K97*$AZ$3)/Z97, 0)</f>
        <v>-2.154550184233495E+40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-0.57682812501912784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-0.57682812501912784</v>
      </c>
      <c r="AK98">
        <f t="shared" si="92"/>
        <v>-4.037796875133895E-2</v>
      </c>
      <c r="AL98">
        <f t="shared" si="71"/>
        <v>-0.61720609377046676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-4.6043206815197673E-40</v>
      </c>
      <c r="AR98">
        <f t="shared" si="76"/>
        <v>-4.6043206815197673E-40</v>
      </c>
      <c r="AS98">
        <f t="shared" si="77"/>
        <v>-1.9840479945277016E-5</v>
      </c>
      <c r="AT98">
        <f t="shared" si="78"/>
        <v>-1.388833596169391E-6</v>
      </c>
      <c r="AU98">
        <f t="shared" si="79"/>
        <v>-2.1229313541446403E-5</v>
      </c>
      <c r="AW98">
        <v>95</v>
      </c>
    </row>
    <row r="100" spans="5:50" x14ac:dyDescent="0.3">
      <c r="AN100" s="6">
        <f t="shared" ref="AN100:AU100" si="93">SUM(AN3:AN98)</f>
        <v>18447.08473675021</v>
      </c>
      <c r="AO100" s="6">
        <f t="shared" si="93"/>
        <v>-1844.7084736750212</v>
      </c>
      <c r="AP100" s="6">
        <f t="shared" si="93"/>
        <v>-217.57581010610821</v>
      </c>
      <c r="AQ100" s="6">
        <f t="shared" si="93"/>
        <v>-14973.476967057233</v>
      </c>
      <c r="AR100" s="6">
        <f t="shared" si="93"/>
        <v>1411.323485911839</v>
      </c>
      <c r="AS100" s="6">
        <f t="shared" si="93"/>
        <v>-2915.1449779736531</v>
      </c>
      <c r="AT100" s="6">
        <f t="shared" si="93"/>
        <v>1503.8214920618191</v>
      </c>
      <c r="AU100" s="6">
        <f t="shared" si="93"/>
        <v>8.1735084941025014E-13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39333.451209508021</v>
      </c>
      <c r="K3">
        <v>1</v>
      </c>
      <c r="L3" s="2">
        <v>0</v>
      </c>
      <c r="O3">
        <f>$C$3</f>
        <v>39333.451209508021</v>
      </c>
      <c r="P3">
        <f>O3*C5</f>
        <v>3933.3451209508021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39333.451209508021</v>
      </c>
      <c r="AF3">
        <f t="shared" ref="AF3:AF34" si="4">-$Z3*P3</f>
        <v>-3933.3451209508021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35300.106088557222</v>
      </c>
      <c r="AJ3">
        <f t="shared" ref="AJ3:AJ34" si="8">AB3-AC3</f>
        <v>0</v>
      </c>
      <c r="AL3">
        <f t="shared" ref="AL3:AL34" si="9">SUM(AI3:AK3)</f>
        <v>35300.106088557222</v>
      </c>
      <c r="AN3">
        <f t="shared" ref="AN3:AN34" si="10">AE3*$K3</f>
        <v>39333.451209508021</v>
      </c>
      <c r="AO3">
        <f t="shared" ref="AO3:AO34" si="11">AF3*$K3</f>
        <v>-3933.3451209508021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35300.106088557222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35300.106088557222</v>
      </c>
      <c r="AW3">
        <v>0</v>
      </c>
      <c r="AX3">
        <f>IF(Z3&gt;0, (R3*SUMPRODUCT(K3:$K$98, X3:$X$98)-K3*$AZ$3)/Z3, 0)</f>
        <v>0</v>
      </c>
      <c r="AZ3">
        <f>C6*SUMPRODUCT(X4:X89, K4:K89)/1</f>
        <v>31486.266828400869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1568.6770166653512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1550.6642153557405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-1550.6642153557405</v>
      </c>
      <c r="AK4">
        <f>G4*SUM(AB4, AE4:AF4)</f>
        <v>0</v>
      </c>
      <c r="AL4">
        <f t="shared" si="9"/>
        <v>-2292.0632153557403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-704.88590986879626</v>
      </c>
      <c r="AR4">
        <f t="shared" si="14"/>
        <v>-704.88590986879626</v>
      </c>
      <c r="AS4">
        <f t="shared" si="15"/>
        <v>-1474.2956981895231</v>
      </c>
      <c r="AT4">
        <f t="shared" si="16"/>
        <v>0</v>
      </c>
      <c r="AU4">
        <f t="shared" si="17"/>
        <v>-2179.1816080583194</v>
      </c>
      <c r="AW4">
        <v>1</v>
      </c>
      <c r="AX4">
        <f>IF(Z4&gt;0, (R4*SUMPRODUCT(K4:$K$98, X4:$X$98)-K4*$AZ$3)/Z4, 0)</f>
        <v>1568.6770166653512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500000</v>
      </c>
      <c r="S5">
        <f t="shared" si="1"/>
        <v>2437.9783627905599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1550.6642153557405</v>
      </c>
      <c r="AC5">
        <f t="shared" si="2"/>
        <v>2382.1753279380719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-760.54536487476003</v>
      </c>
      <c r="AI5">
        <f t="shared" si="7"/>
        <v>-772.75925161538817</v>
      </c>
      <c r="AJ5">
        <f t="shared" si="8"/>
        <v>-831.51111258233141</v>
      </c>
      <c r="AK5">
        <f>G5*SUM(AB5, AE5:AF5)</f>
        <v>6.3577232829585366</v>
      </c>
      <c r="AL5">
        <f t="shared" si="9"/>
        <v>-1597.9126409147611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-685.97793113311434</v>
      </c>
      <c r="AR5">
        <f t="shared" si="14"/>
        <v>-696.99431114722427</v>
      </c>
      <c r="AS5">
        <f t="shared" si="15"/>
        <v>-749.98586417964691</v>
      </c>
      <c r="AT5">
        <f t="shared" si="16"/>
        <v>5.7343822811659662</v>
      </c>
      <c r="AU5">
        <f t="shared" si="17"/>
        <v>-1441.2457930457053</v>
      </c>
      <c r="AW5">
        <v>2</v>
      </c>
      <c r="AX5">
        <f>IF(Z5&gt;0, (R5*SUMPRODUCT(K5:$K$98, X5:$X$98)-K5*$AZ$3)/Z5, 0)</f>
        <v>2437.9783627905599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500000</v>
      </c>
      <c r="S6">
        <f t="shared" si="1"/>
        <v>3344.7199843678195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2382.1753279380719</v>
      </c>
      <c r="AC6">
        <f t="shared" si="2"/>
        <v>3230.2004610589647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-789.36346927254147</v>
      </c>
      <c r="AI6">
        <f t="shared" si="7"/>
        <v>-801.43548305903153</v>
      </c>
      <c r="AJ6">
        <f t="shared" si="8"/>
        <v>-848.02513312089286</v>
      </c>
      <c r="AK6">
        <f>G6*SUM(AB6, AE6:AF6)</f>
        <v>16.913444828360312</v>
      </c>
      <c r="AL6">
        <f t="shared" si="9"/>
        <v>-1632.547171351564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-673.51298216696875</v>
      </c>
      <c r="AR6">
        <f t="shared" si="14"/>
        <v>-683.81325361681513</v>
      </c>
      <c r="AS6">
        <f t="shared" si="15"/>
        <v>-723.5651998022621</v>
      </c>
      <c r="AT6">
        <f t="shared" si="16"/>
        <v>14.431152578625806</v>
      </c>
      <c r="AU6">
        <f t="shared" si="17"/>
        <v>-1392.9473008404514</v>
      </c>
      <c r="AW6">
        <v>3</v>
      </c>
      <c r="AX6">
        <f>IF(Z6&gt;0, (R6*SUMPRODUCT(K6:$K$98, X6:$X$98)-K6*$AZ$3)/Z6, 0)</f>
        <v>3344.7199843678195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500000</v>
      </c>
      <c r="S7">
        <f t="shared" si="1"/>
        <v>4366.7672966256205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3230.2004610589647</v>
      </c>
      <c r="AC7">
        <f t="shared" si="2"/>
        <v>4167.8925185427688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-823.14233204560969</v>
      </c>
      <c r="AI7">
        <f t="shared" si="7"/>
        <v>-835.07304713593373</v>
      </c>
      <c r="AJ7">
        <f t="shared" si="8"/>
        <v>-937.69205748380409</v>
      </c>
      <c r="AK7">
        <f>G7*SUM(AB7, AE7:AF7)</f>
        <v>44.576766362613711</v>
      </c>
      <c r="AL7">
        <f t="shared" si="9"/>
        <v>-1728.1883382571243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-660.2127364910948</v>
      </c>
      <c r="AR7">
        <f t="shared" si="14"/>
        <v>-669.78193218353783</v>
      </c>
      <c r="AS7">
        <f t="shared" si="15"/>
        <v>-752.08893426592067</v>
      </c>
      <c r="AT7">
        <f t="shared" si="16"/>
        <v>35.753414395597723</v>
      </c>
      <c r="AU7">
        <f t="shared" si="17"/>
        <v>-1386.1174520538609</v>
      </c>
      <c r="AW7">
        <v>4</v>
      </c>
      <c r="AX7">
        <f>IF(Z7&gt;0, (R7*SUMPRODUCT(K7:$K$98, X7:$X$98)-K7*$AZ$3)/Z7, 0)</f>
        <v>4366.7672966256205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500000</v>
      </c>
      <c r="S8">
        <f t="shared" si="1"/>
        <v>5507.9058116250271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4167.8925185427688</v>
      </c>
      <c r="AC8">
        <f t="shared" si="2"/>
        <v>5195.0502748166546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-856.90643113279089</v>
      </c>
      <c r="AI8">
        <f t="shared" si="7"/>
        <v>-868.69641641143335</v>
      </c>
      <c r="AJ8">
        <f t="shared" si="8"/>
        <v>-1027.1577562738858</v>
      </c>
      <c r="AK8">
        <f t="shared" ref="AK8:AK39" si="30">G8*SUM(AB8:AB8, AE8:AF8)</f>
        <v>90.026478400523814</v>
      </c>
      <c r="AL8">
        <f t="shared" si="9"/>
        <v>-1805.8276942847954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-641.3715014631648</v>
      </c>
      <c r="AR8">
        <f t="shared" si="14"/>
        <v>-650.19598951187186</v>
      </c>
      <c r="AS8">
        <f t="shared" si="15"/>
        <v>-768.8000561625239</v>
      </c>
      <c r="AT8">
        <f t="shared" si="16"/>
        <v>67.382406672867376</v>
      </c>
      <c r="AU8">
        <f t="shared" si="17"/>
        <v>-1351.6136390015286</v>
      </c>
      <c r="AW8">
        <v>5</v>
      </c>
      <c r="AX8">
        <f>IF(Z8&gt;0, (R8*SUMPRODUCT(K8:$K$98, X8:$X$98)-K8*$AZ$3)/Z8, 0)</f>
        <v>5507.9058116250271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500000</v>
      </c>
      <c r="S9">
        <f t="shared" si="1"/>
        <v>6590.961463734162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5195.0502748166546</v>
      </c>
      <c r="AC9">
        <f t="shared" si="2"/>
        <v>6142.6623895623125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-892.04207616736528</v>
      </c>
      <c r="AI9">
        <f t="shared" si="7"/>
        <v>-903.69186054131706</v>
      </c>
      <c r="AJ9">
        <f t="shared" si="8"/>
        <v>-947.61211474565789</v>
      </c>
      <c r="AK9">
        <f t="shared" si="30"/>
        <v>115.8496211284114</v>
      </c>
      <c r="AL9">
        <f t="shared" si="9"/>
        <v>-1735.4543541585635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-622.65186072295319</v>
      </c>
      <c r="AR9">
        <f t="shared" si="14"/>
        <v>-630.78349499364572</v>
      </c>
      <c r="AS9">
        <f t="shared" si="15"/>
        <v>-661.4401520442342</v>
      </c>
      <c r="AT9">
        <f t="shared" si="16"/>
        <v>80.863878607135007</v>
      </c>
      <c r="AU9">
        <f t="shared" si="17"/>
        <v>-1211.3597684307449</v>
      </c>
      <c r="AW9">
        <v>6</v>
      </c>
      <c r="AX9">
        <f>IF(Z9&gt;0, (R9*SUMPRODUCT(K9:$K$98, X9:$X$98)-K9*$AZ$3)/Z9, 0)</f>
        <v>6590.961463734162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500000</v>
      </c>
      <c r="S10">
        <f t="shared" si="1"/>
        <v>7224.1064317918162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6142.6623895623125</v>
      </c>
      <c r="AC10">
        <f t="shared" si="2"/>
        <v>6651.9331651003376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-933.12489477616839</v>
      </c>
      <c r="AI10">
        <f t="shared" si="7"/>
        <v>-944.63485318401126</v>
      </c>
      <c r="AJ10">
        <f t="shared" si="8"/>
        <v>-509.27077553802519</v>
      </c>
      <c r="AK10">
        <f t="shared" si="30"/>
        <v>26.413448275117943</v>
      </c>
      <c r="AL10">
        <f t="shared" si="9"/>
        <v>-1427.4921804469186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-617.78238364725723</v>
      </c>
      <c r="AR10">
        <f t="shared" si="14"/>
        <v>-625.40263853562737</v>
      </c>
      <c r="AS10">
        <f t="shared" si="15"/>
        <v>-337.16656301323633</v>
      </c>
      <c r="AT10">
        <f t="shared" si="16"/>
        <v>17.487222907776019</v>
      </c>
      <c r="AU10">
        <f t="shared" si="17"/>
        <v>-945.08197864108774</v>
      </c>
      <c r="AW10">
        <v>7</v>
      </c>
      <c r="AX10">
        <f>IF(Z10&gt;0, (R10*SUMPRODUCT(K10:$K$98, X10:$X$98)-K10*$AZ$3)/Z10, 0)</f>
        <v>7224.1064317918162</v>
      </c>
    </row>
    <row r="11" spans="1:52" x14ac:dyDescent="0.3">
      <c r="A11" t="s">
        <v>33</v>
      </c>
      <c r="C11" s="25">
        <f>AU91</f>
        <v>6.5917326935380216E-12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500000</v>
      </c>
      <c r="S11">
        <f t="shared" si="1"/>
        <v>7757.9946047388157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6651.9331651003376</v>
      </c>
      <c r="AC11">
        <f t="shared" si="2"/>
        <v>7057.0104146396989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-972.53531686569511</v>
      </c>
      <c r="AI11">
        <f t="shared" si="7"/>
        <v>-983.90586230653798</v>
      </c>
      <c r="AJ11">
        <f t="shared" si="8"/>
        <v>-405.07724953936122</v>
      </c>
      <c r="AK11">
        <f t="shared" si="30"/>
        <v>10.64309306416054</v>
      </c>
      <c r="AL11">
        <f t="shared" si="9"/>
        <v>-1378.3400187817388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-612.28066871759461</v>
      </c>
      <c r="AR11">
        <f t="shared" si="14"/>
        <v>-619.43924182591127</v>
      </c>
      <c r="AS11">
        <f t="shared" si="15"/>
        <v>-255.02515428392934</v>
      </c>
      <c r="AT11">
        <f t="shared" si="16"/>
        <v>6.7005897117952484</v>
      </c>
      <c r="AU11">
        <f t="shared" si="17"/>
        <v>-867.76380639804552</v>
      </c>
      <c r="AW11">
        <v>8</v>
      </c>
      <c r="AX11">
        <f>IF(Z11&gt;0, (R11*SUMPRODUCT(K11:$K$98, X11:$X$98)-K11*$AZ$3)/Z11, 0)</f>
        <v>7757.9946047388157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500000</v>
      </c>
      <c r="S12">
        <f t="shared" si="1"/>
        <v>8635.2298822603861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7057.0104146396989</v>
      </c>
      <c r="AC12">
        <f t="shared" si="2"/>
        <v>7758.8503235943899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-1018.0249454786348</v>
      </c>
      <c r="AI12">
        <f t="shared" si="7"/>
        <v>-1029.2563348414321</v>
      </c>
      <c r="AJ12">
        <f t="shared" si="8"/>
        <v>-701.83990895469105</v>
      </c>
      <c r="AK12">
        <f t="shared" si="30"/>
        <v>148.19721870743368</v>
      </c>
      <c r="AL12">
        <f t="shared" si="9"/>
        <v>-1582.8990250886895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-598.43104526262061</v>
      </c>
      <c r="AR12">
        <f t="shared" si="14"/>
        <v>-605.03325290594148</v>
      </c>
      <c r="AS12">
        <f t="shared" si="15"/>
        <v>-412.56630516584215</v>
      </c>
      <c r="AT12">
        <f t="shared" si="16"/>
        <v>87.115563218744313</v>
      </c>
      <c r="AU12">
        <f t="shared" si="17"/>
        <v>-930.48399485303935</v>
      </c>
      <c r="AW12">
        <v>9</v>
      </c>
      <c r="AX12">
        <f>IF(Z12&gt;0, (R12*SUMPRODUCT(K12:$K$98, X12:$X$98)-K12*$AZ$3)/Z12, 0)</f>
        <v>8635.2298822603861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500000</v>
      </c>
      <c r="S13">
        <f t="shared" si="1"/>
        <v>10303.778357627074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7758.8503235943899</v>
      </c>
      <c r="AC13">
        <f t="shared" si="2"/>
        <v>9143.4986208955706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-1066.6239327728706</v>
      </c>
      <c r="AI13">
        <f t="shared" si="7"/>
        <v>-1077.7163426437207</v>
      </c>
      <c r="AJ13">
        <f t="shared" si="8"/>
        <v>-1384.6482973011807</v>
      </c>
      <c r="AK13">
        <f t="shared" si="30"/>
        <v>543.11952265160733</v>
      </c>
      <c r="AL13">
        <f t="shared" si="9"/>
        <v>-1919.2451172932942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-559.82075690697593</v>
      </c>
      <c r="AR13">
        <f t="shared" si="14"/>
        <v>-565.64264135848862</v>
      </c>
      <c r="AS13">
        <f t="shared" si="15"/>
        <v>-726.73679450446548</v>
      </c>
      <c r="AT13">
        <f t="shared" si="16"/>
        <v>285.05790365246128</v>
      </c>
      <c r="AU13">
        <f t="shared" si="17"/>
        <v>-1007.3215322104929</v>
      </c>
      <c r="AW13">
        <v>10</v>
      </c>
      <c r="AX13">
        <f>IF(Z13&gt;0, (R13*SUMPRODUCT(K13:$K$98, X13:$X$98)-K13*$AZ$3)/Z13, 0)</f>
        <v>10303.778357627074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500000</v>
      </c>
      <c r="S14">
        <f t="shared" si="1"/>
        <v>11816.172219536289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9143.4986208955706</v>
      </c>
      <c r="AC14">
        <f t="shared" si="2"/>
        <v>10354.284419849144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-1119.0488958928202</v>
      </c>
      <c r="AI14">
        <f t="shared" si="7"/>
        <v>-1130.0024054425644</v>
      </c>
      <c r="AJ14">
        <f t="shared" si="8"/>
        <v>-1210.7857989535732</v>
      </c>
      <c r="AK14">
        <f t="shared" si="30"/>
        <v>640.04490346269006</v>
      </c>
      <c r="AL14">
        <f t="shared" si="9"/>
        <v>-1700.7433009334477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-524.40728159223295</v>
      </c>
      <c r="AR14">
        <f t="shared" si="14"/>
        <v>-529.54030141644103</v>
      </c>
      <c r="AS14">
        <f t="shared" si="15"/>
        <v>-567.39691335215502</v>
      </c>
      <c r="AT14">
        <f t="shared" si="16"/>
        <v>299.93703506051236</v>
      </c>
      <c r="AU14">
        <f t="shared" si="17"/>
        <v>-797.00017970808369</v>
      </c>
      <c r="AW14">
        <v>11</v>
      </c>
      <c r="AX14">
        <f>IF(Z14&gt;0, (R14*SUMPRODUCT(K14:$K$98, X14:$X$98)-K14*$AZ$3)/Z14, 0)</f>
        <v>11816.172219536289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500000</v>
      </c>
      <c r="S15">
        <f t="shared" si="1"/>
        <v>13189.050210876758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10354.284419849144</v>
      </c>
      <c r="AC15">
        <f t="shared" si="2"/>
        <v>11410.775848846681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-1173.7780833506015</v>
      </c>
      <c r="AI15">
        <f t="shared" si="7"/>
        <v>-1184.5927133527646</v>
      </c>
      <c r="AJ15">
        <f t="shared" si="8"/>
        <v>-1056.4914289975368</v>
      </c>
      <c r="AK15">
        <f t="shared" si="30"/>
        <v>724.79990938944013</v>
      </c>
      <c r="AL15">
        <f t="shared" si="9"/>
        <v>-1516.2842329608616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-491.12000389476361</v>
      </c>
      <c r="AR15">
        <f t="shared" si="14"/>
        <v>-495.644948774993</v>
      </c>
      <c r="AS15">
        <f t="shared" si="15"/>
        <v>-442.04614320531033</v>
      </c>
      <c r="AT15">
        <f t="shared" si="16"/>
        <v>303.26323124568137</v>
      </c>
      <c r="AU15">
        <f t="shared" si="17"/>
        <v>-634.42786073462207</v>
      </c>
      <c r="AW15">
        <v>12</v>
      </c>
      <c r="AX15">
        <f>IF(Z15&gt;0, (R15*SUMPRODUCT(K15:$K$98, X15:$X$98)-K15*$AZ$3)/Z15, 0)</f>
        <v>13189.050210876758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500000</v>
      </c>
      <c r="S16">
        <f t="shared" si="1"/>
        <v>14455.901756046611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11410.775848846681</v>
      </c>
      <c r="AC16">
        <f t="shared" si="2"/>
        <v>12331.172550835638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-1749.3745491499049</v>
      </c>
      <c r="AI16">
        <f t="shared" si="7"/>
        <v>-1760.0372984883177</v>
      </c>
      <c r="AJ16">
        <f t="shared" si="8"/>
        <v>-920.39670198895692</v>
      </c>
      <c r="AK16">
        <f t="shared" si="30"/>
        <v>798.75430941926777</v>
      </c>
      <c r="AL16">
        <f t="shared" si="9"/>
        <v>-1881.6796910580069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-653.53132484455955</v>
      </c>
      <c r="AR16">
        <f t="shared" si="14"/>
        <v>-657.5147146252126</v>
      </c>
      <c r="AS16">
        <f t="shared" si="15"/>
        <v>-343.84178981322469</v>
      </c>
      <c r="AT16">
        <f t="shared" si="16"/>
        <v>298.39862613397599</v>
      </c>
      <c r="AU16">
        <f t="shared" si="17"/>
        <v>-702.95787830446136</v>
      </c>
      <c r="AW16">
        <v>13</v>
      </c>
      <c r="AX16">
        <f>IF(Z16&gt;0, (R16*SUMPRODUCT(K16:$K$98, X16:$X$98)-K16*$AZ$3)/Z16, 0)</f>
        <v>14455.901756046611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500000</v>
      </c>
      <c r="S17">
        <f t="shared" si="1"/>
        <v>15407.667296865584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12331.172550835638</v>
      </c>
      <c r="AC17">
        <f t="shared" si="2"/>
        <v>12937.923999101546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-2391.4414216192076</v>
      </c>
      <c r="AI17">
        <f t="shared" si="7"/>
        <v>-2401.9377574286959</v>
      </c>
      <c r="AJ17">
        <f t="shared" si="8"/>
        <v>-606.75144826590804</v>
      </c>
      <c r="AK17">
        <f t="shared" si="30"/>
        <v>863.18207855849471</v>
      </c>
      <c r="AL17">
        <f t="shared" si="9"/>
        <v>-2145.5071271361094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-797.67380357577963</v>
      </c>
      <c r="AR17">
        <f t="shared" si="14"/>
        <v>-801.17489376894616</v>
      </c>
      <c r="AS17">
        <f t="shared" si="15"/>
        <v>-202.38410658442046</v>
      </c>
      <c r="AT17">
        <f t="shared" si="16"/>
        <v>287.91745662580507</v>
      </c>
      <c r="AU17">
        <f t="shared" si="17"/>
        <v>-715.6415437275615</v>
      </c>
      <c r="AW17">
        <v>14</v>
      </c>
      <c r="AX17">
        <f>IF(Z17&gt;0, (R17*SUMPRODUCT(K17:$K$98, X17:$X$98)-K17*$AZ$3)/Z17, 0)</f>
        <v>15407.667296865584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500000</v>
      </c>
      <c r="S18">
        <f t="shared" si="1"/>
        <v>16075.22027068832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12937.923999101546</v>
      </c>
      <c r="AC18">
        <f t="shared" si="2"/>
        <v>13265.502671517255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-3047.7160656429719</v>
      </c>
      <c r="AI18">
        <f t="shared" si="7"/>
        <v>-3058.0312451927239</v>
      </c>
      <c r="AJ18">
        <f t="shared" si="8"/>
        <v>-327.57867241570966</v>
      </c>
      <c r="AK18">
        <f t="shared" si="30"/>
        <v>905.65467993710831</v>
      </c>
      <c r="AL18">
        <f t="shared" si="9"/>
        <v>-2479.9552376713254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-907.65763257840331</v>
      </c>
      <c r="AR18">
        <f t="shared" si="14"/>
        <v>-910.72965479047696</v>
      </c>
      <c r="AS18">
        <f t="shared" si="15"/>
        <v>-97.558065083497937</v>
      </c>
      <c r="AT18">
        <f t="shared" si="16"/>
        <v>269.71816436313799</v>
      </c>
      <c r="AU18">
        <f t="shared" si="17"/>
        <v>-738.56955551083706</v>
      </c>
      <c r="AW18">
        <v>15</v>
      </c>
      <c r="AX18">
        <f>IF(Z18&gt;0, (R18*SUMPRODUCT(K18:$K$98, X18:$X$98)-K18*$AZ$3)/Z18, 0)</f>
        <v>16075.22027068832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500000</v>
      </c>
      <c r="S19">
        <f t="shared" si="1"/>
        <v>16507.671688147122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13265.502671517255</v>
      </c>
      <c r="AC19">
        <f t="shared" si="2"/>
        <v>13362.53474964554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-3743.9975693780475</v>
      </c>
      <c r="AI19">
        <f t="shared" si="7"/>
        <v>-3754.1159971930679</v>
      </c>
      <c r="AJ19">
        <f t="shared" si="8"/>
        <v>-97.032078128284411</v>
      </c>
      <c r="AK19">
        <f t="shared" si="30"/>
        <v>928.585187006208</v>
      </c>
      <c r="AL19">
        <f t="shared" si="9"/>
        <v>-2922.5628883151444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-995.55462686989858</v>
      </c>
      <c r="AR19">
        <f t="shared" si="14"/>
        <v>-998.24518620954211</v>
      </c>
      <c r="AS19">
        <f t="shared" si="15"/>
        <v>-25.801494938326666</v>
      </c>
      <c r="AT19">
        <f t="shared" si="16"/>
        <v>246.9171686776632</v>
      </c>
      <c r="AU19">
        <f t="shared" si="17"/>
        <v>-777.12951247020555</v>
      </c>
      <c r="AW19">
        <v>16</v>
      </c>
      <c r="AX19">
        <f>IF(Z19&gt;0, (R19*SUMPRODUCT(K19:$K$98, X19:$X$98)-K19*$AZ$3)/Z19, 0)</f>
        <v>16507.671688147122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500000</v>
      </c>
      <c r="S20">
        <f t="shared" si="1"/>
        <v>16737.820843173515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13362.53474964554</v>
      </c>
      <c r="AC20">
        <f t="shared" si="2"/>
        <v>13264.024507335187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-4460.607717973503</v>
      </c>
      <c r="AI20">
        <f t="shared" si="7"/>
        <v>-4470.5134463174236</v>
      </c>
      <c r="AJ20">
        <f t="shared" si="8"/>
        <v>98.510242310352623</v>
      </c>
      <c r="AK20">
        <f t="shared" si="30"/>
        <v>935.3774324751879</v>
      </c>
      <c r="AL20">
        <f t="shared" si="9"/>
        <v>-3436.6257715318829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-1059.0233743646543</v>
      </c>
      <c r="AR20">
        <f t="shared" si="14"/>
        <v>-1061.3751610537302</v>
      </c>
      <c r="AS20">
        <f t="shared" si="15"/>
        <v>23.387990116374787</v>
      </c>
      <c r="AT20">
        <f t="shared" si="16"/>
        <v>222.074351181559</v>
      </c>
      <c r="AU20">
        <f t="shared" si="17"/>
        <v>-815.91281975579625</v>
      </c>
      <c r="AW20">
        <v>17</v>
      </c>
      <c r="AX20">
        <f>IF(Z20&gt;0, (R20*SUMPRODUCT(K20:$K$98, X20:$X$98)-K20*$AZ$3)/Z20, 0)</f>
        <v>16737.820843173515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500000</v>
      </c>
      <c r="S21">
        <f t="shared" si="1"/>
        <v>16803.025744959759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13264.024507335187</v>
      </c>
      <c r="AC21">
        <f t="shared" si="2"/>
        <v>13005.933619184405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-5255.1870010167868</v>
      </c>
      <c r="AI21">
        <f t="shared" si="7"/>
        <v>-5264.8622924022429</v>
      </c>
      <c r="AJ21">
        <f t="shared" si="8"/>
        <v>258.09088815078212</v>
      </c>
      <c r="AK21">
        <f t="shared" si="30"/>
        <v>928.4817155134632</v>
      </c>
      <c r="AL21">
        <f t="shared" si="9"/>
        <v>-4078.2896887379975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-1113.9909591861112</v>
      </c>
      <c r="AR21">
        <f t="shared" si="14"/>
        <v>-1116.041920860511</v>
      </c>
      <c r="AS21">
        <f t="shared" si="15"/>
        <v>54.709930587181155</v>
      </c>
      <c r="AT21">
        <f t="shared" si="16"/>
        <v>196.8189213155471</v>
      </c>
      <c r="AU21">
        <f t="shared" si="17"/>
        <v>-864.51306895778271</v>
      </c>
      <c r="AW21">
        <v>18</v>
      </c>
      <c r="AX21">
        <f>IF(Z21&gt;0, (R21*SUMPRODUCT(K21:$K$98, X21:$X$98)-K21*$AZ$3)/Z21, 0)</f>
        <v>16803.025744959759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500000</v>
      </c>
      <c r="S22">
        <f t="shared" si="1"/>
        <v>16719.310912106888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13005.933619184405</v>
      </c>
      <c r="AC22">
        <f t="shared" si="2"/>
        <v>12607.060951260686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-6120.5893304394849</v>
      </c>
      <c r="AI22">
        <f t="shared" si="7"/>
        <v>-6130.0148541778253</v>
      </c>
      <c r="AJ22">
        <f t="shared" si="8"/>
        <v>398.87266792371884</v>
      </c>
      <c r="AK22">
        <f t="shared" si="30"/>
        <v>910.41535334290847</v>
      </c>
      <c r="AL22">
        <f t="shared" si="9"/>
        <v>-4820.7268329111976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-1158.4271028797257</v>
      </c>
      <c r="AR22">
        <f t="shared" si="14"/>
        <v>-1160.2110458250606</v>
      </c>
      <c r="AS22">
        <f t="shared" si="15"/>
        <v>75.493532432048056</v>
      </c>
      <c r="AT22">
        <f t="shared" si="16"/>
        <v>172.31180908432535</v>
      </c>
      <c r="AU22">
        <f t="shared" si="17"/>
        <v>-912.40570430868718</v>
      </c>
      <c r="AW22">
        <v>19</v>
      </c>
      <c r="AX22">
        <f>IF(Z22&gt;0, (R22*SUMPRODUCT(K22:$K$98, X22:$X$98)-K22*$AZ$3)/Z22, 0)</f>
        <v>16719.310912106888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500000</v>
      </c>
      <c r="S23">
        <f t="shared" si="1"/>
        <v>16502.417963371863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12607.060951260686</v>
      </c>
      <c r="AC23">
        <f t="shared" si="2"/>
        <v>12087.132322722377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-7027.6704993066651</v>
      </c>
      <c r="AI23">
        <f t="shared" si="7"/>
        <v>-7036.8260760451394</v>
      </c>
      <c r="AJ23">
        <f t="shared" si="8"/>
        <v>519.92862853830957</v>
      </c>
      <c r="AK23">
        <f t="shared" si="30"/>
        <v>882.49426658824814</v>
      </c>
      <c r="AL23">
        <f t="shared" si="9"/>
        <v>-5634.4031809185817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-1187.5963036086914</v>
      </c>
      <c r="AR23">
        <f t="shared" si="14"/>
        <v>-1189.1434918402813</v>
      </c>
      <c r="AS23">
        <f t="shared" si="15"/>
        <v>87.862018780384005</v>
      </c>
      <c r="AT23">
        <f t="shared" si="16"/>
        <v>149.1314837625732</v>
      </c>
      <c r="AU23">
        <f t="shared" si="17"/>
        <v>-952.14998929732405</v>
      </c>
      <c r="AW23">
        <v>20</v>
      </c>
      <c r="AX23">
        <f>IF(Z23&gt;0, (R23*SUMPRODUCT(K23:$K$98, X23:$X$98)-K23*$AZ$3)/Z23, 0)</f>
        <v>16502.417963371863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500000</v>
      </c>
      <c r="S24">
        <f t="shared" si="1"/>
        <v>16174.465495438793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12087.132322722377</v>
      </c>
      <c r="AC24">
        <f t="shared" si="2"/>
        <v>11469.623942632808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-8001.2416232875576</v>
      </c>
      <c r="AI24">
        <f t="shared" si="7"/>
        <v>-8010.1056132180647</v>
      </c>
      <c r="AJ24">
        <f t="shared" si="8"/>
        <v>617.50838008956816</v>
      </c>
      <c r="AK24">
        <f t="shared" si="30"/>
        <v>846.09926259056647</v>
      </c>
      <c r="AL24">
        <f t="shared" si="9"/>
        <v>-6546.4979705379301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-1207.2488744204809</v>
      </c>
      <c r="AR24">
        <f t="shared" si="14"/>
        <v>-1208.5862970819007</v>
      </c>
      <c r="AS24">
        <f t="shared" si="15"/>
        <v>93.171326639932118</v>
      </c>
      <c r="AT24">
        <f t="shared" si="16"/>
        <v>127.66173432852351</v>
      </c>
      <c r="AU24">
        <f t="shared" si="17"/>
        <v>-987.75323611344504</v>
      </c>
      <c r="AW24">
        <v>21</v>
      </c>
      <c r="AX24">
        <f>IF(Z24&gt;0, (R24*SUMPRODUCT(K24:$K$98, X24:$X$98)-K24*$AZ$3)/Z24, 0)</f>
        <v>16174.465495438793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500000</v>
      </c>
      <c r="S25">
        <f t="shared" si="1"/>
        <v>15748.629155979474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11469.623942632808</v>
      </c>
      <c r="AC25">
        <f t="shared" si="2"/>
        <v>10771.382142782981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-9035.5967755621023</v>
      </c>
      <c r="AI25">
        <f t="shared" si="7"/>
        <v>-9044.1462356739157</v>
      </c>
      <c r="AJ25">
        <f t="shared" si="8"/>
        <v>698.24179984982766</v>
      </c>
      <c r="AK25">
        <f t="shared" si="30"/>
        <v>802.87367598429671</v>
      </c>
      <c r="AL25">
        <f t="shared" si="9"/>
        <v>-7543.0307598397912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-1217.2456822721642</v>
      </c>
      <c r="AR25">
        <f t="shared" si="14"/>
        <v>-1218.3974372326124</v>
      </c>
      <c r="AS25">
        <f t="shared" si="15"/>
        <v>94.064823515353638</v>
      </c>
      <c r="AT25">
        <f t="shared" si="16"/>
        <v>108.16048344975738</v>
      </c>
      <c r="AU25">
        <f t="shared" si="17"/>
        <v>-1016.1721302675015</v>
      </c>
      <c r="AW25">
        <v>22</v>
      </c>
      <c r="AX25">
        <f>IF(Z25&gt;0, (R25*SUMPRODUCT(K25:$K$98, X25:$X$98)-K25*$AZ$3)/Z25, 0)</f>
        <v>15748.629155979474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500000</v>
      </c>
      <c r="S26">
        <f t="shared" si="1"/>
        <v>15231.612052207895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10771.382142782981</v>
      </c>
      <c r="AC26">
        <f t="shared" si="2"/>
        <v>10008.607062806037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-10011.417790933434</v>
      </c>
      <c r="AI26">
        <f t="shared" si="7"/>
        <v>-10019.631470999357</v>
      </c>
      <c r="AJ26">
        <f t="shared" si="8"/>
        <v>762.77507997694374</v>
      </c>
      <c r="AK26">
        <f t="shared" si="30"/>
        <v>753.99674999480874</v>
      </c>
      <c r="AL26">
        <f t="shared" si="9"/>
        <v>-8502.8596410276041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-1204.2009452542636</v>
      </c>
      <c r="AR26">
        <f t="shared" si="14"/>
        <v>-1205.188909347457</v>
      </c>
      <c r="AS26">
        <f t="shared" si="15"/>
        <v>91.748690495813463</v>
      </c>
      <c r="AT26">
        <f t="shared" si="16"/>
        <v>90.692808753288048</v>
      </c>
      <c r="AU26">
        <f t="shared" si="17"/>
        <v>-1022.7474100983555</v>
      </c>
      <c r="AW26">
        <v>23</v>
      </c>
      <c r="AX26">
        <f>IF(Z26&gt;0, (R26*SUMPRODUCT(K26:$K$98, X26:$X$98)-K26*$AZ$3)/Z26, 0)</f>
        <v>15231.612052207895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500000</v>
      </c>
      <c r="S27">
        <f t="shared" si="1"/>
        <v>14651.389346727403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10008.607062806037</v>
      </c>
      <c r="AC27">
        <f t="shared" si="2"/>
        <v>9210.1834410296487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-10950.806811089689</v>
      </c>
      <c r="AI27">
        <f t="shared" si="7"/>
        <v>-10958.664584184675</v>
      </c>
      <c r="AJ27">
        <f t="shared" si="8"/>
        <v>798.42362177638825</v>
      </c>
      <c r="AK27">
        <f t="shared" si="30"/>
        <v>700.60249439642268</v>
      </c>
      <c r="AL27">
        <f t="shared" si="9"/>
        <v>-9459.6384680118645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-1176.0653996509732</v>
      </c>
      <c r="AR27">
        <f t="shared" si="14"/>
        <v>-1176.9092877055011</v>
      </c>
      <c r="AS27">
        <f t="shared" si="15"/>
        <v>85.746960204276306</v>
      </c>
      <c r="AT27">
        <f t="shared" si="16"/>
        <v>75.241428945161701</v>
      </c>
      <c r="AU27">
        <f t="shared" si="17"/>
        <v>-1015.9208985560632</v>
      </c>
      <c r="AW27">
        <v>24</v>
      </c>
      <c r="AX27">
        <f>IF(Z27&gt;0, (R27*SUMPRODUCT(K27:$K$98, X27:$X$98)-K27*$AZ$3)/Z27, 0)</f>
        <v>14651.389346727403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500000</v>
      </c>
      <c r="S28">
        <f t="shared" si="1"/>
        <v>14027.391638442999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9210.1834410296487</v>
      </c>
      <c r="AC28">
        <f t="shared" si="2"/>
        <v>8396.4192230553472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-11881.267230541756</v>
      </c>
      <c r="AI28">
        <f t="shared" si="7"/>
        <v>-11888.749394225028</v>
      </c>
      <c r="AJ28">
        <f t="shared" si="8"/>
        <v>813.76421797430157</v>
      </c>
      <c r="AK28">
        <f t="shared" si="30"/>
        <v>644.7128408720755</v>
      </c>
      <c r="AL28">
        <f t="shared" si="9"/>
        <v>-10430.27233537865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-1139.2790124716739</v>
      </c>
      <c r="AR28">
        <f t="shared" si="14"/>
        <v>-1139.9964672588465</v>
      </c>
      <c r="AS28">
        <f t="shared" si="15"/>
        <v>78.030775391984221</v>
      </c>
      <c r="AT28">
        <f t="shared" si="16"/>
        <v>61.82066225969853</v>
      </c>
      <c r="AU28">
        <f t="shared" si="17"/>
        <v>-1000.1450296071636</v>
      </c>
      <c r="AW28">
        <v>25</v>
      </c>
      <c r="AX28">
        <f>IF(Z28&gt;0, (R28*SUMPRODUCT(K28:$K$98, X28:$X$98)-K28*$AZ$3)/Z28, 0)</f>
        <v>14027.391638442999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500000</v>
      </c>
      <c r="S29">
        <f t="shared" si="1"/>
        <v>13375.364608086997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8396.4192230553472</v>
      </c>
      <c r="AC29">
        <f t="shared" si="2"/>
        <v>7580.6234085092765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-12913.615944232848</v>
      </c>
      <c r="AI29">
        <f t="shared" si="7"/>
        <v>-12920.700445880682</v>
      </c>
      <c r="AJ29">
        <f t="shared" si="8"/>
        <v>815.79581454607069</v>
      </c>
      <c r="AK29">
        <f t="shared" si="30"/>
        <v>587.74934561387431</v>
      </c>
      <c r="AL29">
        <f t="shared" si="9"/>
        <v>-11517.155285720737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-1105.5978270330347</v>
      </c>
      <c r="AR29">
        <f t="shared" si="14"/>
        <v>-1106.204365872449</v>
      </c>
      <c r="AS29">
        <f t="shared" si="15"/>
        <v>69.844270091335872</v>
      </c>
      <c r="AT29">
        <f t="shared" si="16"/>
        <v>50.3200964127318</v>
      </c>
      <c r="AU29">
        <f t="shared" si="17"/>
        <v>-986.03999936838136</v>
      </c>
      <c r="AW29">
        <v>26</v>
      </c>
      <c r="AX29">
        <f>IF(Z29&gt;0, (R29*SUMPRODUCT(K29:$K$98, X29:$X$98)-K29*$AZ$3)/Z29, 0)</f>
        <v>13375.364608086997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500000</v>
      </c>
      <c r="S30">
        <f t="shared" si="1"/>
        <v>12680.470221374359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7580.6234085092765</v>
      </c>
      <c r="AC30">
        <f t="shared" si="2"/>
        <v>6763.8498653383867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-13842.832839800707</v>
      </c>
      <c r="AI30">
        <f t="shared" si="7"/>
        <v>-13849.500425611068</v>
      </c>
      <c r="AJ30">
        <f t="shared" si="8"/>
        <v>816.77354317088975</v>
      </c>
      <c r="AK30">
        <f t="shared" si="30"/>
        <v>530.64363859564935</v>
      </c>
      <c r="AL30">
        <f t="shared" si="9"/>
        <v>-12502.083243844529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-1058.1719916624231</v>
      </c>
      <c r="AR30">
        <f t="shared" si="14"/>
        <v>-1058.681674372471</v>
      </c>
      <c r="AS30">
        <f t="shared" si="15"/>
        <v>62.435694840533628</v>
      </c>
      <c r="AT30">
        <f t="shared" si="16"/>
        <v>40.563390630659185</v>
      </c>
      <c r="AU30">
        <f t="shared" si="17"/>
        <v>-955.68258890127811</v>
      </c>
      <c r="AW30">
        <v>27</v>
      </c>
      <c r="AX30">
        <f>IF(Z30&gt;0, (R30*SUMPRODUCT(K30:$K$98, X30:$X$98)-K30*$AZ$3)/Z30, 0)</f>
        <v>12680.470221374359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500000</v>
      </c>
      <c r="S31">
        <f t="shared" si="1"/>
        <v>11951.322314563653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6763.8498653383867</v>
      </c>
      <c r="AC31">
        <f t="shared" si="2"/>
        <v>5963.5566985528749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-14542.804762692684</v>
      </c>
      <c r="AI31">
        <f t="shared" si="7"/>
        <v>-14549.042102525873</v>
      </c>
      <c r="AJ31">
        <f t="shared" si="8"/>
        <v>800.29316678551186</v>
      </c>
      <c r="AK31">
        <f t="shared" si="30"/>
        <v>473.4694905736871</v>
      </c>
      <c r="AL31">
        <f t="shared" si="9"/>
        <v>-13275.279445166674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-992.57067191031149</v>
      </c>
      <c r="AR31">
        <f t="shared" si="14"/>
        <v>-992.99638075328824</v>
      </c>
      <c r="AS31">
        <f t="shared" si="15"/>
        <v>54.621342941995771</v>
      </c>
      <c r="AT31">
        <f t="shared" si="16"/>
        <v>32.315082135555208</v>
      </c>
      <c r="AU31">
        <f t="shared" si="17"/>
        <v>-906.05995567573723</v>
      </c>
      <c r="AW31">
        <v>28</v>
      </c>
      <c r="AX31">
        <f>IF(Z31&gt;0, (R31*SUMPRODUCT(K31:$K$98, X31:$X$98)-K31*$AZ$3)/Z31, 0)</f>
        <v>11951.322314563653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500000</v>
      </c>
      <c r="S32">
        <f t="shared" si="1"/>
        <v>11217.503021658846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5963.5566985528749</v>
      </c>
      <c r="AC32">
        <f t="shared" si="2"/>
        <v>5201.2349774255235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-15162.973134482967</v>
      </c>
      <c r="AI32">
        <f t="shared" si="7"/>
        <v>-15168.769026589462</v>
      </c>
      <c r="AJ32">
        <f t="shared" si="8"/>
        <v>762.32172112735134</v>
      </c>
      <c r="AK32">
        <f t="shared" si="30"/>
        <v>417.44896889870125</v>
      </c>
      <c r="AL32">
        <f t="shared" si="9"/>
        <v>-13988.998336563409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-924.01624756811952</v>
      </c>
      <c r="AR32">
        <f t="shared" si="14"/>
        <v>-924.36944337134719</v>
      </c>
      <c r="AS32">
        <f t="shared" si="15"/>
        <v>46.455114702660488</v>
      </c>
      <c r="AT32">
        <f t="shared" si="16"/>
        <v>25.438917972870982</v>
      </c>
      <c r="AU32">
        <f t="shared" si="17"/>
        <v>-852.47541069581575</v>
      </c>
      <c r="AW32">
        <v>29</v>
      </c>
      <c r="AX32">
        <f>IF(Z32&gt;0, (R32*SUMPRODUCT(K32:$K$98, X32:$X$98)-K32*$AZ$3)/Z32, 0)</f>
        <v>11217.503021658846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500000</v>
      </c>
      <c r="S33">
        <f t="shared" si="1"/>
        <v>10479.362634255745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5201.2349774255235</v>
      </c>
      <c r="AC33">
        <f t="shared" si="2"/>
        <v>4482.7981501993318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-15630.361832796369</v>
      </c>
      <c r="AI33">
        <f t="shared" si="7"/>
        <v>-15635.709006935978</v>
      </c>
      <c r="AJ33">
        <f t="shared" si="8"/>
        <v>718.43682722619178</v>
      </c>
      <c r="AK33">
        <f t="shared" si="30"/>
        <v>364.08644841978668</v>
      </c>
      <c r="AL33">
        <f t="shared" si="9"/>
        <v>-14553.185731290001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-850.44503762893089</v>
      </c>
      <c r="AR33">
        <f t="shared" si="14"/>
        <v>-850.73597636477177</v>
      </c>
      <c r="AS33">
        <f t="shared" si="15"/>
        <v>39.090012189121431</v>
      </c>
      <c r="AT33">
        <f t="shared" si="16"/>
        <v>19.809874949718523</v>
      </c>
      <c r="AU33">
        <f t="shared" si="17"/>
        <v>-791.8360892259318</v>
      </c>
      <c r="AW33">
        <v>30</v>
      </c>
      <c r="AX33">
        <f>IF(Z33&gt;0, (R33*SUMPRODUCT(K33:$K$98, X33:$X$98)-K33*$AZ$3)/Z33, 0)</f>
        <v>10479.362634255745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500000</v>
      </c>
      <c r="S34">
        <f t="shared" si="1"/>
        <v>9747.1107845946663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4482.7981501993318</v>
      </c>
      <c r="AC34">
        <f t="shared" si="2"/>
        <v>3815.9061664471219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-16002.594991094778</v>
      </c>
      <c r="AI34">
        <f t="shared" si="7"/>
        <v>-16007.488628618215</v>
      </c>
      <c r="AJ34">
        <f t="shared" si="8"/>
        <v>666.89198375220985</v>
      </c>
      <c r="AK34">
        <f t="shared" si="30"/>
        <v>313.79587051395328</v>
      </c>
      <c r="AL34">
        <f t="shared" si="9"/>
        <v>-15026.800774352052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-777.4090835051195</v>
      </c>
      <c r="AR34">
        <f t="shared" si="14"/>
        <v>-777.64681733917689</v>
      </c>
      <c r="AS34">
        <f t="shared" si="15"/>
        <v>32.397738377695966</v>
      </c>
      <c r="AT34">
        <f t="shared" si="16"/>
        <v>15.244262586142879</v>
      </c>
      <c r="AU34">
        <f t="shared" si="17"/>
        <v>-730.00481637533801</v>
      </c>
      <c r="AW34">
        <v>31</v>
      </c>
      <c r="AX34">
        <f>IF(Z34&gt;0, (R34*SUMPRODUCT(K34:$K$98, X34:$X$98)-K34*$AZ$3)/Z34, 0)</f>
        <v>9747.1107845946663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9022.198964954332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3815.9061664471219</v>
      </c>
      <c r="AC35">
        <f t="shared" ref="AC35:AC66" si="33">S35*Z35</f>
        <v>3202.3837381890767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-16315.58324863959</v>
      </c>
      <c r="AI35">
        <f t="shared" ref="AI35:AI66" si="38">SUM(AE35:AH35)</f>
        <v>-16320.020060206576</v>
      </c>
      <c r="AJ35">
        <f t="shared" ref="AJ35:AJ66" si="39">AB35-AC35</f>
        <v>613.52242825804524</v>
      </c>
      <c r="AK35">
        <f t="shared" si="30"/>
        <v>267.11343165129858</v>
      </c>
      <c r="AL35">
        <f t="shared" ref="AL35:AL66" si="40">SUM(AI35:AK35)</f>
        <v>-15439.384200297232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-707.69117151863202</v>
      </c>
      <c r="AR35">
        <f t="shared" ref="AR35:AR66" si="45">AI35*$K35</f>
        <v>-707.88361896766264</v>
      </c>
      <c r="AS35">
        <f t="shared" ref="AS35:AS66" si="46">AJ35*$K35</f>
        <v>26.611638664103204</v>
      </c>
      <c r="AT35">
        <f t="shared" ref="AT35:AT66" si="47">AK35*$K35</f>
        <v>11.586090089021571</v>
      </c>
      <c r="AU35">
        <f t="shared" ref="AU35:AU66" si="48">AL35*$K35</f>
        <v>-669.68589021453784</v>
      </c>
      <c r="AW35">
        <v>32</v>
      </c>
      <c r="AX35">
        <f>IF(Z35&gt;0, (R35*SUMPRODUCT(K35:$K$98, X35:$X$98)-K35*$AZ$3)/Z35, 0)</f>
        <v>9022.198964954332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500000</v>
      </c>
      <c r="S36">
        <f t="shared" si="32"/>
        <v>8290.1744598411096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3202.3837381890767</v>
      </c>
      <c r="AC36">
        <f t="shared" si="33"/>
        <v>2641.0199374267586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-16411.588513820567</v>
      </c>
      <c r="AI36">
        <f t="shared" si="38"/>
        <v>-16415.570667559037</v>
      </c>
      <c r="AJ36">
        <f t="shared" si="39"/>
        <v>561.36380076231808</v>
      </c>
      <c r="AK36">
        <f t="shared" si="30"/>
        <v>224.16686167323539</v>
      </c>
      <c r="AL36">
        <f t="shared" si="40"/>
        <v>-15630.040005123485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-635.58519291648759</v>
      </c>
      <c r="AR36">
        <f t="shared" si="45"/>
        <v>-635.73941308536132</v>
      </c>
      <c r="AS36">
        <f t="shared" si="46"/>
        <v>21.740401259962493</v>
      </c>
      <c r="AT36">
        <f t="shared" si="47"/>
        <v>8.6814958772628064</v>
      </c>
      <c r="AU36">
        <f t="shared" si="48"/>
        <v>-605.31751594813613</v>
      </c>
      <c r="AW36">
        <v>33</v>
      </c>
      <c r="AX36">
        <f>IF(Z36&gt;0, (R36*SUMPRODUCT(K36:$K$98, X36:$X$98)-K36*$AZ$3)/Z36, 0)</f>
        <v>8290.1744598411096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500000</v>
      </c>
      <c r="S37">
        <f t="shared" si="32"/>
        <v>7552.2801690637643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2641.0199374267586</v>
      </c>
      <c r="AC37">
        <f t="shared" si="33"/>
        <v>2136.0841826855522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-16273.469467636283</v>
      </c>
      <c r="AI37">
        <f t="shared" si="38"/>
        <v>-16277.004963100679</v>
      </c>
      <c r="AJ37">
        <f t="shared" si="39"/>
        <v>504.93575474120644</v>
      </c>
      <c r="AK37">
        <f t="shared" si="30"/>
        <v>184.87139561987311</v>
      </c>
      <c r="AL37">
        <f t="shared" si="40"/>
        <v>-15587.1978127396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-562.71084117840815</v>
      </c>
      <c r="AR37">
        <f t="shared" si="45"/>
        <v>-562.83309302093676</v>
      </c>
      <c r="AS37">
        <f t="shared" si="46"/>
        <v>17.459879951017527</v>
      </c>
      <c r="AT37">
        <f t="shared" si="47"/>
        <v>6.3925605259512785</v>
      </c>
      <c r="AU37">
        <f t="shared" si="48"/>
        <v>-538.98065254396795</v>
      </c>
      <c r="AW37">
        <v>34</v>
      </c>
      <c r="AX37">
        <f>IF(Z37&gt;0, (R37*SUMPRODUCT(K37:$K$98, X37:$X$98)-K37*$AZ$3)/Z37, 0)</f>
        <v>7552.2801690637643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500000</v>
      </c>
      <c r="S38">
        <f t="shared" si="32"/>
        <v>6813.8611815839795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2136.0841826855522</v>
      </c>
      <c r="AC38">
        <f t="shared" si="33"/>
        <v>1690.0246255922164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-15991.894504372533</v>
      </c>
      <c r="AI38">
        <f t="shared" si="38"/>
        <v>-15994.994847519674</v>
      </c>
      <c r="AJ38">
        <f t="shared" si="39"/>
        <v>446.0595570933358</v>
      </c>
      <c r="AK38">
        <f t="shared" si="30"/>
        <v>149.52589278798865</v>
      </c>
      <c r="AL38">
        <f t="shared" si="40"/>
        <v>-15399.409397638348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-493.72716446370276</v>
      </c>
      <c r="AR38">
        <f t="shared" si="45"/>
        <v>-493.82288318111199</v>
      </c>
      <c r="AS38">
        <f t="shared" si="46"/>
        <v>13.771459050421553</v>
      </c>
      <c r="AT38">
        <f t="shared" si="47"/>
        <v>4.6164008298036165</v>
      </c>
      <c r="AU38">
        <f t="shared" si="48"/>
        <v>-475.43502330088677</v>
      </c>
      <c r="AW38">
        <v>35</v>
      </c>
      <c r="AX38">
        <f>IF(Z38&gt;0, (R38*SUMPRODUCT(K38:$K$98, X38:$X$98)-K38*$AZ$3)/Z38, 0)</f>
        <v>6813.8611815839795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500000</v>
      </c>
      <c r="S39">
        <f t="shared" si="32"/>
        <v>6064.2037516172259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1690.0246255922164</v>
      </c>
      <c r="AC39">
        <f t="shared" si="33"/>
        <v>1300.4503933473291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-15550.08108880683</v>
      </c>
      <c r="AI39">
        <f t="shared" si="38"/>
        <v>-15552.76167649528</v>
      </c>
      <c r="AJ39">
        <f t="shared" si="39"/>
        <v>389.5742322448873</v>
      </c>
      <c r="AK39">
        <f t="shared" si="30"/>
        <v>118.30172379145516</v>
      </c>
      <c r="AL39">
        <f t="shared" si="40"/>
        <v>-15044.885720458937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-428.64892771248049</v>
      </c>
      <c r="AR39">
        <f t="shared" si="45"/>
        <v>-428.72281999842619</v>
      </c>
      <c r="AS39">
        <f t="shared" si="46"/>
        <v>10.738887852899106</v>
      </c>
      <c r="AT39">
        <f t="shared" si="47"/>
        <v>3.2610702645304537</v>
      </c>
      <c r="AU39">
        <f t="shared" si="48"/>
        <v>-414.72286188099662</v>
      </c>
      <c r="AW39">
        <v>36</v>
      </c>
      <c r="AX39">
        <f>IF(Z39&gt;0, (R39*SUMPRODUCT(K39:$K$98, X39:$X$98)-K39*$AZ$3)/Z39, 0)</f>
        <v>6064.2037516172259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500000</v>
      </c>
      <c r="S40">
        <f t="shared" si="32"/>
        <v>5289.6756861140611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1300.4503933473291</v>
      </c>
      <c r="AC40">
        <f t="shared" si="33"/>
        <v>964.79515511593331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-14955.213160881469</v>
      </c>
      <c r="AI40">
        <f t="shared" si="38"/>
        <v>-14957.493062364014</v>
      </c>
      <c r="AJ40">
        <f t="shared" si="39"/>
        <v>335.65523823139574</v>
      </c>
      <c r="AK40">
        <f t="shared" ref="AK40:AK71" si="61">G40*SUM(AB40:AB40, AE40:AF40)</f>
        <v>91.031527534313042</v>
      </c>
      <c r="AL40">
        <f t="shared" si="40"/>
        <v>-14530.806296598304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-368.08122738767605</v>
      </c>
      <c r="AR40">
        <f t="shared" si="45"/>
        <v>-368.13734085974698</v>
      </c>
      <c r="AS40">
        <f t="shared" si="46"/>
        <v>8.2612257503946491</v>
      </c>
      <c r="AT40">
        <f t="shared" si="47"/>
        <v>2.2404893882388532</v>
      </c>
      <c r="AU40">
        <f t="shared" si="48"/>
        <v>-357.63562572111346</v>
      </c>
      <c r="AW40">
        <v>37</v>
      </c>
      <c r="AX40">
        <f>IF(Z40&gt;0, (R40*SUMPRODUCT(K40:$K$98, X40:$X$98)-K40*$AZ$3)/Z40, 0)</f>
        <v>5289.6756861140611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500000</v>
      </c>
      <c r="S41">
        <f t="shared" si="32"/>
        <v>4467.1882532619047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964.79515511593331</v>
      </c>
      <c r="AC41">
        <f t="shared" si="33"/>
        <v>679.74400762208279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-14202.235903241895</v>
      </c>
      <c r="AI41">
        <f t="shared" si="38"/>
        <v>-14204.137949812033</v>
      </c>
      <c r="AJ41">
        <f t="shared" si="39"/>
        <v>285.05114749385052</v>
      </c>
      <c r="AK41">
        <f t="shared" si="61"/>
        <v>67.535660858115335</v>
      </c>
      <c r="AL41">
        <f t="shared" si="40"/>
        <v>-13851.551141460068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-312.09711950075513</v>
      </c>
      <c r="AR41">
        <f t="shared" si="45"/>
        <v>-312.13891737397319</v>
      </c>
      <c r="AS41">
        <f t="shared" si="46"/>
        <v>6.2640588882845005</v>
      </c>
      <c r="AT41">
        <f t="shared" si="47"/>
        <v>1.4841103443850248</v>
      </c>
      <c r="AU41">
        <f t="shared" si="48"/>
        <v>-304.39074814130367</v>
      </c>
      <c r="AW41">
        <v>38</v>
      </c>
      <c r="AX41">
        <f>IF(Z41&gt;0, (R41*SUMPRODUCT(K41:$K$98, X41:$X$98)-K41*$AZ$3)/Z41, 0)</f>
        <v>4467.1882532619047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500000</v>
      </c>
      <c r="S42">
        <f t="shared" si="32"/>
        <v>3560.0610597824229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679.74400762208279</v>
      </c>
      <c r="AC42">
        <f t="shared" si="33"/>
        <v>441.78088802652883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-13274.230849265092</v>
      </c>
      <c r="AI42">
        <f t="shared" si="38"/>
        <v>-13275.782019598297</v>
      </c>
      <c r="AJ42">
        <f t="shared" si="39"/>
        <v>237.96311959555396</v>
      </c>
      <c r="AK42">
        <f t="shared" si="61"/>
        <v>47.582080533545799</v>
      </c>
      <c r="AL42">
        <f t="shared" si="40"/>
        <v>-12990.236819469197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-260.45001192747452</v>
      </c>
      <c r="AR42">
        <f t="shared" si="45"/>
        <v>-260.48044701153867</v>
      </c>
      <c r="AS42">
        <f t="shared" si="46"/>
        <v>4.6690085505325056</v>
      </c>
      <c r="AT42">
        <f t="shared" si="47"/>
        <v>0.93359484125456227</v>
      </c>
      <c r="AU42">
        <f t="shared" si="48"/>
        <v>-254.87784361975164</v>
      </c>
      <c r="AW42">
        <v>39</v>
      </c>
      <c r="AX42">
        <f>IF(Z42&gt;0, (R42*SUMPRODUCT(K42:$K$98, X42:$X$98)-K42*$AZ$3)/Z42, 0)</f>
        <v>3560.0610597824229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500000</v>
      </c>
      <c r="S43">
        <f t="shared" si="32"/>
        <v>2514.666728233607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441.78088802652883</v>
      </c>
      <c r="AC43">
        <f t="shared" si="33"/>
        <v>247.52194744298342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-12210.688769360369</v>
      </c>
      <c r="AI43">
        <f t="shared" si="38"/>
        <v>-12211.919160771007</v>
      </c>
      <c r="AJ43">
        <f t="shared" si="39"/>
        <v>194.25894058354541</v>
      </c>
      <c r="AK43">
        <f t="shared" si="61"/>
        <v>30.924662161857022</v>
      </c>
      <c r="AL43">
        <f t="shared" si="40"/>
        <v>-11986.735558025604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-213.9129883450795</v>
      </c>
      <c r="AR43">
        <f t="shared" si="45"/>
        <v>-213.93454296074901</v>
      </c>
      <c r="AS43">
        <f t="shared" si="46"/>
        <v>3.4031258414550667</v>
      </c>
      <c r="AT43">
        <f t="shared" si="47"/>
        <v>0.54175378814043462</v>
      </c>
      <c r="AU43">
        <f t="shared" si="48"/>
        <v>-209.98966333115351</v>
      </c>
      <c r="AW43">
        <v>40</v>
      </c>
      <c r="AX43">
        <f>IF(Z43&gt;0, (R43*SUMPRODUCT(K43:$K$98, X43:$X$98)-K43*$AZ$3)/Z43, 0)</f>
        <v>2514.666728233607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500000</v>
      </c>
      <c r="S44">
        <f t="shared" si="32"/>
        <v>1227.2475934852778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247.52194744298342</v>
      </c>
      <c r="AC44">
        <f t="shared" si="33"/>
        <v>92.70812994069837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-10952.747474879086</v>
      </c>
      <c r="AI44">
        <f t="shared" si="38"/>
        <v>-10953.691743688747</v>
      </c>
      <c r="AJ44">
        <f t="shared" si="39"/>
        <v>154.81381750228505</v>
      </c>
      <c r="AK44">
        <f t="shared" si="61"/>
        <v>17.326536321008842</v>
      </c>
      <c r="AL44">
        <f t="shared" si="40"/>
        <v>-10781.551389865454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-171.3176249568366</v>
      </c>
      <c r="AR44">
        <f t="shared" si="45"/>
        <v>-171.33239475684914</v>
      </c>
      <c r="AS44">
        <f t="shared" si="46"/>
        <v>2.4215235114133233</v>
      </c>
      <c r="AT44">
        <f t="shared" si="47"/>
        <v>0.27101337432016065</v>
      </c>
      <c r="AU44">
        <f t="shared" si="48"/>
        <v>-168.63985787111568</v>
      </c>
      <c r="AW44">
        <v>41</v>
      </c>
      <c r="AX44">
        <f>IF(Z44&gt;0, (R44*SUMPRODUCT(K44:$K$98, X44:$X$98)-K44*$AZ$3)/Z44, 0)</f>
        <v>1227.2475934852778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500000</v>
      </c>
      <c r="S45">
        <f t="shared" si="32"/>
        <v>-463.61510343405615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92.70812994069837</v>
      </c>
      <c r="AC45">
        <f t="shared" si="33"/>
        <v>-25.842378192214596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-9522.5354671472069</v>
      </c>
      <c r="AI45">
        <f t="shared" si="38"/>
        <v>-9523.2322298820927</v>
      </c>
      <c r="AJ45">
        <f t="shared" si="39"/>
        <v>118.55050813291297</v>
      </c>
      <c r="AK45">
        <f t="shared" si="61"/>
        <v>6.4895690958488865</v>
      </c>
      <c r="AL45">
        <f t="shared" si="40"/>
        <v>-9398.1921526533297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-132.98833429862029</v>
      </c>
      <c r="AR45">
        <f t="shared" si="45"/>
        <v>-132.99806503848822</v>
      </c>
      <c r="AS45">
        <f t="shared" si="46"/>
        <v>1.6556341177455667</v>
      </c>
      <c r="AT45">
        <f t="shared" si="47"/>
        <v>9.0631007608239278E-2</v>
      </c>
      <c r="AU45">
        <f t="shared" si="48"/>
        <v>-131.25179991313439</v>
      </c>
      <c r="AW45">
        <v>42</v>
      </c>
      <c r="AX45">
        <f>IF(Z45&gt;0, (R45*SUMPRODUCT(K45:$K$98, X45:$X$98)-K45*$AZ$3)/Z45, 0)</f>
        <v>-463.61510343405615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500000</v>
      </c>
      <c r="S46">
        <f t="shared" si="32"/>
        <v>-2847.9903749855257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-25.842378192214596</v>
      </c>
      <c r="AC46">
        <f t="shared" si="33"/>
        <v>-111.71721532661736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-7978.4628541112024</v>
      </c>
      <c r="AI46">
        <f t="shared" si="38"/>
        <v>-7978.9531876473857</v>
      </c>
      <c r="AJ46">
        <f t="shared" si="39"/>
        <v>85.874837134402767</v>
      </c>
      <c r="AK46">
        <f t="shared" si="61"/>
        <v>-1.8089664734550219</v>
      </c>
      <c r="AL46">
        <f t="shared" si="40"/>
        <v>-7894.8873169864382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-99.48604183018071</v>
      </c>
      <c r="AR46">
        <f t="shared" si="45"/>
        <v>-99.492155958125323</v>
      </c>
      <c r="AS46">
        <f t="shared" si="46"/>
        <v>1.0708012051357574</v>
      </c>
      <c r="AT46">
        <f t="shared" si="47"/>
        <v>-2.255658985174144E-2</v>
      </c>
      <c r="AU46">
        <f t="shared" si="48"/>
        <v>-98.443911342841318</v>
      </c>
      <c r="AW46">
        <v>43</v>
      </c>
      <c r="AX46">
        <f>IF(Z46&gt;0, (R46*SUMPRODUCT(K46:$K$98, X46:$X$98)-K46*$AZ$3)/Z46, 0)</f>
        <v>-2847.9903749855257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500000</v>
      </c>
      <c r="S47">
        <f t="shared" si="32"/>
        <v>-6478.6303435587533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-111.71721532661736</v>
      </c>
      <c r="AC47">
        <f t="shared" si="33"/>
        <v>-169.13763468874669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-6363.7055393187266</v>
      </c>
      <c r="AI47">
        <f t="shared" si="38"/>
        <v>-6364.0318768810648</v>
      </c>
      <c r="AJ47">
        <f t="shared" si="39"/>
        <v>57.420419362129323</v>
      </c>
      <c r="AK47">
        <f t="shared" si="61"/>
        <v>-7.8202050728632164</v>
      </c>
      <c r="AL47">
        <f t="shared" si="40"/>
        <v>-6314.4316625917991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-70.849204452041405</v>
      </c>
      <c r="AR47">
        <f t="shared" si="45"/>
        <v>-70.852837674309725</v>
      </c>
      <c r="AS47">
        <f t="shared" si="46"/>
        <v>0.63928021275871005</v>
      </c>
      <c r="AT47">
        <f t="shared" si="47"/>
        <v>-8.706488768861112E-2</v>
      </c>
      <c r="AU47">
        <f t="shared" si="48"/>
        <v>-70.300622349239632</v>
      </c>
      <c r="AW47">
        <v>44</v>
      </c>
      <c r="AX47">
        <f>IF(Z47&gt;0, (R47*SUMPRODUCT(K47:$K$98, X47:$X$98)-K47*$AZ$3)/Z47, 0)</f>
        <v>-6478.6303435587533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500000</v>
      </c>
      <c r="S48">
        <f t="shared" si="32"/>
        <v>-12445.132584673462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-169.13763468874669</v>
      </c>
      <c r="AC48">
        <f t="shared" si="33"/>
        <v>-202.42824765145656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-4790.139382034723</v>
      </c>
      <c r="AI48">
        <f t="shared" si="38"/>
        <v>-4790.3427027368871</v>
      </c>
      <c r="AJ48">
        <f t="shared" si="39"/>
        <v>33.290612962709872</v>
      </c>
      <c r="AK48">
        <f t="shared" si="61"/>
        <v>-11.839634428212269</v>
      </c>
      <c r="AL48">
        <f t="shared" si="40"/>
        <v>-4768.891724202389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-47.616232501011083</v>
      </c>
      <c r="AR48">
        <f t="shared" si="45"/>
        <v>-47.618253604167876</v>
      </c>
      <c r="AS48">
        <f t="shared" si="46"/>
        <v>0.33092430940083156</v>
      </c>
      <c r="AT48">
        <f t="shared" si="47"/>
        <v>-0.11769152016225073</v>
      </c>
      <c r="AU48">
        <f t="shared" si="48"/>
        <v>-47.405020814929294</v>
      </c>
      <c r="AW48">
        <v>45</v>
      </c>
      <c r="AX48">
        <f>IF(Z48&gt;0, (R48*SUMPRODUCT(K48:$K$98, X48:$X$98)-K48*$AZ$3)/Z48, 0)</f>
        <v>-12445.132584673462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500000</v>
      </c>
      <c r="S49">
        <f t="shared" si="32"/>
        <v>-23083.219550377169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-202.42824765145656</v>
      </c>
      <c r="AC49">
        <f t="shared" si="33"/>
        <v>-216.51002346556453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-3361.7288880682499</v>
      </c>
      <c r="AI49">
        <f t="shared" si="38"/>
        <v>-3361.8461323411907</v>
      </c>
      <c r="AJ49">
        <f t="shared" si="39"/>
        <v>14.081775814107971</v>
      </c>
      <c r="AK49">
        <f t="shared" si="61"/>
        <v>-14.16997733560196</v>
      </c>
      <c r="AL49">
        <f t="shared" si="40"/>
        <v>-3361.9343338626845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-29.83675189896573</v>
      </c>
      <c r="AR49">
        <f t="shared" si="45"/>
        <v>-29.837792490994349</v>
      </c>
      <c r="AS49">
        <f t="shared" si="46"/>
        <v>0.12498165832278908</v>
      </c>
      <c r="AT49">
        <f t="shared" si="47"/>
        <v>-0.12576448376813296</v>
      </c>
      <c r="AU49">
        <f t="shared" si="48"/>
        <v>-29.838575316439691</v>
      </c>
      <c r="AW49">
        <v>46</v>
      </c>
      <c r="AX49">
        <f>IF(Z49&gt;0, (R49*SUMPRODUCT(K49:$K$98, X49:$X$98)-K49*$AZ$3)/Z49, 0)</f>
        <v>-23083.219550377169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500000</v>
      </c>
      <c r="S50">
        <f t="shared" si="32"/>
        <v>-43892.176110782115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-216.51002346556453</v>
      </c>
      <c r="AC50">
        <f t="shared" si="33"/>
        <v>-216.40529617979522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-2177.681056291859</v>
      </c>
      <c r="AI50">
        <f t="shared" si="38"/>
        <v>-2177.7426860956634</v>
      </c>
      <c r="AJ50">
        <f t="shared" si="39"/>
        <v>-0.10472728576931445</v>
      </c>
      <c r="AK50">
        <f t="shared" si="61"/>
        <v>-15.155701642589518</v>
      </c>
      <c r="AL50">
        <f t="shared" si="40"/>
        <v>-2193.0031150240225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-17.256992382665452</v>
      </c>
      <c r="AR50">
        <f t="shared" si="45"/>
        <v>-17.257480766881187</v>
      </c>
      <c r="AS50">
        <f t="shared" si="46"/>
        <v>-8.2990939722629004E-4</v>
      </c>
      <c r="AT50">
        <f t="shared" si="47"/>
        <v>-0.12010107129529303</v>
      </c>
      <c r="AU50">
        <f t="shared" si="48"/>
        <v>-17.378411747573708</v>
      </c>
      <c r="AW50">
        <v>47</v>
      </c>
      <c r="AX50">
        <f>IF(Z50&gt;0, (R50*SUMPRODUCT(K50:$K$98, X50:$X$98)-K50*$AZ$3)/Z50, 0)</f>
        <v>-43892.176110782115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500000</v>
      </c>
      <c r="S51">
        <f t="shared" si="32"/>
        <v>-89624.591774075117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-216.40529617979522</v>
      </c>
      <c r="AC51">
        <f t="shared" si="33"/>
        <v>-206.92882500466166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-1286.1203280921302</v>
      </c>
      <c r="AI51">
        <f t="shared" si="38"/>
        <v>-1286.1491885896939</v>
      </c>
      <c r="AJ51">
        <f t="shared" si="39"/>
        <v>-9.476471175133554</v>
      </c>
      <c r="AK51">
        <f t="shared" si="61"/>
        <v>-15.148370732585667</v>
      </c>
      <c r="AL51">
        <f t="shared" si="40"/>
        <v>-1310.7740304974132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-9.099853784238368</v>
      </c>
      <c r="AR51">
        <f t="shared" si="45"/>
        <v>-9.1000579846558818</v>
      </c>
      <c r="AS51">
        <f t="shared" si="46"/>
        <v>-6.7050104255942947E-2</v>
      </c>
      <c r="AT51">
        <f t="shared" si="47"/>
        <v>-0.1071812300334707</v>
      </c>
      <c r="AU51">
        <f t="shared" si="48"/>
        <v>-9.2742893189452964</v>
      </c>
      <c r="AW51">
        <v>48</v>
      </c>
      <c r="AX51">
        <f>IF(Z51&gt;0, (R51*SUMPRODUCT(K51:$K$98, X51:$X$98)-K51*$AZ$3)/Z51, 0)</f>
        <v>-89624.591774075117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500000</v>
      </c>
      <c r="S52">
        <f t="shared" si="32"/>
        <v>-206101.08024068578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-206.92882500466166</v>
      </c>
      <c r="AC52">
        <f t="shared" si="33"/>
        <v>-192.15951489800798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-676.69785847950277</v>
      </c>
      <c r="AI52">
        <f t="shared" si="38"/>
        <v>-676.70951292562904</v>
      </c>
      <c r="AJ52">
        <f t="shared" si="39"/>
        <v>-14.769310106653677</v>
      </c>
      <c r="AK52">
        <f t="shared" si="61"/>
        <v>-14.485017750326318</v>
      </c>
      <c r="AL52">
        <f t="shared" si="40"/>
        <v>-705.96384078260894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-4.2749357406865469</v>
      </c>
      <c r="AR52">
        <f t="shared" si="45"/>
        <v>-4.2750093658763699</v>
      </c>
      <c r="AS52">
        <f t="shared" si="46"/>
        <v>-9.3302868996931063E-2</v>
      </c>
      <c r="AT52">
        <f t="shared" si="47"/>
        <v>-9.1506895299602389E-2</v>
      </c>
      <c r="AU52">
        <f t="shared" si="48"/>
        <v>-4.4598191301729022</v>
      </c>
      <c r="AW52">
        <v>49</v>
      </c>
      <c r="AX52">
        <f>IF(Z52&gt;0, (R52*SUMPRODUCT(K52:$K$98, X52:$X$98)-K52*$AZ$3)/Z52, 0)</f>
        <v>-206101.08024068578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500000</v>
      </c>
      <c r="S53">
        <f t="shared" si="32"/>
        <v>-567261.44644619501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-192.15951489800798</v>
      </c>
      <c r="AC53">
        <f t="shared" si="33"/>
        <v>-175.12269716468379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-307.15805561337118</v>
      </c>
      <c r="AI53">
        <f t="shared" si="38"/>
        <v>-307.16191456364584</v>
      </c>
      <c r="AJ53">
        <f t="shared" si="39"/>
        <v>-17.036817733324199</v>
      </c>
      <c r="AK53">
        <f t="shared" si="61"/>
        <v>-13.45116604286056</v>
      </c>
      <c r="AL53">
        <f t="shared" si="40"/>
        <v>-337.6498983398306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-1.7325216721903303</v>
      </c>
      <c r="AR53">
        <f t="shared" si="45"/>
        <v>-1.7325434385573866</v>
      </c>
      <c r="AS53">
        <f t="shared" si="46"/>
        <v>-9.6095985140934065E-2</v>
      </c>
      <c r="AT53">
        <f t="shared" si="47"/>
        <v>-7.5871155776622512E-2</v>
      </c>
      <c r="AU53">
        <f t="shared" si="48"/>
        <v>-1.9045105794749431</v>
      </c>
      <c r="AW53">
        <v>50</v>
      </c>
      <c r="AX53">
        <f>IF(Z53&gt;0, (R53*SUMPRODUCT(K53:$K$98, X53:$X$98)-K53*$AZ$3)/Z53, 0)</f>
        <v>-567261.44644619501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500000</v>
      </c>
      <c r="S54">
        <f t="shared" si="32"/>
        <v>-2024105.4084567744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-175.12269716468379</v>
      </c>
      <c r="AC54">
        <f t="shared" si="33"/>
        <v>-157.82686752079312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-113.82761060918767</v>
      </c>
      <c r="AI54">
        <f t="shared" si="38"/>
        <v>-113.82858527969434</v>
      </c>
      <c r="AJ54">
        <f t="shared" si="39"/>
        <v>-17.29582964389067</v>
      </c>
      <c r="AK54">
        <f t="shared" si="61"/>
        <v>-12.258588801527866</v>
      </c>
      <c r="AL54">
        <f t="shared" si="40"/>
        <v>-143.38300372511287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-0.57325303545459416</v>
      </c>
      <c r="AR54">
        <f t="shared" si="45"/>
        <v>-0.5732579440424449</v>
      </c>
      <c r="AS54">
        <f t="shared" si="46"/>
        <v>-8.7104409826429169E-2</v>
      </c>
      <c r="AT54">
        <f t="shared" si="47"/>
        <v>-6.1736104300676005E-2</v>
      </c>
      <c r="AU54">
        <f t="shared" si="48"/>
        <v>-0.72209845816955009</v>
      </c>
      <c r="AW54">
        <v>51</v>
      </c>
      <c r="AX54">
        <f>IF(Z54&gt;0, (R54*SUMPRODUCT(K54:$K$98, X54:$X$98)-K54*$AZ$3)/Z54, 0)</f>
        <v>-2024105.4084567744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500000</v>
      </c>
      <c r="S55">
        <f t="shared" si="32"/>
        <v>-10636265.044736119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-157.82686752079312</v>
      </c>
      <c r="AC55">
        <f t="shared" si="33"/>
        <v>-141.41052116688968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-31.949387314013457</v>
      </c>
      <c r="AI55">
        <f t="shared" si="38"/>
        <v>-31.949553503132208</v>
      </c>
      <c r="AJ55">
        <f t="shared" si="39"/>
        <v>-16.416346353903435</v>
      </c>
      <c r="AK55">
        <f t="shared" si="61"/>
        <v>-11.047880726455519</v>
      </c>
      <c r="AL55">
        <f t="shared" si="40"/>
        <v>-59.41378058349116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-0.14366244553506674</v>
      </c>
      <c r="AR55">
        <f t="shared" si="45"/>
        <v>-0.14366319281497503</v>
      </c>
      <c r="AS55">
        <f t="shared" si="46"/>
        <v>-7.3817142118340742E-2</v>
      </c>
      <c r="AT55">
        <f t="shared" si="47"/>
        <v>-4.9677496082880322E-2</v>
      </c>
      <c r="AU55">
        <f t="shared" si="48"/>
        <v>-0.26715783101619606</v>
      </c>
      <c r="AW55">
        <v>52</v>
      </c>
      <c r="AX55">
        <f>IF(Z55&gt;0, (R55*SUMPRODUCT(K55:$K$98, X55:$X$98)-K55*$AZ$3)/Z55, 0)</f>
        <v>-10636265.044736119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500000</v>
      </c>
      <c r="S56">
        <f t="shared" si="32"/>
        <v>-56571601.444678232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-141.41052116688968</v>
      </c>
      <c r="AC56">
        <f t="shared" si="33"/>
        <v>-126.38489844335508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-5.4640542721997045</v>
      </c>
      <c r="AI56">
        <f t="shared" si="38"/>
        <v>-5.4640821980704626</v>
      </c>
      <c r="AJ56">
        <f t="shared" si="39"/>
        <v>-15.025622723534596</v>
      </c>
      <c r="AK56">
        <f t="shared" si="61"/>
        <v>-9.8987364816822794</v>
      </c>
      <c r="AL56">
        <f t="shared" si="40"/>
        <v>-30.388441403287338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-2.193702360407784E-2</v>
      </c>
      <c r="AR56">
        <f t="shared" si="45"/>
        <v>-2.1937135720549505E-2</v>
      </c>
      <c r="AS56">
        <f t="shared" si="46"/>
        <v>-6.0324701024510555E-2</v>
      </c>
      <c r="AT56">
        <f t="shared" si="47"/>
        <v>-3.9741335834461135E-2</v>
      </c>
      <c r="AU56">
        <f t="shared" si="48"/>
        <v>-0.12200317257952119</v>
      </c>
      <c r="AW56">
        <v>53</v>
      </c>
      <c r="AX56">
        <f>IF(Z56&gt;0, (R56*SUMPRODUCT(K56:$K$98, X56:$X$98)-K56*$AZ$3)/Z56, 0)</f>
        <v>-56571601.444678232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500000</v>
      </c>
      <c r="S57">
        <f t="shared" si="32"/>
        <v>-305495460.23380101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-126.38489844335508</v>
      </c>
      <c r="AC57">
        <f t="shared" si="33"/>
        <v>-112.86283085171837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-0.92114351962549423</v>
      </c>
      <c r="AI57">
        <f t="shared" si="38"/>
        <v>-0.9211481376495545</v>
      </c>
      <c r="AJ57">
        <f t="shared" si="39"/>
        <v>-13.522067591636713</v>
      </c>
      <c r="AK57">
        <f t="shared" si="61"/>
        <v>-8.8469428910348569</v>
      </c>
      <c r="AL57">
        <f t="shared" si="40"/>
        <v>-23.290158620321122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-3.3019612828614213E-3</v>
      </c>
      <c r="AR57">
        <f t="shared" si="45"/>
        <v>-3.3019778367819838E-3</v>
      </c>
      <c r="AS57">
        <f t="shared" si="46"/>
        <v>-4.8471647143511931E-2</v>
      </c>
      <c r="AT57">
        <f t="shared" si="47"/>
        <v>-3.1713041752451245E-2</v>
      </c>
      <c r="AU57">
        <f t="shared" si="48"/>
        <v>-8.3486666732745143E-2</v>
      </c>
      <c r="AW57">
        <v>54</v>
      </c>
      <c r="AX57">
        <f>IF(Z57&gt;0, (R57*SUMPRODUCT(K57:$K$98, X57:$X$98)-K57*$AZ$3)/Z57, 0)</f>
        <v>-305495460.23380101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500000</v>
      </c>
      <c r="S58">
        <f t="shared" si="32"/>
        <v>-1679361786.7810094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-112.86283085171837</v>
      </c>
      <c r="AC58">
        <f t="shared" si="33"/>
        <v>-100.77327154939339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-0.15287030970795976</v>
      </c>
      <c r="AI58">
        <f t="shared" si="38"/>
        <v>-0.15287105979403667</v>
      </c>
      <c r="AJ58">
        <f t="shared" si="39"/>
        <v>-12.089559302324986</v>
      </c>
      <c r="AK58">
        <f t="shared" si="61"/>
        <v>-7.9003981596202868</v>
      </c>
      <c r="AL58">
        <f t="shared" si="40"/>
        <v>-20.142828521739311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-4.8927136410987907E-4</v>
      </c>
      <c r="AR58">
        <f t="shared" si="45"/>
        <v>-4.8927376480913023E-4</v>
      </c>
      <c r="AS58">
        <f t="shared" si="46"/>
        <v>-3.8693420472790688E-2</v>
      </c>
      <c r="AT58">
        <f t="shared" si="47"/>
        <v>-2.5285737903933396E-2</v>
      </c>
      <c r="AU58">
        <f t="shared" si="48"/>
        <v>-6.4468432141533222E-2</v>
      </c>
      <c r="AW58">
        <v>55</v>
      </c>
      <c r="AX58">
        <f>IF(Z58&gt;0, (R58*SUMPRODUCT(K58:$K$98, X58:$X$98)-K58*$AZ$3)/Z58, 0)</f>
        <v>-1679361786.7810094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500000</v>
      </c>
      <c r="S59">
        <f t="shared" si="32"/>
        <v>-9420185119.3331223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-100.77327154939339</v>
      </c>
      <c r="AC59">
        <f t="shared" si="33"/>
        <v>-89.976563263964792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-2.492767642166804E-2</v>
      </c>
      <c r="AI59">
        <f t="shared" si="38"/>
        <v>-2.4927795814973643E-2</v>
      </c>
      <c r="AJ59">
        <f t="shared" si="39"/>
        <v>-10.796708285428593</v>
      </c>
      <c r="AK59">
        <f t="shared" si="61"/>
        <v>-7.0541290084575374</v>
      </c>
      <c r="AL59">
        <f t="shared" si="40"/>
        <v>-17.875765089701105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-7.1234507947916614E-5</v>
      </c>
      <c r="AR59">
        <f t="shared" si="45"/>
        <v>-7.1234849131877485E-5</v>
      </c>
      <c r="AS59">
        <f t="shared" si="46"/>
        <v>-3.0853184595302761E-2</v>
      </c>
      <c r="AT59">
        <f t="shared" si="47"/>
        <v>-2.0158212920391112E-2</v>
      </c>
      <c r="AU59">
        <f t="shared" si="48"/>
        <v>-5.1082632364825749E-2</v>
      </c>
      <c r="AW59">
        <v>56</v>
      </c>
      <c r="AX59">
        <f>IF(Z59&gt;0, (R59*SUMPRODUCT(K59:$K$98, X59:$X$98)-K59*$AZ$3)/Z59, 0)</f>
        <v>-9420185119.3331223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500000</v>
      </c>
      <c r="S60">
        <f t="shared" si="32"/>
        <v>-53935980306.806526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-89.976563263964792</v>
      </c>
      <c r="AC60">
        <f t="shared" si="33"/>
        <v>-80.336279537050657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-3.9832375384763873E-3</v>
      </c>
      <c r="AI60">
        <f t="shared" si="38"/>
        <v>-3.9832561569104735E-3</v>
      </c>
      <c r="AJ60">
        <f t="shared" si="39"/>
        <v>-9.6402837269141344</v>
      </c>
      <c r="AK60">
        <f t="shared" si="61"/>
        <v>-6.2983594284775357</v>
      </c>
      <c r="AL60">
        <f t="shared" si="40"/>
        <v>-15.942626411548581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-1.0163114386729095E-5</v>
      </c>
      <c r="AR60">
        <f t="shared" si="45"/>
        <v>-1.0163161891120559E-5</v>
      </c>
      <c r="AS60">
        <f t="shared" si="46"/>
        <v>-2.4596902718141078E-2</v>
      </c>
      <c r="AT60">
        <f t="shared" si="47"/>
        <v>-1.6070080355999924E-2</v>
      </c>
      <c r="AU60">
        <f t="shared" si="48"/>
        <v>-4.0677146236032122E-2</v>
      </c>
      <c r="AW60">
        <v>57</v>
      </c>
      <c r="AX60">
        <f>IF(Z60&gt;0, (R60*SUMPRODUCT(K60:$K$98, X60:$X$98)-K60*$AZ$3)/Z60, 0)</f>
        <v>-53935980306.806526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500000</v>
      </c>
      <c r="S61">
        <f t="shared" si="32"/>
        <v>-315882096515.92712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-80.336279537050657</v>
      </c>
      <c r="AC61">
        <f t="shared" si="33"/>
        <v>-71.728829913181059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-6.2375264359153747E-4</v>
      </c>
      <c r="AI61">
        <f t="shared" si="38"/>
        <v>-6.2375548202519291E-4</v>
      </c>
      <c r="AJ61">
        <f t="shared" si="39"/>
        <v>-8.6074496238695986</v>
      </c>
      <c r="AK61">
        <f t="shared" si="61"/>
        <v>-5.6235395675935465</v>
      </c>
      <c r="AL61">
        <f t="shared" si="40"/>
        <v>-14.23161294694517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-1.4209702455358241E-6</v>
      </c>
      <c r="AR61">
        <f t="shared" si="45"/>
        <v>-1.4209767117685684E-6</v>
      </c>
      <c r="AS61">
        <f t="shared" si="46"/>
        <v>-1.9608621993234564E-2</v>
      </c>
      <c r="AT61">
        <f t="shared" si="47"/>
        <v>-1.2810979612258973E-2</v>
      </c>
      <c r="AU61">
        <f t="shared" si="48"/>
        <v>-3.2421022582205306E-2</v>
      </c>
      <c r="AW61">
        <v>58</v>
      </c>
      <c r="AX61">
        <f>IF(Z61&gt;0, (R61*SUMPRODUCT(K61:$K$98, X61:$X$98)-K61*$AZ$3)/Z61, 0)</f>
        <v>-315882096515.92712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500000</v>
      </c>
      <c r="S62">
        <f t="shared" si="32"/>
        <v>-1895453704021.4333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-71.728829913181059</v>
      </c>
      <c r="AC62">
        <f t="shared" si="33"/>
        <v>-64.043599381487041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-9.5507970216763123E-5</v>
      </c>
      <c r="AI62">
        <f t="shared" si="38"/>
        <v>-9.5508392566826629E-5</v>
      </c>
      <c r="AJ62">
        <f t="shared" si="39"/>
        <v>-7.6852305316940175</v>
      </c>
      <c r="AK62">
        <f t="shared" si="61"/>
        <v>-5.0210180939226747</v>
      </c>
      <c r="AL62">
        <f t="shared" si="40"/>
        <v>-12.70634413400926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-1.9426482780684897E-7</v>
      </c>
      <c r="AR62">
        <f t="shared" si="45"/>
        <v>-1.9426568687402603E-7</v>
      </c>
      <c r="AS62">
        <f t="shared" si="46"/>
        <v>-1.5631888967036569E-2</v>
      </c>
      <c r="AT62">
        <f t="shared" si="47"/>
        <v>-1.0212835779225495E-2</v>
      </c>
      <c r="AU62">
        <f t="shared" si="48"/>
        <v>-2.5844919011948939E-2</v>
      </c>
      <c r="AW62">
        <v>59</v>
      </c>
      <c r="AX62">
        <f>IF(Z62&gt;0, (R62*SUMPRODUCT(K62:$K$98, X62:$X$98)-K62*$AZ$3)/Z62, 0)</f>
        <v>-1895453704021.4333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500000</v>
      </c>
      <c r="S63">
        <f t="shared" si="32"/>
        <v>-11669949297825.611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-64.043599381487041</v>
      </c>
      <c r="AC63">
        <f t="shared" si="33"/>
        <v>-57.181785332301622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-1.4275103912971182E-5</v>
      </c>
      <c r="AI63">
        <f t="shared" si="38"/>
        <v>-1.4275165161936231E-5</v>
      </c>
      <c r="AJ63">
        <f t="shared" si="39"/>
        <v>-6.8618140491854192</v>
      </c>
      <c r="AK63">
        <f t="shared" si="61"/>
        <v>-4.4830519567040934</v>
      </c>
      <c r="AL63">
        <f t="shared" si="40"/>
        <v>-11.344880281054674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-2.5924824064461499E-8</v>
      </c>
      <c r="AR63">
        <f t="shared" si="45"/>
        <v>-2.5924935297882474E-8</v>
      </c>
      <c r="AS63">
        <f t="shared" si="46"/>
        <v>-1.2461648130388728E-2</v>
      </c>
      <c r="AT63">
        <f t="shared" si="47"/>
        <v>-8.141610313868692E-3</v>
      </c>
      <c r="AU63">
        <f t="shared" si="48"/>
        <v>-2.0603284369192718E-2</v>
      </c>
      <c r="AW63">
        <v>60</v>
      </c>
      <c r="AX63">
        <f>IF(Z63&gt;0, (R63*SUMPRODUCT(K63:$K$98, X63:$X$98)-K63*$AZ$3)/Z63, 0)</f>
        <v>-11669949297825.611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500000</v>
      </c>
      <c r="S64">
        <f t="shared" si="32"/>
        <v>-73915518450089.031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-57.181785332301622</v>
      </c>
      <c r="AC64">
        <f t="shared" si="33"/>
        <v>-51.055165498003007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-2.0800974019332257E-6</v>
      </c>
      <c r="AI64">
        <f t="shared" si="38"/>
        <v>-2.0801060359735748E-6</v>
      </c>
      <c r="AJ64">
        <f t="shared" si="39"/>
        <v>-6.1266198342986158</v>
      </c>
      <c r="AK64">
        <f t="shared" si="61"/>
        <v>-4.0027249732611141</v>
      </c>
      <c r="AL64">
        <f t="shared" si="40"/>
        <v>-10.129346887665765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-3.3728900823485621E-9</v>
      </c>
      <c r="AR64">
        <f t="shared" si="45"/>
        <v>-3.3729040824953998E-9</v>
      </c>
      <c r="AS64">
        <f t="shared" si="46"/>
        <v>-9.9343498329551548E-3</v>
      </c>
      <c r="AT64">
        <f t="shared" si="47"/>
        <v>-6.4904419149477499E-3</v>
      </c>
      <c r="AU64">
        <f t="shared" si="48"/>
        <v>-1.6424795120806985E-2</v>
      </c>
      <c r="AW64">
        <v>61</v>
      </c>
      <c r="AX64">
        <f>IF(Z64&gt;0, (R64*SUMPRODUCT(K64:$K$98, X64:$X$98)-K64*$AZ$3)/Z64, 0)</f>
        <v>-73915518450089.031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500000</v>
      </c>
      <c r="S65">
        <f t="shared" si="32"/>
        <v>-482433834303035.25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-51.055165498003007</v>
      </c>
      <c r="AC65">
        <f t="shared" si="33"/>
        <v>-45.584969197604977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-2.9466320905217544E-7</v>
      </c>
      <c r="AI65">
        <f t="shared" si="38"/>
        <v>-2.9466439017189476E-7</v>
      </c>
      <c r="AJ65">
        <f t="shared" si="39"/>
        <v>-5.4701963003980296</v>
      </c>
      <c r="AK65">
        <f t="shared" si="61"/>
        <v>-3.5738615848602109</v>
      </c>
      <c r="AL65">
        <f t="shared" si="40"/>
        <v>-9.0440581799226294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-4.2660545887066213E-10</v>
      </c>
      <c r="AR65">
        <f t="shared" si="45"/>
        <v>-4.2660716886398457E-10</v>
      </c>
      <c r="AS65">
        <f t="shared" si="46"/>
        <v>-7.9196028929104986E-3</v>
      </c>
      <c r="AT65">
        <f t="shared" si="47"/>
        <v>-5.1741405595007927E-3</v>
      </c>
      <c r="AU65">
        <f t="shared" si="48"/>
        <v>-1.3093743879018458E-2</v>
      </c>
      <c r="AW65">
        <v>62</v>
      </c>
      <c r="AX65">
        <f>IF(Z65&gt;0, (R65*SUMPRODUCT(K65:$K$98, X65:$X$98)-K65*$AZ$3)/Z65, 0)</f>
        <v>-482433834303035.25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500000</v>
      </c>
      <c r="S66">
        <f t="shared" si="32"/>
        <v>-3253770691912987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-45.584969197604977</v>
      </c>
      <c r="AC66">
        <f t="shared" si="33"/>
        <v>-40.700865355378973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-4.0517925745664079E-8</v>
      </c>
      <c r="AI66">
        <f t="shared" si="38"/>
        <v>-4.0518082106042581E-8</v>
      </c>
      <c r="AJ66">
        <f t="shared" si="39"/>
        <v>-4.8841038422260041</v>
      </c>
      <c r="AK66">
        <f t="shared" si="61"/>
        <v>-3.1909478438323489</v>
      </c>
      <c r="AL66">
        <f t="shared" si="40"/>
        <v>-8.0750517265764348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-5.2375680141553297E-11</v>
      </c>
      <c r="AR66">
        <f t="shared" si="45"/>
        <v>-5.2375882261504419E-11</v>
      </c>
      <c r="AS66">
        <f t="shared" si="46"/>
        <v>-6.3134589422049903E-3</v>
      </c>
      <c r="AT66">
        <f t="shared" si="47"/>
        <v>-4.1247931758902302E-3</v>
      </c>
      <c r="AU66">
        <f t="shared" si="48"/>
        <v>-1.0438252170471103E-2</v>
      </c>
      <c r="AW66">
        <v>63</v>
      </c>
      <c r="AX66">
        <f>IF(Z66&gt;0, (R66*SUMPRODUCT(K66:$K$98, X66:$X$98)-K66*$AZ$3)/Z66, 0)</f>
        <v>-3253770691912987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-2.2748125224086964E+16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-40.700865355378973</v>
      </c>
      <c r="AC67">
        <f t="shared" ref="AC67:AC89" si="64">S67*Z67</f>
        <v>-36.340058353062943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-5.3931225644179674E-9</v>
      </c>
      <c r="AI67">
        <f t="shared" ref="AI67:AI89" si="69">SUM(AE67:AH67)</f>
        <v>-5.3931425331285726E-9</v>
      </c>
      <c r="AJ67">
        <f t="shared" ref="AJ67:AJ89" si="70">AB67-AC67</f>
        <v>-4.3608070023160295</v>
      </c>
      <c r="AK67">
        <f t="shared" si="61"/>
        <v>-2.8490605748765283</v>
      </c>
      <c r="AL67">
        <f t="shared" ref="AL67:AL89" si="71">SUM(AI67:AK67)</f>
        <v>-7.2098675825857006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-6.224503837318243E-12</v>
      </c>
      <c r="AR67">
        <f t="shared" ref="AR67:AR89" si="76">AI67*$K67</f>
        <v>-6.2245268843219593E-12</v>
      </c>
      <c r="AS67">
        <f t="shared" ref="AS67:AS89" si="77">AJ67*$K67</f>
        <v>-5.0330508152747287E-3</v>
      </c>
      <c r="AT67">
        <f t="shared" ref="AT67:AT89" si="78">AK67*$K67</f>
        <v>-3.2882598660141787E-3</v>
      </c>
      <c r="AU67">
        <f t="shared" ref="AU67:AU89" si="79">AL67*$K67</f>
        <v>-8.3213106875134352E-3</v>
      </c>
      <c r="AW67">
        <v>64</v>
      </c>
      <c r="AX67">
        <f>IF(Z67&gt;0, (R67*SUMPRODUCT(K67:$K$98, X67:$X$98)-K67*$AZ$3)/Z67, 0)</f>
        <v>-2.2748125224086964E+16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500000</v>
      </c>
      <c r="S68">
        <f t="shared" si="63"/>
        <v>-1.6519632404684608E+17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-36.340058353062943</v>
      </c>
      <c r="AC68">
        <f t="shared" si="64"/>
        <v>-32.446480672383096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-6.9255512074423622E-10</v>
      </c>
      <c r="AI68">
        <f t="shared" si="69"/>
        <v>-6.925575758897169E-10</v>
      </c>
      <c r="AJ68">
        <f t="shared" si="70"/>
        <v>-3.8935776806798472</v>
      </c>
      <c r="AK68">
        <f t="shared" si="61"/>
        <v>-2.5438040847144063</v>
      </c>
      <c r="AL68">
        <f t="shared" si="71"/>
        <v>-6.4373817660868111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-7.1367547198448284E-13</v>
      </c>
      <c r="AR68">
        <f t="shared" si="76"/>
        <v>-7.1367800200275472E-13</v>
      </c>
      <c r="AS68">
        <f t="shared" si="77"/>
        <v>-4.0123172953819564E-3</v>
      </c>
      <c r="AT68">
        <f t="shared" si="78"/>
        <v>-2.6213806329865598E-3</v>
      </c>
      <c r="AU68">
        <f t="shared" si="79"/>
        <v>-6.633697929082194E-3</v>
      </c>
      <c r="AW68">
        <v>65</v>
      </c>
      <c r="AX68">
        <f>IF(Z68&gt;0, (R68*SUMPRODUCT(K68:$K$98, X68:$X$98)-K68*$AZ$3)/Z68, 0)</f>
        <v>-1.6519632404684608E+17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500000</v>
      </c>
      <c r="S69">
        <f t="shared" si="63"/>
        <v>-1.2502340778382118E+18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-32.446480672383096</v>
      </c>
      <c r="AC69">
        <f t="shared" si="64"/>
        <v>-28.970072028914107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-8.5637901816761133E-11</v>
      </c>
      <c r="AI69">
        <f t="shared" si="69"/>
        <v>-8.5638191463241561E-11</v>
      </c>
      <c r="AJ69">
        <f t="shared" si="70"/>
        <v>-3.4764086434689894</v>
      </c>
      <c r="AK69">
        <f t="shared" si="61"/>
        <v>-2.2712536470668168</v>
      </c>
      <c r="AL69">
        <f t="shared" si="71"/>
        <v>-5.7476622906214443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-7.8794231070887937E-14</v>
      </c>
      <c r="AR69">
        <f t="shared" si="76"/>
        <v>-7.8794497570547817E-14</v>
      </c>
      <c r="AS69">
        <f t="shared" si="77"/>
        <v>-3.198594782675018E-3</v>
      </c>
      <c r="AT69">
        <f t="shared" si="78"/>
        <v>-2.0897485913480558E-3</v>
      </c>
      <c r="AU69">
        <f t="shared" si="79"/>
        <v>-5.2883433741018684E-3</v>
      </c>
      <c r="AW69">
        <v>66</v>
      </c>
      <c r="AX69">
        <f>IF(Z69&gt;0, (R69*SUMPRODUCT(K69:$K$98, X69:$X$98)-K69*$AZ$3)/Z69, 0)</f>
        <v>-1.2502340778382118E+18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500000</v>
      </c>
      <c r="S70">
        <f t="shared" si="63"/>
        <v>-9.881441134372012E+18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-28.970072028914107</v>
      </c>
      <c r="AC70">
        <f t="shared" si="64"/>
        <v>-25.866135740101946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-1.016117656853928E-11</v>
      </c>
      <c r="AI70">
        <f t="shared" si="69"/>
        <v>-1.0161209289140694E-11</v>
      </c>
      <c r="AJ70">
        <f t="shared" si="70"/>
        <v>-3.1039362888121609</v>
      </c>
      <c r="AK70">
        <f t="shared" si="61"/>
        <v>-2.0279050420239875</v>
      </c>
      <c r="AL70">
        <f t="shared" si="71"/>
        <v>-5.13184133084631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-8.3474606193677201E-15</v>
      </c>
      <c r="AR70">
        <f t="shared" si="76"/>
        <v>-8.3474874995158918E-15</v>
      </c>
      <c r="AS70">
        <f t="shared" si="77"/>
        <v>-2.5499001775156236E-3</v>
      </c>
      <c r="AT70">
        <f t="shared" si="78"/>
        <v>-1.6659347826435756E-3</v>
      </c>
      <c r="AU70">
        <f t="shared" si="79"/>
        <v>-4.2158349601675469E-3</v>
      </c>
      <c r="AW70">
        <v>67</v>
      </c>
      <c r="AX70">
        <f>IF(Z70&gt;0, (R70*SUMPRODUCT(K70:$K$98, X70:$X$98)-K70*$AZ$3)/Z70, 0)</f>
        <v>-9.881441134372012E+18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500000</v>
      </c>
      <c r="S71">
        <f t="shared" si="63"/>
        <v>-8.1660467334957531E+19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-25.866135740101946</v>
      </c>
      <c r="AC71">
        <f t="shared" si="64"/>
        <v>-23.094764053662466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-1.154328567120149E-12</v>
      </c>
      <c r="AI71">
        <f t="shared" si="69"/>
        <v>-1.1543321023013705E-12</v>
      </c>
      <c r="AJ71">
        <f t="shared" si="70"/>
        <v>-2.7713716864394797</v>
      </c>
      <c r="AK71">
        <f t="shared" si="61"/>
        <v>-1.8106295018071363</v>
      </c>
      <c r="AL71">
        <f t="shared" si="71"/>
        <v>-4.5820011882477703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-8.4668487513405458E-16</v>
      </c>
      <c r="AR71">
        <f t="shared" si="76"/>
        <v>-8.4668746814314777E-16</v>
      </c>
      <c r="AS71">
        <f t="shared" si="77"/>
        <v>-2.0327648098817522E-3</v>
      </c>
      <c r="AT71">
        <f t="shared" si="78"/>
        <v>-1.3280730091227517E-3</v>
      </c>
      <c r="AU71">
        <f t="shared" si="79"/>
        <v>-3.3608378190053507E-3</v>
      </c>
      <c r="AW71">
        <v>68</v>
      </c>
      <c r="AX71">
        <f>IF(Z71&gt;0, (R71*SUMPRODUCT(K71:$K$98, X71:$X$98)-K71*$AZ$3)/Z71, 0)</f>
        <v>-8.1660467334957531E+19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500000</v>
      </c>
      <c r="S72">
        <f t="shared" si="63"/>
        <v>-7.0789065779584277E+20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-23.094764053662466</v>
      </c>
      <c r="AC72">
        <f t="shared" si="64"/>
        <v>-20.62032504791291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-1.2542855059591913E-13</v>
      </c>
      <c r="AI72">
        <f t="shared" si="69"/>
        <v>-1.2542891471156363E-13</v>
      </c>
      <c r="AJ72">
        <f t="shared" si="70"/>
        <v>-2.4744390057495558</v>
      </c>
      <c r="AK72">
        <f t="shared" ref="AK72:AK89" si="92">G72*SUM(AB72:AB72, AE72:AF72)</f>
        <v>-1.6166334837563727</v>
      </c>
      <c r="AL72">
        <f t="shared" si="71"/>
        <v>-4.091072489506054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-8.2143033903387666E-17</v>
      </c>
      <c r="AR72">
        <f t="shared" si="76"/>
        <v>-8.2143272362363621E-17</v>
      </c>
      <c r="AS72">
        <f t="shared" si="77"/>
        <v>-1.6205076609389099E-3</v>
      </c>
      <c r="AT72">
        <f t="shared" si="78"/>
        <v>-1.0587316718134187E-3</v>
      </c>
      <c r="AU72">
        <f t="shared" si="79"/>
        <v>-2.6792393327524106E-3</v>
      </c>
      <c r="AW72">
        <v>69</v>
      </c>
      <c r="AX72">
        <f>IF(Z72&gt;0, (R72*SUMPRODUCT(K72:$K$98, X72:$X$98)-K72*$AZ$3)/Z72, 0)</f>
        <v>-7.0789065779584277E+20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500000</v>
      </c>
      <c r="S73">
        <f t="shared" si="63"/>
        <v>-6.4582906299193722E+21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-20.62032504791291</v>
      </c>
      <c r="AC73">
        <f t="shared" si="64"/>
        <v>-18.411004507065098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-1.2993602006535345E-14</v>
      </c>
      <c r="AI73">
        <f t="shared" si="69"/>
        <v>-1.2993637640973237E-14</v>
      </c>
      <c r="AJ73">
        <f t="shared" si="70"/>
        <v>-2.2093205408478127</v>
      </c>
      <c r="AK73">
        <f t="shared" si="92"/>
        <v>-1.4434227533539039</v>
      </c>
      <c r="AL73">
        <f t="shared" si="71"/>
        <v>-3.6527432942017297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-7.5977652863422088E-18</v>
      </c>
      <c r="AR73">
        <f t="shared" si="76"/>
        <v>-7.5977861229120128E-18</v>
      </c>
      <c r="AS73">
        <f t="shared" si="77"/>
        <v>-1.2918587858250208E-3</v>
      </c>
      <c r="AT73">
        <f t="shared" si="78"/>
        <v>-8.4401440673901337E-4</v>
      </c>
      <c r="AU73">
        <f t="shared" si="79"/>
        <v>-2.1358731925640419E-3</v>
      </c>
      <c r="AW73">
        <v>70</v>
      </c>
      <c r="AX73">
        <f>IF(Z73&gt;0, (R73*SUMPRODUCT(K73:$K$98, X73:$X$98)-K73*$AZ$3)/Z73, 0)</f>
        <v>-6.4582906299193722E+21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500000</v>
      </c>
      <c r="S74">
        <f t="shared" si="63"/>
        <v>-6.221860450460661E+22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-18.411004507065098</v>
      </c>
      <c r="AC74">
        <f t="shared" si="64"/>
        <v>-16.438396881308122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-1.2790217992007876E-15</v>
      </c>
      <c r="AI74">
        <f t="shared" si="69"/>
        <v>-1.2790251017493203E-15</v>
      </c>
      <c r="AJ74">
        <f t="shared" si="70"/>
        <v>-1.9726076257569751</v>
      </c>
      <c r="AK74">
        <f t="shared" si="92"/>
        <v>-1.2887703154945569</v>
      </c>
      <c r="AL74">
        <f t="shared" si="71"/>
        <v>-3.2613779412515331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-6.6775359777306302E-19</v>
      </c>
      <c r="AR74">
        <f t="shared" si="76"/>
        <v>-6.6775532197249873E-19</v>
      </c>
      <c r="AS74">
        <f t="shared" si="77"/>
        <v>-1.0298619147202012E-3</v>
      </c>
      <c r="AT74">
        <f t="shared" si="78"/>
        <v>-6.7284311761719811E-4</v>
      </c>
      <c r="AU74">
        <f t="shared" si="79"/>
        <v>-1.7027050323374E-3</v>
      </c>
      <c r="AW74">
        <v>71</v>
      </c>
      <c r="AX74">
        <f>IF(Z74&gt;0, (R74*SUMPRODUCT(K74:$K$98, X74:$X$98)-K74*$AZ$3)/Z74, 0)</f>
        <v>-6.221860450460661E+22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500000</v>
      </c>
      <c r="S75">
        <f t="shared" si="63"/>
        <v>-6.3510848251212729E+23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-16.438396881308122</v>
      </c>
      <c r="AC75">
        <f t="shared" si="64"/>
        <v>-14.677140072596535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-1.1922609270093764E-16</v>
      </c>
      <c r="AI75">
        <f t="shared" si="69"/>
        <v>-1.1922638157166755E-16</v>
      </c>
      <c r="AJ75">
        <f t="shared" si="70"/>
        <v>-1.7612568087115879</v>
      </c>
      <c r="AK75">
        <f t="shared" si="92"/>
        <v>-1.1506877816915686</v>
      </c>
      <c r="AL75">
        <f t="shared" si="71"/>
        <v>-2.9119445904031567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-5.5576549370458202E-20</v>
      </c>
      <c r="AR75">
        <f t="shared" si="76"/>
        <v>-5.5576684025868103E-20</v>
      </c>
      <c r="AS75">
        <f t="shared" si="77"/>
        <v>-8.2099961313791695E-4</v>
      </c>
      <c r="AT75">
        <f t="shared" si="78"/>
        <v>-5.3638641391677143E-4</v>
      </c>
      <c r="AU75">
        <f t="shared" si="79"/>
        <v>-1.3573860270546885E-3</v>
      </c>
      <c r="AW75">
        <v>72</v>
      </c>
      <c r="AX75">
        <f>IF(Z75&gt;0, (R75*SUMPRODUCT(K75:$K$98, X75:$X$98)-K75*$AZ$3)/Z75, 0)</f>
        <v>-6.3510848251212729E+23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500000</v>
      </c>
      <c r="S76">
        <f t="shared" si="63"/>
        <v>-6.8958833899318142E+24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-14.677140072596535</v>
      </c>
      <c r="AC76">
        <f t="shared" si="64"/>
        <v>-13.104589350532622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-1.0489106096055421E-17</v>
      </c>
      <c r="AI76">
        <f t="shared" si="69"/>
        <v>-1.0489129850425618E-17</v>
      </c>
      <c r="AJ76">
        <f t="shared" si="70"/>
        <v>-1.5725507220639123</v>
      </c>
      <c r="AK76">
        <f t="shared" si="92"/>
        <v>-1.0273998050817574</v>
      </c>
      <c r="AL76">
        <f t="shared" si="71"/>
        <v>-2.59995052714567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-4.3655676550066188E-21</v>
      </c>
      <c r="AR76">
        <f t="shared" si="76"/>
        <v>-4.3655775415793405E-21</v>
      </c>
      <c r="AS76">
        <f t="shared" si="77"/>
        <v>-6.5449586506530146E-4</v>
      </c>
      <c r="AT76">
        <f t="shared" si="78"/>
        <v>-4.2760396517599748E-4</v>
      </c>
      <c r="AU76">
        <f t="shared" si="79"/>
        <v>-1.0820998302412991E-3</v>
      </c>
      <c r="AW76">
        <v>73</v>
      </c>
      <c r="AX76">
        <f>IF(Z76&gt;0, (R76*SUMPRODUCT(K76:$K$98, X76:$X$98)-K76*$AZ$3)/Z76, 0)</f>
        <v>-6.8958833899318142E+24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500000</v>
      </c>
      <c r="S77">
        <f t="shared" si="63"/>
        <v>-8.0005799844869223E+25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-13.104589350532622</v>
      </c>
      <c r="AC77">
        <f t="shared" si="64"/>
        <v>-11.700526205832697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-8.6755007230030727E-19</v>
      </c>
      <c r="AI77">
        <f t="shared" si="69"/>
        <v>-8.6755190037499514E-19</v>
      </c>
      <c r="AJ77">
        <f t="shared" si="70"/>
        <v>-1.4040631446999257</v>
      </c>
      <c r="AK77">
        <f t="shared" si="92"/>
        <v>-0.91732125453728364</v>
      </c>
      <c r="AL77">
        <f t="shared" si="71"/>
        <v>-2.3213843992372092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-3.2238792903405425E-22</v>
      </c>
      <c r="AR77">
        <f t="shared" si="76"/>
        <v>-3.2238860835993015E-22</v>
      </c>
      <c r="AS77">
        <f t="shared" si="77"/>
        <v>-5.2176009651251848E-4</v>
      </c>
      <c r="AT77">
        <f t="shared" si="78"/>
        <v>-3.4088326305484499E-4</v>
      </c>
      <c r="AU77">
        <f t="shared" si="79"/>
        <v>-8.6264335956736347E-4</v>
      </c>
      <c r="AW77">
        <v>74</v>
      </c>
      <c r="AX77">
        <f>IF(Z77&gt;0, (R77*SUMPRODUCT(K77:$K$98, X77:$X$98)-K77*$AZ$3)/Z77, 0)</f>
        <v>-8.0005799844869223E+25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500000</v>
      </c>
      <c r="S78">
        <f t="shared" si="63"/>
        <v>-9.9662507227336511E+26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-11.700526205832697</v>
      </c>
      <c r="AC78">
        <f t="shared" si="64"/>
        <v>-10.446898398064906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-6.715061997669877E-20</v>
      </c>
      <c r="AI78">
        <f t="shared" si="69"/>
        <v>-6.7150751005140271E-20</v>
      </c>
      <c r="AJ78">
        <f t="shared" si="70"/>
        <v>-1.2536278077677903</v>
      </c>
      <c r="AK78">
        <f t="shared" si="92"/>
        <v>-0.81903683440828889</v>
      </c>
      <c r="AL78">
        <f t="shared" si="71"/>
        <v>-2.072664642176079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-2.2280053335216827E-23</v>
      </c>
      <c r="AR78">
        <f t="shared" si="76"/>
        <v>-2.228009680943443E-23</v>
      </c>
      <c r="AS78">
        <f t="shared" si="77"/>
        <v>-4.1594395449020904E-4</v>
      </c>
      <c r="AT78">
        <f t="shared" si="78"/>
        <v>-2.717500502669363E-4</v>
      </c>
      <c r="AU78">
        <f t="shared" si="79"/>
        <v>-6.8769400475714529E-4</v>
      </c>
      <c r="AW78">
        <v>75</v>
      </c>
      <c r="AX78">
        <f>IF(Z78&gt;0, (R78*SUMPRODUCT(K78:$K$98, X78:$X$98)-K78*$AZ$3)/Z78, 0)</f>
        <v>-9.9662507227336511E+26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500000</v>
      </c>
      <c r="S79">
        <f t="shared" si="63"/>
        <v>-1.3397773196320477E+28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-10.446898398064906</v>
      </c>
      <c r="AC79">
        <f t="shared" si="64"/>
        <v>-9.3275878554150946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-4.8406241128755856E-21</v>
      </c>
      <c r="AI79">
        <f t="shared" si="69"/>
        <v>-4.8406328154298447E-21</v>
      </c>
      <c r="AJ79">
        <f t="shared" si="70"/>
        <v>-1.1193105426498118</v>
      </c>
      <c r="AK79">
        <f t="shared" si="92"/>
        <v>-0.73128288786454354</v>
      </c>
      <c r="AL79">
        <f t="shared" si="71"/>
        <v>-1.8505934305143552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-1.4340012721724412E-24</v>
      </c>
      <c r="AR79">
        <f t="shared" si="76"/>
        <v>-1.4340038502436955E-24</v>
      </c>
      <c r="AS79">
        <f t="shared" si="77"/>
        <v>-3.3158797392395461E-4</v>
      </c>
      <c r="AT79">
        <f t="shared" si="78"/>
        <v>-2.1663747629698362E-4</v>
      </c>
      <c r="AU79">
        <f t="shared" si="79"/>
        <v>-5.4822545022093817E-4</v>
      </c>
      <c r="AW79">
        <v>76</v>
      </c>
      <c r="AX79">
        <f>IF(Z79&gt;0, (R79*SUMPRODUCT(K79:$K$98, X79:$X$98)-K79*$AZ$3)/Z79, 0)</f>
        <v>-1.3397773196320477E+28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500000</v>
      </c>
      <c r="S80">
        <f t="shared" si="63"/>
        <v>-1.9833900596717815E+29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-9.3275878554150946</v>
      </c>
      <c r="AC80">
        <f t="shared" si="64"/>
        <v>-8.3282034423349049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-3.236262782841907E-22</v>
      </c>
      <c r="AI80">
        <f t="shared" si="69"/>
        <v>-3.2362680315595017E-22</v>
      </c>
      <c r="AJ80">
        <f t="shared" si="70"/>
        <v>-0.99938441308018966</v>
      </c>
      <c r="AK80">
        <f t="shared" si="92"/>
        <v>-0.65293114987905665</v>
      </c>
      <c r="AL80">
        <f t="shared" si="71"/>
        <v>-1.6523155629592463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-8.5600033167644885E-26</v>
      </c>
      <c r="AR80">
        <f t="shared" si="76"/>
        <v>-8.5600171997656641E-26</v>
      </c>
      <c r="AS80">
        <f t="shared" si="77"/>
        <v>-2.6433990268172417E-4</v>
      </c>
      <c r="AT80">
        <f t="shared" si="78"/>
        <v>-1.7270206975205963E-4</v>
      </c>
      <c r="AU80">
        <f t="shared" si="79"/>
        <v>-4.3704197243378377E-4</v>
      </c>
      <c r="AW80">
        <v>77</v>
      </c>
      <c r="AX80">
        <f>IF(Z80&gt;0, (R80*SUMPRODUCT(K80:$K$98, X80:$X$98)-K80*$AZ$3)/Z80, 0)</f>
        <v>-1.9833900596717815E+29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500000</v>
      </c>
      <c r="S81">
        <f t="shared" si="63"/>
        <v>-3.2648661145734204E+30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-8.3282034423349049</v>
      </c>
      <c r="AC81">
        <f t="shared" si="64"/>
        <v>-7.4358959306561658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-1.9646146657084143E-23</v>
      </c>
      <c r="AI81">
        <f t="shared" si="69"/>
        <v>-1.964617512645957E-23</v>
      </c>
      <c r="AJ81">
        <f t="shared" si="70"/>
        <v>-0.89230751167873912</v>
      </c>
      <c r="AK81">
        <f t="shared" si="92"/>
        <v>-0.58297424096344341</v>
      </c>
      <c r="AL81">
        <f t="shared" si="71"/>
        <v>-1.4752817526421826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-4.6396958641255883E-27</v>
      </c>
      <c r="AR81">
        <f t="shared" si="76"/>
        <v>-4.6397025875429447E-27</v>
      </c>
      <c r="AS81">
        <f t="shared" si="77"/>
        <v>-2.1073015201030266E-4</v>
      </c>
      <c r="AT81">
        <f t="shared" si="78"/>
        <v>-1.3767703264673119E-4</v>
      </c>
      <c r="AU81">
        <f t="shared" si="79"/>
        <v>-3.4840718465703387E-4</v>
      </c>
      <c r="AW81">
        <v>78</v>
      </c>
      <c r="AX81">
        <f>IF(Z81&gt;0, (R81*SUMPRODUCT(K81:$K$98, X81:$X$98)-K81*$AZ$3)/Z81, 0)</f>
        <v>-3.2648661145734204E+30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500000</v>
      </c>
      <c r="S82">
        <f t="shared" si="63"/>
        <v>-6.0466396410561827E+31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-7.4358959306561658</v>
      </c>
      <c r="AC82">
        <f t="shared" si="64"/>
        <v>-6.6391927952287197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-1.0724874118531851E-24</v>
      </c>
      <c r="AI82">
        <f t="shared" si="69"/>
        <v>-1.072488784349561E-24</v>
      </c>
      <c r="AJ82">
        <f t="shared" si="70"/>
        <v>-0.79670313542744609</v>
      </c>
      <c r="AK82">
        <f t="shared" si="92"/>
        <v>-0.52051271514593167</v>
      </c>
      <c r="AL82">
        <f t="shared" si="71"/>
        <v>-1.3172158505733778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-2.2614464701564613E-28</v>
      </c>
      <c r="AR82">
        <f t="shared" si="76"/>
        <v>-2.2614493642016968E-28</v>
      </c>
      <c r="AS82">
        <f t="shared" si="77"/>
        <v>-1.6799278699800921E-4</v>
      </c>
      <c r="AT82">
        <f t="shared" si="78"/>
        <v>-1.0975528750536607E-4</v>
      </c>
      <c r="AU82">
        <f t="shared" si="79"/>
        <v>-2.7774807450337528E-4</v>
      </c>
      <c r="AW82">
        <v>79</v>
      </c>
      <c r="AX82">
        <f>IF(Z82&gt;0, (R82*SUMPRODUCT(K82:$K$98, X82:$X$98)-K82*$AZ$3)/Z82, 0)</f>
        <v>-6.0466396410561827E+31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500000</v>
      </c>
      <c r="S83">
        <f t="shared" si="63"/>
        <v>-1.2785232296349924E+33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-6.6391927952287197</v>
      </c>
      <c r="AC83">
        <f t="shared" si="64"/>
        <v>-5.9278507100256412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-5.2032615186858049E-26</v>
      </c>
      <c r="AI83">
        <f t="shared" si="69"/>
        <v>-5.2032673142890565E-26</v>
      </c>
      <c r="AJ83">
        <f t="shared" si="70"/>
        <v>-0.71134208520307851</v>
      </c>
      <c r="AK83">
        <f t="shared" si="92"/>
        <v>-0.46474349566601042</v>
      </c>
      <c r="AL83">
        <f t="shared" si="71"/>
        <v>-1.1760855808690889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-9.7960668554612718E-30</v>
      </c>
      <c r="AR83">
        <f t="shared" si="76"/>
        <v>-9.7960777667169744E-30</v>
      </c>
      <c r="AS83">
        <f t="shared" si="77"/>
        <v>-1.3392282126754591E-4</v>
      </c>
      <c r="AT83">
        <f t="shared" si="78"/>
        <v>-8.7496243228129834E-5</v>
      </c>
      <c r="AU83">
        <f t="shared" si="79"/>
        <v>-2.2141906449567572E-4</v>
      </c>
      <c r="AW83">
        <v>80</v>
      </c>
      <c r="AX83">
        <f>IF(Z83&gt;0, (R83*SUMPRODUCT(K83:$K$98, X83:$X$98)-K83*$AZ$3)/Z83, 0)</f>
        <v>-1.2785232296349924E+33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500000</v>
      </c>
      <c r="S84">
        <f t="shared" si="63"/>
        <v>-3.144783896981933E+34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-5.9278507100256412</v>
      </c>
      <c r="AC84">
        <f t="shared" si="64"/>
        <v>-5.2927238482371797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-2.2109080523191615E-27</v>
      </c>
      <c r="AI84">
        <f t="shared" si="69"/>
        <v>-2.2109101560900491E-27</v>
      </c>
      <c r="AJ84">
        <f t="shared" si="70"/>
        <v>-0.63512686178846156</v>
      </c>
      <c r="AK84">
        <f t="shared" si="92"/>
        <v>-0.41494954970179493</v>
      </c>
      <c r="AL84">
        <f t="shared" si="71"/>
        <v>-1.0500764114902565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-3.7164538554358524E-31</v>
      </c>
      <c r="AR84">
        <f t="shared" si="76"/>
        <v>-3.7164573917961358E-31</v>
      </c>
      <c r="AS84">
        <f t="shared" si="77"/>
        <v>-1.0676245317884695E-4</v>
      </c>
      <c r="AT84">
        <f t="shared" si="78"/>
        <v>-6.9751469410180014E-5</v>
      </c>
      <c r="AU84">
        <f t="shared" si="79"/>
        <v>-1.7651392258902698E-4</v>
      </c>
      <c r="AW84">
        <v>81</v>
      </c>
      <c r="AX84">
        <f>IF(Z84&gt;0, (R84*SUMPRODUCT(K84:$K$98, X84:$X$98)-K84*$AZ$3)/Z84, 0)</f>
        <v>-3.144783896981933E+34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500000</v>
      </c>
      <c r="S85">
        <f t="shared" si="63"/>
        <v>-9.2356446680208251E+35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-5.2927238482371797</v>
      </c>
      <c r="AC85">
        <f t="shared" si="64"/>
        <v>-4.7256462930689098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-8.07509533363157E-29</v>
      </c>
      <c r="AI85">
        <f t="shared" si="69"/>
        <v>-8.0751017295661029E-29</v>
      </c>
      <c r="AJ85">
        <f t="shared" si="70"/>
        <v>-0.56707755516826985</v>
      </c>
      <c r="AK85">
        <f t="shared" si="92"/>
        <v>-0.37049066937660263</v>
      </c>
      <c r="AL85">
        <f t="shared" si="71"/>
        <v>-0.93756822454487243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-1.2119583606886484E-32</v>
      </c>
      <c r="AR85">
        <f t="shared" si="76"/>
        <v>-1.2119593206285637E-32</v>
      </c>
      <c r="AS85">
        <f t="shared" si="77"/>
        <v>-8.5110374026504352E-5</v>
      </c>
      <c r="AT85">
        <f t="shared" si="78"/>
        <v>-5.5605444363982792E-5</v>
      </c>
      <c r="AU85">
        <f t="shared" si="79"/>
        <v>-1.4071581839048713E-4</v>
      </c>
      <c r="AW85">
        <v>82</v>
      </c>
      <c r="AX85">
        <f>IF(Z85&gt;0, (R85*SUMPRODUCT(K85:$K$98, X85:$X$98)-K85*$AZ$3)/Z85, 0)</f>
        <v>-9.2356446680208251E+35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500000</v>
      </c>
      <c r="S86">
        <f t="shared" si="63"/>
        <v>-3.3650382270009212E+37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-4.7256462930689098</v>
      </c>
      <c r="AC86">
        <f t="shared" si="64"/>
        <v>-4.2193270473829552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-2.4700964773668613E-30</v>
      </c>
      <c r="AI86">
        <f t="shared" si="69"/>
        <v>-2.4700980447068002E-30</v>
      </c>
      <c r="AJ86">
        <f t="shared" si="70"/>
        <v>-0.50631924568595466</v>
      </c>
      <c r="AK86">
        <f t="shared" si="92"/>
        <v>-0.33079524051482373</v>
      </c>
      <c r="AL86">
        <f t="shared" si="71"/>
        <v>-0.83711448620077844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-3.3100605204801539E-34</v>
      </c>
      <c r="AR86">
        <f t="shared" si="76"/>
        <v>-3.3100626207989474E-34</v>
      </c>
      <c r="AS86">
        <f t="shared" si="77"/>
        <v>-6.7849469090006578E-5</v>
      </c>
      <c r="AT86">
        <f t="shared" si="78"/>
        <v>-4.4328319805470971E-5</v>
      </c>
      <c r="AU86">
        <f t="shared" si="79"/>
        <v>-1.1217778889547756E-4</v>
      </c>
      <c r="AW86">
        <v>83</v>
      </c>
      <c r="AX86">
        <f>IF(Z86&gt;0, (R86*SUMPRODUCT(K86:$K$98, X86:$X$98)-K86*$AZ$3)/Z86, 0)</f>
        <v>-3.3650382270009212E+37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500000</v>
      </c>
      <c r="S87">
        <f t="shared" si="63"/>
        <v>-1.6146217996817426E+39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-4.2193270473829552</v>
      </c>
      <c r="AC87">
        <f t="shared" si="64"/>
        <v>-3.7672562923062101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-6.0900055168863586E-32</v>
      </c>
      <c r="AI87">
        <f t="shared" si="69"/>
        <v>-6.0900084334023911E-32</v>
      </c>
      <c r="AJ87">
        <f t="shared" si="70"/>
        <v>-0.4520707550767451</v>
      </c>
      <c r="AK87">
        <f t="shared" si="92"/>
        <v>-0.29535289331680686</v>
      </c>
      <c r="AL87">
        <f t="shared" si="71"/>
        <v>-0.74742364839355191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-7.2865455052852575E-36</v>
      </c>
      <c r="AR87">
        <f t="shared" si="76"/>
        <v>-7.286548994826725E-36</v>
      </c>
      <c r="AS87">
        <f t="shared" si="77"/>
        <v>-5.4089181353640428E-5</v>
      </c>
      <c r="AT87">
        <f t="shared" si="78"/>
        <v>-3.5338265151045088E-5</v>
      </c>
      <c r="AU87">
        <f t="shared" si="79"/>
        <v>-8.9427446504685503E-5</v>
      </c>
      <c r="AW87">
        <v>84</v>
      </c>
      <c r="AX87">
        <f>IF(Z87&gt;0, (R87*SUMPRODUCT(K87:$K$98, X87:$X$98)-K87*$AZ$3)/Z87, 0)</f>
        <v>-1.6146217996817426E+39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500000</v>
      </c>
      <c r="S88">
        <f t="shared" si="63"/>
        <v>-1.1341679626898141E+41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-3.7672562923062101</v>
      </c>
      <c r="AC88">
        <f t="shared" si="64"/>
        <v>-3.3636216895591158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-1.140111761792029E-33</v>
      </c>
      <c r="AI88">
        <f t="shared" si="69"/>
        <v>-1.1401121325067071E-33</v>
      </c>
      <c r="AJ88">
        <f t="shared" si="70"/>
        <v>-0.40363460274709428</v>
      </c>
      <c r="AK88">
        <f t="shared" si="92"/>
        <v>-0.26370794046143475</v>
      </c>
      <c r="AL88">
        <f t="shared" si="71"/>
        <v>-0.66734254320852904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-1.2179610467589665E-37</v>
      </c>
      <c r="AR88">
        <f t="shared" si="76"/>
        <v>-1.2179614427868408E-37</v>
      </c>
      <c r="AS88">
        <f t="shared" si="77"/>
        <v>-4.3119564216869011E-5</v>
      </c>
      <c r="AT88">
        <f t="shared" si="78"/>
        <v>-2.8171448621687733E-5</v>
      </c>
      <c r="AU88">
        <f t="shared" si="79"/>
        <v>-7.1291012838556748E-5</v>
      </c>
      <c r="AW88">
        <v>85</v>
      </c>
      <c r="AX88">
        <f>IF(Z88&gt;0, (R88*SUMPRODUCT(K88:$K$98, X88:$X$98)-K88*$AZ$3)/Z88, 0)</f>
        <v>-1.1341679626898141E+41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-3.3636216895591158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-3.3636216895591158</v>
      </c>
      <c r="AK89">
        <f t="shared" si="92"/>
        <v>-0.23545351826913813</v>
      </c>
      <c r="AL89">
        <f t="shared" si="71"/>
        <v>-3.5990752078282537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-1.4143852650291583E-39</v>
      </c>
      <c r="AR89">
        <f t="shared" si="76"/>
        <v>-1.4143852650291583E-39</v>
      </c>
      <c r="AS89">
        <f t="shared" si="77"/>
        <v>-3.2083009089932266E-4</v>
      </c>
      <c r="AT89">
        <f t="shared" si="78"/>
        <v>-2.2458106362952589E-5</v>
      </c>
      <c r="AU89">
        <f t="shared" si="79"/>
        <v>-3.4328819726227522E-4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39333.451209508021</v>
      </c>
      <c r="AO91" s="6">
        <f t="shared" si="93"/>
        <v>-3933.3451209508021</v>
      </c>
      <c r="AP91" s="6">
        <f t="shared" si="93"/>
        <v>-213.97261351763515</v>
      </c>
      <c r="AQ91" s="6">
        <f t="shared" si="93"/>
        <v>-31486.266828400869</v>
      </c>
      <c r="AR91" s="6">
        <f t="shared" si="93"/>
        <v>3699.8666466387285</v>
      </c>
      <c r="AS91" s="6">
        <f t="shared" si="93"/>
        <v>-7433.1941606949686</v>
      </c>
      <c r="AT91" s="6">
        <f t="shared" si="93"/>
        <v>3733.3275140562582</v>
      </c>
      <c r="AU91" s="6">
        <f t="shared" si="93"/>
        <v>6.5917326935380216E-12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100232.44942929743</v>
      </c>
      <c r="K3">
        <v>1</v>
      </c>
      <c r="L3" s="2">
        <v>0</v>
      </c>
      <c r="O3">
        <f>$C$3</f>
        <v>100232.44942929743</v>
      </c>
      <c r="P3">
        <f>O3*C5</f>
        <v>10023.244942929743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100232.44942929743</v>
      </c>
      <c r="AF3">
        <f t="shared" ref="AF3:AF34" si="4">-$Z3*P3</f>
        <v>-10023.244942929743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90109.204486367686</v>
      </c>
      <c r="AJ3">
        <f t="shared" ref="AJ3:AJ34" si="8">AB3-AC3</f>
        <v>0</v>
      </c>
      <c r="AL3">
        <f t="shared" ref="AL3:AL34" si="9">SUM(AI3:AK3)</f>
        <v>90109.204486367686</v>
      </c>
      <c r="AN3">
        <f t="shared" ref="AN3:AN34" si="10">AE3*$K3</f>
        <v>100232.44942929743</v>
      </c>
      <c r="AO3">
        <f t="shared" ref="AO3:AO34" si="11">AF3*$K3</f>
        <v>-10023.244942929743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90109.204486367686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90109.204486367686</v>
      </c>
      <c r="AW3">
        <v>0</v>
      </c>
      <c r="AX3">
        <f>IF(Z3&gt;0, (R3*SUMPRODUCT(K3:$K$98, X3:$X$98)-K3*$AZ$3)/Z3, 0)</f>
        <v>0</v>
      </c>
      <c r="AZ3">
        <f>C6*ABS(SUMPRODUCT(X4:X79, K4:K79))/1</f>
        <v>83789.13591698432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4178.8513472567511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4126.5233319070103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-4126.5233319070103</v>
      </c>
      <c r="AK4">
        <f>G4*SUM(AB4, AE4:AF4)</f>
        <v>0</v>
      </c>
      <c r="AL4">
        <f t="shared" si="9"/>
        <v>-5387.5758319070101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-1198.9470431640996</v>
      </c>
      <c r="AR4">
        <f t="shared" si="14"/>
        <v>-1198.9470431640996</v>
      </c>
      <c r="AS4">
        <f t="shared" si="15"/>
        <v>-3923.2965696016449</v>
      </c>
      <c r="AT4">
        <f t="shared" si="16"/>
        <v>0</v>
      </c>
      <c r="AU4">
        <f t="shared" si="17"/>
        <v>-5122.2436127657438</v>
      </c>
      <c r="AW4">
        <v>1</v>
      </c>
      <c r="AX4">
        <f>IF(Z4&gt;0, (R4*SUMPRODUCT(K4:$K$98, X4:$X$98)-K4*$AZ$3)/Z4, 0)</f>
        <v>4178.8513472567511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500000</v>
      </c>
      <c r="S5">
        <f t="shared" si="1"/>
        <v>7196.3460509595197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4126.5233319070103</v>
      </c>
      <c r="AC5">
        <f t="shared" si="2"/>
        <v>7016.1327263225394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-1322.7266403525</v>
      </c>
      <c r="AI5">
        <f t="shared" si="7"/>
        <v>-1334.9136111371163</v>
      </c>
      <c r="AJ5">
        <f t="shared" si="8"/>
        <v>-2889.6093944155291</v>
      </c>
      <c r="AK5">
        <f>G5*SUM(AB5, AE5:AF5)</f>
        <v>16.918745660818743</v>
      </c>
      <c r="AL5">
        <f t="shared" si="9"/>
        <v>-4207.6042598918266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-1193.0403183156329</v>
      </c>
      <c r="AR5">
        <f t="shared" si="14"/>
        <v>-1204.0324213402664</v>
      </c>
      <c r="AS5">
        <f t="shared" si="15"/>
        <v>-2606.2985401145515</v>
      </c>
      <c r="AT5">
        <f t="shared" si="16"/>
        <v>15.259952504854136</v>
      </c>
      <c r="AU5">
        <f t="shared" si="17"/>
        <v>-3795.0710089499639</v>
      </c>
      <c r="AW5">
        <v>2</v>
      </c>
      <c r="AX5">
        <f>IF(Z5&gt;0, (R5*SUMPRODUCT(K5:$K$98, X5:$X$98)-K5*$AZ$3)/Z5, 0)</f>
        <v>7196.3460509595197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500000</v>
      </c>
      <c r="S6">
        <f t="shared" si="1"/>
        <v>10304.416079542953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7016.1327263225394</v>
      </c>
      <c r="AC6">
        <f t="shared" si="2"/>
        <v>9905.2782050195965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-1971.3643941195146</v>
      </c>
      <c r="AI6">
        <f t="shared" si="7"/>
        <v>-1983.3802110864317</v>
      </c>
      <c r="AJ6">
        <f t="shared" si="8"/>
        <v>-2889.1454786970571</v>
      </c>
      <c r="AK6">
        <f>G6*SUM(AB6, AE6:AF6)</f>
        <v>49.81454235689003</v>
      </c>
      <c r="AL6">
        <f t="shared" si="9"/>
        <v>-4822.7111474265985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-1682.038203826213</v>
      </c>
      <c r="AR6">
        <f t="shared" si="14"/>
        <v>-1692.2905261512112</v>
      </c>
      <c r="AS6">
        <f t="shared" si="15"/>
        <v>-2465.1216619699203</v>
      </c>
      <c r="AT6">
        <f t="shared" si="16"/>
        <v>42.503538970445831</v>
      </c>
      <c r="AU6">
        <f t="shared" si="17"/>
        <v>-4114.9086491506851</v>
      </c>
      <c r="AW6">
        <v>3</v>
      </c>
      <c r="AX6">
        <f>IF(Z6&gt;0, (R6*SUMPRODUCT(K6:$K$98, X6:$X$98)-K6*$AZ$3)/Z6, 0)</f>
        <v>10304.416079542953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500000</v>
      </c>
      <c r="S7">
        <f t="shared" si="1"/>
        <v>13221.347524016941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9905.2782050195965</v>
      </c>
      <c r="AC7">
        <f t="shared" si="2"/>
        <v>12510.870503506754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-2694.9074293401532</v>
      </c>
      <c r="AI7">
        <f t="shared" si="7"/>
        <v>-2706.7357154516676</v>
      </c>
      <c r="AJ7">
        <f t="shared" si="8"/>
        <v>-2605.5922984871577</v>
      </c>
      <c r="AK7">
        <f>G7*SUM(AB7, AE7:AF7)</f>
        <v>136.69283922927042</v>
      </c>
      <c r="AL7">
        <f t="shared" si="9"/>
        <v>-5175.635174709555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-2161.4879216493259</v>
      </c>
      <c r="AR7">
        <f t="shared" si="14"/>
        <v>-2170.9749627571205</v>
      </c>
      <c r="AS7">
        <f t="shared" si="15"/>
        <v>-2089.8514808360146</v>
      </c>
      <c r="AT7">
        <f t="shared" si="16"/>
        <v>109.63638964117011</v>
      </c>
      <c r="AU7">
        <f t="shared" si="17"/>
        <v>-4151.1900539519647</v>
      </c>
      <c r="AW7">
        <v>4</v>
      </c>
      <c r="AX7">
        <f>IF(Z7&gt;0, (R7*SUMPRODUCT(K7:$K$98, X7:$X$98)-K7*$AZ$3)/Z7, 0)</f>
        <v>13221.347524016941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500000</v>
      </c>
      <c r="S8">
        <f t="shared" si="1"/>
        <v>15957.844266696326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12510.870503506754</v>
      </c>
      <c r="AC8">
        <f t="shared" si="2"/>
        <v>14839.699466076439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-3434.4611553393111</v>
      </c>
      <c r="AI8">
        <f t="shared" si="7"/>
        <v>-3446.0852970608266</v>
      </c>
      <c r="AJ8">
        <f t="shared" si="8"/>
        <v>-2328.8289625696852</v>
      </c>
      <c r="AK8">
        <f t="shared" ref="AK8:AK39" si="30">G8*SUM(AB8:AB8, AE8:AF8)</f>
        <v>270.23480287574591</v>
      </c>
      <c r="AL8">
        <f t="shared" si="9"/>
        <v>-5504.6794567547659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-2570.6021426457669</v>
      </c>
      <c r="AR8">
        <f t="shared" si="14"/>
        <v>-2579.3025012360199</v>
      </c>
      <c r="AS8">
        <f t="shared" si="15"/>
        <v>-1743.0660736198397</v>
      </c>
      <c r="AT8">
        <f t="shared" si="16"/>
        <v>202.26350855938526</v>
      </c>
      <c r="AU8">
        <f t="shared" si="17"/>
        <v>-4120.1050662964744</v>
      </c>
      <c r="AW8">
        <v>5</v>
      </c>
      <c r="AX8">
        <f>IF(Z8&gt;0, (R8*SUMPRODUCT(K8:$K$98, X8:$X$98)-K8*$AZ$3)/Z8, 0)</f>
        <v>15957.844266696326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500000</v>
      </c>
      <c r="S9">
        <f t="shared" si="1"/>
        <v>18085.623003276571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14839.699466076439</v>
      </c>
      <c r="AC9">
        <f t="shared" si="2"/>
        <v>16497.59366801125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-4219.0984792413537</v>
      </c>
      <c r="AI9">
        <f t="shared" si="7"/>
        <v>-4230.5009020836733</v>
      </c>
      <c r="AJ9">
        <f t="shared" si="8"/>
        <v>-1657.8942019348106</v>
      </c>
      <c r="AK9">
        <f t="shared" si="30"/>
        <v>330.92529809350458</v>
      </c>
      <c r="AL9">
        <f t="shared" si="9"/>
        <v>-5557.4698059249795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-2944.9614416844238</v>
      </c>
      <c r="AR9">
        <f t="shared" si="14"/>
        <v>-2952.9204158059406</v>
      </c>
      <c r="AS9">
        <f t="shared" si="15"/>
        <v>-1157.2222177587355</v>
      </c>
      <c r="AT9">
        <f t="shared" si="16"/>
        <v>230.98826627496342</v>
      </c>
      <c r="AU9">
        <f t="shared" si="17"/>
        <v>-3879.1543672897128</v>
      </c>
      <c r="AW9">
        <v>6</v>
      </c>
      <c r="AX9">
        <f>IF(Z9&gt;0, (R9*SUMPRODUCT(K9:$K$98, X9:$X$98)-K9*$AZ$3)/Z9, 0)</f>
        <v>18085.623003276571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500000</v>
      </c>
      <c r="S10">
        <f t="shared" si="1"/>
        <v>18549.253744271125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16497.59366801125</v>
      </c>
      <c r="AC10">
        <f t="shared" si="2"/>
        <v>16564.82862719176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-5026.6440858081496</v>
      </c>
      <c r="AI10">
        <f t="shared" si="7"/>
        <v>-5037.8068183199011</v>
      </c>
      <c r="AJ10">
        <f t="shared" si="8"/>
        <v>-67.234959180510486</v>
      </c>
      <c r="AK10">
        <f t="shared" si="30"/>
        <v>70.939652772448369</v>
      </c>
      <c r="AL10">
        <f t="shared" si="9"/>
        <v>-5034.1021247279632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-3327.9276787721351</v>
      </c>
      <c r="AR10">
        <f t="shared" si="14"/>
        <v>-3335.3180501337101</v>
      </c>
      <c r="AS10">
        <f t="shared" si="15"/>
        <v>-44.513412491181384</v>
      </c>
      <c r="AT10">
        <f t="shared" si="16"/>
        <v>46.966132861972802</v>
      </c>
      <c r="AU10">
        <f t="shared" si="17"/>
        <v>-3332.8653297629189</v>
      </c>
      <c r="AW10">
        <v>7</v>
      </c>
      <c r="AX10">
        <f>IF(Z10&gt;0, (R10*SUMPRODUCT(K10:$K$98, X10:$X$98)-K10*$AZ$3)/Z10, 0)</f>
        <v>18549.253744271125</v>
      </c>
    </row>
    <row r="11" spans="1:52" x14ac:dyDescent="0.3">
      <c r="A11" t="s">
        <v>33</v>
      </c>
      <c r="C11" s="25">
        <f>AU81</f>
        <v>2.3757131678570076E-11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500000</v>
      </c>
      <c r="S11">
        <f t="shared" si="1"/>
        <v>18296.325984459931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16564.82862719176</v>
      </c>
      <c r="AC11">
        <f t="shared" si="2"/>
        <v>15958.866219696698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-5922.0528521342194</v>
      </c>
      <c r="AI11">
        <f t="shared" si="7"/>
        <v>-5932.9559059995499</v>
      </c>
      <c r="AJ11">
        <f t="shared" si="8"/>
        <v>605.96240749506251</v>
      </c>
      <c r="AK11">
        <f t="shared" si="30"/>
        <v>26.503725803506818</v>
      </c>
      <c r="AL11">
        <f t="shared" si="9"/>
        <v>-5300.4897727009802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-3728.3566134867824</v>
      </c>
      <c r="AR11">
        <f t="shared" si="14"/>
        <v>-3735.220867150334</v>
      </c>
      <c r="AS11">
        <f t="shared" si="15"/>
        <v>381.49675558778426</v>
      </c>
      <c r="AT11">
        <f t="shared" si="16"/>
        <v>16.685994510490286</v>
      </c>
      <c r="AU11">
        <f t="shared" si="17"/>
        <v>-3337.0381170520591</v>
      </c>
      <c r="AW11">
        <v>8</v>
      </c>
      <c r="AX11">
        <f>IF(Z11&gt;0, (R11*SUMPRODUCT(K11:$K$98, X11:$X$98)-K11*$AZ$3)/Z11, 0)</f>
        <v>18296.325984459931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500000</v>
      </c>
      <c r="S12">
        <f t="shared" si="1"/>
        <v>18508.948108572713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15958.866219696698</v>
      </c>
      <c r="AC12">
        <f t="shared" si="2"/>
        <v>15727.558916437127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-6897.2718752079363</v>
      </c>
      <c r="AI12">
        <f t="shared" si="7"/>
        <v>-6907.8934667377334</v>
      </c>
      <c r="AJ12">
        <f t="shared" si="8"/>
        <v>231.3073032595712</v>
      </c>
      <c r="AK12">
        <f t="shared" si="30"/>
        <v>335.13619061363067</v>
      </c>
      <c r="AL12">
        <f t="shared" si="9"/>
        <v>-6341.4499728645314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-4054.4601938025744</v>
      </c>
      <c r="AR12">
        <f t="shared" si="14"/>
        <v>-4060.7039407262223</v>
      </c>
      <c r="AS12">
        <f t="shared" si="15"/>
        <v>135.9706084622739</v>
      </c>
      <c r="AT12">
        <f t="shared" si="16"/>
        <v>197.00489830330679</v>
      </c>
      <c r="AU12">
        <f t="shared" si="17"/>
        <v>-3727.7284339606417</v>
      </c>
      <c r="AW12">
        <v>9</v>
      </c>
      <c r="AX12">
        <f>IF(Z12&gt;0, (R12*SUMPRODUCT(K12:$K$98, X12:$X$98)-K12*$AZ$3)/Z12, 0)</f>
        <v>18508.948108572713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500000</v>
      </c>
      <c r="S13">
        <f t="shared" si="1"/>
        <v>20536.125792746316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15727.558916437127</v>
      </c>
      <c r="AC13">
        <f t="shared" si="2"/>
        <v>16950.336112313387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-7919.4586446164803</v>
      </c>
      <c r="AI13">
        <f t="shared" si="7"/>
        <v>-7929.7760337648633</v>
      </c>
      <c r="AJ13">
        <f t="shared" si="8"/>
        <v>-1222.7771958762605</v>
      </c>
      <c r="AK13">
        <f t="shared" si="30"/>
        <v>1100.9291241505989</v>
      </c>
      <c r="AL13">
        <f t="shared" si="9"/>
        <v>-8051.6241054905249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-4156.5515234569248</v>
      </c>
      <c r="AR13">
        <f t="shared" si="14"/>
        <v>-4161.9666359674193</v>
      </c>
      <c r="AS13">
        <f t="shared" si="15"/>
        <v>-641.77826344517666</v>
      </c>
      <c r="AT13">
        <f t="shared" si="16"/>
        <v>577.82593906428281</v>
      </c>
      <c r="AU13">
        <f t="shared" si="17"/>
        <v>-4225.9189603483137</v>
      </c>
      <c r="AW13">
        <v>10</v>
      </c>
      <c r="AX13">
        <f>IF(Z13&gt;0, (R13*SUMPRODUCT(K13:$K$98, X13:$X$98)-K13*$AZ$3)/Z13, 0)</f>
        <v>20536.125792746316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500000</v>
      </c>
      <c r="S14">
        <f t="shared" si="1"/>
        <v>21906.537874344875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16950.336112313387</v>
      </c>
      <c r="AC14">
        <f t="shared" si="2"/>
        <v>17505.603686784023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-9016.5727245552225</v>
      </c>
      <c r="AI14">
        <f t="shared" si="7"/>
        <v>-9026.5615254940076</v>
      </c>
      <c r="AJ14">
        <f t="shared" si="8"/>
        <v>-555.26757447063574</v>
      </c>
      <c r="AK14">
        <f t="shared" si="30"/>
        <v>1186.5235278619373</v>
      </c>
      <c r="AL14">
        <f t="shared" si="9"/>
        <v>-8395.3055721027067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-4225.3349331891468</v>
      </c>
      <c r="AR14">
        <f t="shared" si="14"/>
        <v>-4230.0158724813436</v>
      </c>
      <c r="AS14">
        <f t="shared" si="15"/>
        <v>-260.2087901191656</v>
      </c>
      <c r="AT14">
        <f t="shared" si="16"/>
        <v>556.02715848700461</v>
      </c>
      <c r="AU14">
        <f t="shared" si="17"/>
        <v>-3934.1975041135051</v>
      </c>
      <c r="AW14">
        <v>11</v>
      </c>
      <c r="AX14">
        <f>IF(Z14&gt;0, (R14*SUMPRODUCT(K14:$K$98, X14:$X$98)-K14*$AZ$3)/Z14, 0)</f>
        <v>21906.537874344875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500000</v>
      </c>
      <c r="S15">
        <f t="shared" si="1"/>
        <v>22688.654369617954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17505.603686784023</v>
      </c>
      <c r="AC15">
        <f t="shared" si="2"/>
        <v>17487.250091030204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-10182.184124960579</v>
      </c>
      <c r="AI15">
        <f t="shared" si="7"/>
        <v>-10191.818483286852</v>
      </c>
      <c r="AJ15">
        <f t="shared" si="8"/>
        <v>18.353595753818809</v>
      </c>
      <c r="AK15">
        <f t="shared" si="30"/>
        <v>1225.3922580748817</v>
      </c>
      <c r="AL15">
        <f t="shared" si="9"/>
        <v>-8948.0726294581509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-4260.323461512583</v>
      </c>
      <c r="AR15">
        <f t="shared" si="14"/>
        <v>-4264.3545694075401</v>
      </c>
      <c r="AS15">
        <f t="shared" si="15"/>
        <v>7.6793204319917674</v>
      </c>
      <c r="AT15">
        <f t="shared" si="16"/>
        <v>512.71586946013042</v>
      </c>
      <c r="AU15">
        <f t="shared" si="17"/>
        <v>-3743.9593795154183</v>
      </c>
      <c r="AW15">
        <v>12</v>
      </c>
      <c r="AX15">
        <f>IF(Z15&gt;0, (R15*SUMPRODUCT(K15:$K$98, X15:$X$98)-K15*$AZ$3)/Z15, 0)</f>
        <v>22688.654369617954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500000</v>
      </c>
      <c r="S16">
        <f t="shared" si="1"/>
        <v>22935.41624933463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17487.250091030204</v>
      </c>
      <c r="AC16">
        <f t="shared" si="2"/>
        <v>16983.159966513449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-11281.833600066639</v>
      </c>
      <c r="AI16">
        <f t="shared" si="7"/>
        <v>-11291.089568969648</v>
      </c>
      <c r="AJ16">
        <f t="shared" si="8"/>
        <v>504.09012451675517</v>
      </c>
      <c r="AK16">
        <f t="shared" si="30"/>
        <v>1224.1075063721144</v>
      </c>
      <c r="AL16">
        <f t="shared" si="9"/>
        <v>-9562.8919380807783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-4214.6672723175752</v>
      </c>
      <c r="AR16">
        <f t="shared" si="14"/>
        <v>-4218.1251170786318</v>
      </c>
      <c r="AS16">
        <f t="shared" si="15"/>
        <v>188.31798317666286</v>
      </c>
      <c r="AT16">
        <f t="shared" si="16"/>
        <v>457.30206877668837</v>
      </c>
      <c r="AU16">
        <f t="shared" si="17"/>
        <v>-3572.5050651252805</v>
      </c>
      <c r="AW16">
        <v>13</v>
      </c>
      <c r="AX16">
        <f>IF(Z16&gt;0, (R16*SUMPRODUCT(K16:$K$98, X16:$X$98)-K16*$AZ$3)/Z16, 0)</f>
        <v>22935.41624933463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500000</v>
      </c>
      <c r="S17">
        <f t="shared" si="1"/>
        <v>22758.974076635761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16983.159966513449</v>
      </c>
      <c r="AC17">
        <f t="shared" si="2"/>
        <v>16122.272459370724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-12340.427980248269</v>
      </c>
      <c r="AI17">
        <f t="shared" si="7"/>
        <v>-12349.282878762742</v>
      </c>
      <c r="AJ17">
        <f t="shared" si="8"/>
        <v>860.88750714272464</v>
      </c>
      <c r="AK17">
        <f t="shared" si="30"/>
        <v>1188.8211976559414</v>
      </c>
      <c r="AL17">
        <f t="shared" si="9"/>
        <v>-10299.574173964076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-4116.1937046706498</v>
      </c>
      <c r="AR17">
        <f t="shared" si="14"/>
        <v>-4119.147287607896</v>
      </c>
      <c r="AS17">
        <f t="shared" si="15"/>
        <v>287.15209415769402</v>
      </c>
      <c r="AT17">
        <f t="shared" si="16"/>
        <v>396.53554460207312</v>
      </c>
      <c r="AU17">
        <f t="shared" si="17"/>
        <v>-3435.4596488481288</v>
      </c>
      <c r="AW17">
        <v>14</v>
      </c>
      <c r="AX17">
        <f>IF(Z17&gt;0, (R17*SUMPRODUCT(K17:$K$98, X17:$X$98)-K17*$AZ$3)/Z17, 0)</f>
        <v>22758.974076635761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500000</v>
      </c>
      <c r="S18">
        <f t="shared" si="1"/>
        <v>22238.483188648781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16122.272459370724</v>
      </c>
      <c r="AC18">
        <f t="shared" si="2"/>
        <v>15000.524973606192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-13388.960749823924</v>
      </c>
      <c r="AI18">
        <f t="shared" si="7"/>
        <v>-13397.392375334506</v>
      </c>
      <c r="AJ18">
        <f t="shared" si="8"/>
        <v>1121.747485764532</v>
      </c>
      <c r="AK18">
        <f t="shared" si="30"/>
        <v>1128.5590721559508</v>
      </c>
      <c r="AL18">
        <f t="shared" si="9"/>
        <v>-11147.085817414023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-3987.4424503867072</v>
      </c>
      <c r="AR18">
        <f t="shared" si="14"/>
        <v>-3989.9535206717628</v>
      </c>
      <c r="AS18">
        <f t="shared" si="15"/>
        <v>334.07399027671926</v>
      </c>
      <c r="AT18">
        <f t="shared" si="16"/>
        <v>336.1025875098523</v>
      </c>
      <c r="AU18">
        <f t="shared" si="17"/>
        <v>-3319.7769428851911</v>
      </c>
      <c r="AW18">
        <v>15</v>
      </c>
      <c r="AX18">
        <f>IF(Z18&gt;0, (R18*SUMPRODUCT(K18:$K$98, X18:$X$98)-K18*$AZ$3)/Z18, 0)</f>
        <v>22238.483188648781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500000</v>
      </c>
      <c r="S19">
        <f t="shared" si="1"/>
        <v>21429.655985659268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15000.524973606192</v>
      </c>
      <c r="AC19">
        <f t="shared" si="2"/>
        <v>13686.695218671373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-14552.311101225036</v>
      </c>
      <c r="AI19">
        <f t="shared" si="7"/>
        <v>-14560.294602702981</v>
      </c>
      <c r="AJ19">
        <f t="shared" si="8"/>
        <v>1313.829754934819</v>
      </c>
      <c r="AK19">
        <f t="shared" si="30"/>
        <v>1050.0367481524336</v>
      </c>
      <c r="AL19">
        <f t="shared" si="9"/>
        <v>-12196.428099615729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-3869.5593092709873</v>
      </c>
      <c r="AR19">
        <f t="shared" si="14"/>
        <v>-3871.6821770580814</v>
      </c>
      <c r="AS19">
        <f t="shared" si="15"/>
        <v>349.35634097166019</v>
      </c>
      <c r="AT19">
        <f t="shared" si="16"/>
        <v>279.21197159864454</v>
      </c>
      <c r="AU19">
        <f t="shared" si="17"/>
        <v>-3243.1138644877769</v>
      </c>
      <c r="AW19">
        <v>16</v>
      </c>
      <c r="AX19">
        <f>IF(Z19&gt;0, (R19*SUMPRODUCT(K19:$K$98, X19:$X$98)-K19*$AZ$3)/Z19, 0)</f>
        <v>21429.655985659268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500000</v>
      </c>
      <c r="S20">
        <f t="shared" si="1"/>
        <v>20303.448930679697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13686.695218671373</v>
      </c>
      <c r="AC20">
        <f t="shared" si="2"/>
        <v>12204.290101768136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-15599.442547848008</v>
      </c>
      <c r="AI20">
        <f t="shared" si="7"/>
        <v>-15606.956228247478</v>
      </c>
      <c r="AJ20">
        <f t="shared" si="8"/>
        <v>1482.4051169032373</v>
      </c>
      <c r="AK20">
        <f t="shared" si="30"/>
        <v>958.06866530699619</v>
      </c>
      <c r="AL20">
        <f t="shared" si="9"/>
        <v>-13166.482446037244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-3703.5703047061115</v>
      </c>
      <c r="AR20">
        <f t="shared" si="14"/>
        <v>-3705.3541789388714</v>
      </c>
      <c r="AS20">
        <f t="shared" si="15"/>
        <v>351.94793363078287</v>
      </c>
      <c r="AT20">
        <f t="shared" si="16"/>
        <v>227.46163190234674</v>
      </c>
      <c r="AU20">
        <f t="shared" si="17"/>
        <v>-3125.9446134057416</v>
      </c>
      <c r="AW20">
        <v>17</v>
      </c>
      <c r="AX20">
        <f>IF(Z20&gt;0, (R20*SUMPRODUCT(K20:$K$98, X20:$X$98)-K20*$AZ$3)/Z20, 0)</f>
        <v>20303.448930679697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500000</v>
      </c>
      <c r="S21">
        <f t="shared" si="1"/>
        <v>18908.011586530032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12204.290101768136</v>
      </c>
      <c r="AC21">
        <f t="shared" si="2"/>
        <v>10632.107468818962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-16388.23859289346</v>
      </c>
      <c r="AI21">
        <f t="shared" si="7"/>
        <v>-16395.267430524113</v>
      </c>
      <c r="AJ21">
        <f t="shared" si="8"/>
        <v>1572.1826329491741</v>
      </c>
      <c r="AK21">
        <f t="shared" si="30"/>
        <v>854.30030712376958</v>
      </c>
      <c r="AL21">
        <f t="shared" si="9"/>
        <v>-13968.784490451169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-3473.9676487127758</v>
      </c>
      <c r="AR21">
        <f t="shared" si="14"/>
        <v>-3475.4576169237298</v>
      </c>
      <c r="AS21">
        <f t="shared" si="15"/>
        <v>333.27020312615542</v>
      </c>
      <c r="AT21">
        <f t="shared" si="16"/>
        <v>181.09399691802849</v>
      </c>
      <c r="AU21">
        <f t="shared" si="17"/>
        <v>-2961.0934168795461</v>
      </c>
      <c r="AW21">
        <v>18</v>
      </c>
      <c r="AX21">
        <f>IF(Z21&gt;0, (R21*SUMPRODUCT(K21:$K$98, X21:$X$98)-K21*$AZ$3)/Z21, 0)</f>
        <v>18908.011586530032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500000</v>
      </c>
      <c r="S22">
        <f t="shared" si="1"/>
        <v>17341.61868341353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10632.107468818962</v>
      </c>
      <c r="AC22">
        <f t="shared" si="2"/>
        <v>9061.1645270320078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-17087.104280118961</v>
      </c>
      <c r="AI22">
        <f t="shared" si="7"/>
        <v>-17093.635651766304</v>
      </c>
      <c r="AJ22">
        <f t="shared" si="8"/>
        <v>1570.9429417869542</v>
      </c>
      <c r="AK22">
        <f t="shared" si="30"/>
        <v>744.24752281732742</v>
      </c>
      <c r="AL22">
        <f t="shared" si="9"/>
        <v>-14778.445187162022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-3234.0292150266946</v>
      </c>
      <c r="AR22">
        <f t="shared" si="14"/>
        <v>-3235.2653897685018</v>
      </c>
      <c r="AS22">
        <f t="shared" si="15"/>
        <v>297.32804842715103</v>
      </c>
      <c r="AT22">
        <f t="shared" si="16"/>
        <v>140.86168098142645</v>
      </c>
      <c r="AU22">
        <f t="shared" si="17"/>
        <v>-2797.0756603599243</v>
      </c>
      <c r="AW22">
        <v>19</v>
      </c>
      <c r="AX22">
        <f>IF(Z22&gt;0, (R22*SUMPRODUCT(K22:$K$98, X22:$X$98)-K22*$AZ$3)/Z22, 0)</f>
        <v>17341.61868341353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500000</v>
      </c>
      <c r="S23">
        <f t="shared" si="1"/>
        <v>15612.80942285845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9061.1645270320078</v>
      </c>
      <c r="AC23">
        <f t="shared" si="2"/>
        <v>7526.2645146176583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-17613.803058557605</v>
      </c>
      <c r="AI23">
        <f t="shared" si="7"/>
        <v>-17619.828771412012</v>
      </c>
      <c r="AJ23">
        <f t="shared" si="8"/>
        <v>1534.9000124143495</v>
      </c>
      <c r="AK23">
        <f t="shared" si="30"/>
        <v>634.28151689224057</v>
      </c>
      <c r="AL23">
        <f t="shared" si="9"/>
        <v>-15450.647242105422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-2976.5321818799289</v>
      </c>
      <c r="AR23">
        <f t="shared" si="14"/>
        <v>-2977.5504587489436</v>
      </c>
      <c r="AS23">
        <f t="shared" si="15"/>
        <v>259.38062709856041</v>
      </c>
      <c r="AT23">
        <f t="shared" si="16"/>
        <v>107.18635499243381</v>
      </c>
      <c r="AU23">
        <f t="shared" si="17"/>
        <v>-2610.9834766579493</v>
      </c>
      <c r="AW23">
        <v>20</v>
      </c>
      <c r="AX23">
        <f>IF(Z23&gt;0, (R23*SUMPRODUCT(K23:$K$98, X23:$X$98)-K23*$AZ$3)/Z23, 0)</f>
        <v>15612.80942285845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500000</v>
      </c>
      <c r="S24">
        <f t="shared" si="1"/>
        <v>13751.644813547535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7526.2645146176583</v>
      </c>
      <c r="AC24">
        <f t="shared" si="2"/>
        <v>6066.8119779273147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-18033.271373640117</v>
      </c>
      <c r="AI24">
        <f t="shared" si="7"/>
        <v>-18038.785997581639</v>
      </c>
      <c r="AJ24">
        <f t="shared" si="8"/>
        <v>1459.4525366903435</v>
      </c>
      <c r="AK24">
        <f t="shared" si="30"/>
        <v>526.83851602323614</v>
      </c>
      <c r="AL24">
        <f t="shared" si="9"/>
        <v>-16052.49494486806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-2720.9085280692934</v>
      </c>
      <c r="AR24">
        <f t="shared" si="14"/>
        <v>-2721.7405893742384</v>
      </c>
      <c r="AS24">
        <f t="shared" si="15"/>
        <v>220.20612739171256</v>
      </c>
      <c r="AT24">
        <f t="shared" si="16"/>
        <v>79.490813478155872</v>
      </c>
      <c r="AU24">
        <f t="shared" si="17"/>
        <v>-2422.0436485043701</v>
      </c>
      <c r="AW24">
        <v>21</v>
      </c>
      <c r="AX24">
        <f>IF(Z24&gt;0, (R24*SUMPRODUCT(K24:$K$98, X24:$X$98)-K24*$AZ$3)/Z24, 0)</f>
        <v>13751.644813547535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500000</v>
      </c>
      <c r="S25">
        <f t="shared" si="1"/>
        <v>11751.500707313353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6066.8119779273147</v>
      </c>
      <c r="AC25">
        <f t="shared" si="2"/>
        <v>4700.4388473487325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-18385.976805990882</v>
      </c>
      <c r="AI25">
        <f t="shared" si="7"/>
        <v>-18390.97663427284</v>
      </c>
      <c r="AJ25">
        <f t="shared" si="8"/>
        <v>1366.3731305785823</v>
      </c>
      <c r="AK25">
        <f t="shared" si="30"/>
        <v>424.67683845491206</v>
      </c>
      <c r="AL25">
        <f t="shared" si="9"/>
        <v>-16599.926665239345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-2476.8979224458908</v>
      </c>
      <c r="AR25">
        <f t="shared" si="14"/>
        <v>-2477.5714827584511</v>
      </c>
      <c r="AS25">
        <f t="shared" si="15"/>
        <v>184.07326432138308</v>
      </c>
      <c r="AT25">
        <f t="shared" si="16"/>
        <v>57.211057643514273</v>
      </c>
      <c r="AU25">
        <f t="shared" si="17"/>
        <v>-2236.2871607935535</v>
      </c>
      <c r="AW25">
        <v>22</v>
      </c>
      <c r="AX25">
        <f>IF(Z25&gt;0, (R25*SUMPRODUCT(K25:$K$98, X25:$X$98)-K25*$AZ$3)/Z25, 0)</f>
        <v>11751.500707313353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500000</v>
      </c>
      <c r="S26">
        <f t="shared" si="1"/>
        <v>9562.5793393757795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4700.4388473487325</v>
      </c>
      <c r="AC26">
        <f t="shared" si="2"/>
        <v>3432.9475298052589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-18494.164821826456</v>
      </c>
      <c r="AI26">
        <f t="shared" si="7"/>
        <v>-18498.652297705048</v>
      </c>
      <c r="AJ26">
        <f t="shared" si="8"/>
        <v>1267.4913175434735</v>
      </c>
      <c r="AK26">
        <f t="shared" si="30"/>
        <v>329.03071931441133</v>
      </c>
      <c r="AL26">
        <f t="shared" si="9"/>
        <v>-16902.130260847163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-2224.5291551312953</v>
      </c>
      <c r="AR26">
        <f t="shared" si="14"/>
        <v>-2225.068921107269</v>
      </c>
      <c r="AS26">
        <f t="shared" si="15"/>
        <v>152.45735165199952</v>
      </c>
      <c r="AT26">
        <f t="shared" si="16"/>
        <v>39.576722447337019</v>
      </c>
      <c r="AU26">
        <f t="shared" si="17"/>
        <v>-2033.0348470079325</v>
      </c>
      <c r="AW26">
        <v>23</v>
      </c>
      <c r="AX26">
        <f>IF(Z26&gt;0, (R26*SUMPRODUCT(K26:$K$98, X26:$X$98)-K26*$AZ$3)/Z26, 0)</f>
        <v>9562.5793393757795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500000</v>
      </c>
      <c r="S27">
        <f t="shared" si="1"/>
        <v>7179.2368143430203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3432.9475298052589</v>
      </c>
      <c r="AC27">
        <f t="shared" si="2"/>
        <v>2288.2457004796925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-18338.518925451805</v>
      </c>
      <c r="AI27">
        <f t="shared" si="7"/>
        <v>-18342.503063598473</v>
      </c>
      <c r="AJ27">
        <f t="shared" si="8"/>
        <v>1144.7018293255665</v>
      </c>
      <c r="AK27">
        <f t="shared" si="30"/>
        <v>240.30632708636816</v>
      </c>
      <c r="AL27">
        <f t="shared" si="9"/>
        <v>-16957.494907186538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-1969.4711048347224</v>
      </c>
      <c r="AR27">
        <f t="shared" si="14"/>
        <v>-1969.8989826251498</v>
      </c>
      <c r="AS27">
        <f t="shared" si="15"/>
        <v>122.93561904714223</v>
      </c>
      <c r="AT27">
        <f t="shared" si="16"/>
        <v>25.807774849729508</v>
      </c>
      <c r="AU27">
        <f t="shared" si="17"/>
        <v>-1821.155588728278</v>
      </c>
      <c r="AW27">
        <v>24</v>
      </c>
      <c r="AX27">
        <f>IF(Z27&gt;0, (R27*SUMPRODUCT(K27:$K$98, X27:$X$98)-K27*$AZ$3)/Z27, 0)</f>
        <v>7179.2368143430203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500000</v>
      </c>
      <c r="S28">
        <f t="shared" si="1"/>
        <v>4589.9824687083483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2288.2457004796925</v>
      </c>
      <c r="AC28">
        <f t="shared" si="2"/>
        <v>1282.9061365429425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-18021.213030540159</v>
      </c>
      <c r="AI28">
        <f t="shared" si="7"/>
        <v>-18024.706796979597</v>
      </c>
      <c r="AJ28">
        <f t="shared" si="8"/>
        <v>1005.33956393675</v>
      </c>
      <c r="AK28">
        <f t="shared" si="30"/>
        <v>160.17719903357849</v>
      </c>
      <c r="AL28">
        <f t="shared" si="9"/>
        <v>-16859.190034009265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-1728.0303006903482</v>
      </c>
      <c r="AR28">
        <f t="shared" si="14"/>
        <v>-1728.3653133368696</v>
      </c>
      <c r="AS28">
        <f t="shared" si="15"/>
        <v>96.400682130633143</v>
      </c>
      <c r="AT28">
        <f t="shared" si="16"/>
        <v>15.359179925383526</v>
      </c>
      <c r="AU28">
        <f t="shared" si="17"/>
        <v>-1616.6054512808525</v>
      </c>
      <c r="AW28">
        <v>25</v>
      </c>
      <c r="AX28">
        <f>IF(Z28&gt;0, (R28*SUMPRODUCT(K28:$K$98, X28:$X$98)-K28*$AZ$3)/Z28, 0)</f>
        <v>4589.9824687083483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500000</v>
      </c>
      <c r="S29">
        <f t="shared" si="1"/>
        <v>1720.219323315056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1282.9061365429425</v>
      </c>
      <c r="AC29">
        <f t="shared" si="2"/>
        <v>415.70756879721284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-17523.33495365045</v>
      </c>
      <c r="AI29">
        <f t="shared" si="7"/>
        <v>-17526.355699051655</v>
      </c>
      <c r="AJ29">
        <f t="shared" si="8"/>
        <v>867.19856774572963</v>
      </c>
      <c r="AK29">
        <f t="shared" si="30"/>
        <v>89.803429558005988</v>
      </c>
      <c r="AL29">
        <f t="shared" si="9"/>
        <v>-16569.353701747918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-1500.2584195467095</v>
      </c>
      <c r="AR29">
        <f t="shared" si="14"/>
        <v>-1500.5170403362711</v>
      </c>
      <c r="AS29">
        <f t="shared" si="15"/>
        <v>74.245111225723065</v>
      </c>
      <c r="AT29">
        <f t="shared" si="16"/>
        <v>7.6885108716421469</v>
      </c>
      <c r="AU29">
        <f t="shared" si="17"/>
        <v>-1418.5834182389058</v>
      </c>
      <c r="AW29">
        <v>26</v>
      </c>
      <c r="AX29">
        <f>IF(Z29&gt;0, (R29*SUMPRODUCT(K29:$K$98, X29:$X$98)-K29*$AZ$3)/Z29, 0)</f>
        <v>1720.219323315056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500000</v>
      </c>
      <c r="S30">
        <f t="shared" si="1"/>
        <v>-1537.1975531794153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415.70756879721284</v>
      </c>
      <c r="AC30">
        <f t="shared" si="2"/>
        <v>-315.95108919180075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-16852.980252945799</v>
      </c>
      <c r="AI30">
        <f t="shared" si="7"/>
        <v>-16855.549466386667</v>
      </c>
      <c r="AJ30">
        <f t="shared" si="8"/>
        <v>731.65865798901359</v>
      </c>
      <c r="AK30">
        <f t="shared" si="30"/>
        <v>29.099529815804903</v>
      </c>
      <c r="AL30">
        <f t="shared" si="9"/>
        <v>-16094.791278581848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-1288.2732809163854</v>
      </c>
      <c r="AR30">
        <f t="shared" si="14"/>
        <v>-1288.4696763894212</v>
      </c>
      <c r="AS30">
        <f t="shared" si="15"/>
        <v>55.929354078109093</v>
      </c>
      <c r="AT30">
        <f t="shared" si="16"/>
        <v>2.2244223980727957</v>
      </c>
      <c r="AU30">
        <f t="shared" si="17"/>
        <v>-1230.3158999132395</v>
      </c>
      <c r="AW30">
        <v>27</v>
      </c>
      <c r="AX30">
        <f>IF(Z30&gt;0, (R30*SUMPRODUCT(K30:$K$98, X30:$X$98)-K30*$AZ$3)/Z30, 0)</f>
        <v>-1537.1975531794153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500000</v>
      </c>
      <c r="S31">
        <f t="shared" si="1"/>
        <v>-5353.4705645804343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-315.95108919180075</v>
      </c>
      <c r="AC31">
        <f t="shared" si="2"/>
        <v>-917.97458300309972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-16004.452671466041</v>
      </c>
      <c r="AI31">
        <f t="shared" si="7"/>
        <v>-16006.596081455713</v>
      </c>
      <c r="AJ31">
        <f t="shared" si="8"/>
        <v>602.02349381129898</v>
      </c>
      <c r="AK31">
        <f t="shared" si="30"/>
        <v>-22.116576243426053</v>
      </c>
      <c r="AL31">
        <f t="shared" si="9"/>
        <v>-15426.689163887841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-1092.3305786532835</v>
      </c>
      <c r="AR31">
        <f t="shared" si="14"/>
        <v>-1092.4768699587328</v>
      </c>
      <c r="AS31">
        <f t="shared" si="15"/>
        <v>41.089107191413213</v>
      </c>
      <c r="AT31">
        <f t="shared" si="16"/>
        <v>-1.5094932030311079</v>
      </c>
      <c r="AU31">
        <f t="shared" si="17"/>
        <v>-1052.8972559703509</v>
      </c>
      <c r="AW31">
        <v>28</v>
      </c>
      <c r="AX31">
        <f>IF(Z31&gt;0, (R31*SUMPRODUCT(K31:$K$98, X31:$X$98)-K31*$AZ$3)/Z31, 0)</f>
        <v>-5353.4705645804343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500000</v>
      </c>
      <c r="S32">
        <f t="shared" si="1"/>
        <v>-9994.1015921872622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-917.97458300309972</v>
      </c>
      <c r="AC32">
        <f t="shared" si="2"/>
        <v>-1397.5821374554143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-14958.686845124375</v>
      </c>
      <c r="AI32">
        <f t="shared" si="7"/>
        <v>-14960.434853843022</v>
      </c>
      <c r="AJ32">
        <f t="shared" si="8"/>
        <v>479.60755445231462</v>
      </c>
      <c r="AK32">
        <f t="shared" si="30"/>
        <v>-64.258220810216983</v>
      </c>
      <c r="AL32">
        <f t="shared" si="9"/>
        <v>-14545.085520200926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-911.56724770189533</v>
      </c>
      <c r="AR32">
        <f t="shared" si="14"/>
        <v>-911.67376958534089</v>
      </c>
      <c r="AS32">
        <f t="shared" si="15"/>
        <v>29.226799311707779</v>
      </c>
      <c r="AT32">
        <f t="shared" si="16"/>
        <v>-3.9158309878839579</v>
      </c>
      <c r="AU32">
        <f t="shared" si="17"/>
        <v>-886.36280126151712</v>
      </c>
      <c r="AW32">
        <v>29</v>
      </c>
      <c r="AX32">
        <f>IF(Z32&gt;0, (R32*SUMPRODUCT(K32:$K$98, X32:$X$98)-K32*$AZ$3)/Z32, 0)</f>
        <v>-9994.1015921872622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500000</v>
      </c>
      <c r="S33">
        <f t="shared" si="1"/>
        <v>-15885.726117999366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-1397.5821374554143</v>
      </c>
      <c r="AC33">
        <f t="shared" si="2"/>
        <v>-1762.075256406446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-13760.184792496008</v>
      </c>
      <c r="AI33">
        <f t="shared" si="7"/>
        <v>-13761.571316507656</v>
      </c>
      <c r="AJ33">
        <f t="shared" si="8"/>
        <v>364.49311895103165</v>
      </c>
      <c r="AK33">
        <f t="shared" si="30"/>
        <v>-97.830749621879008</v>
      </c>
      <c r="AL33">
        <f t="shared" si="9"/>
        <v>-13494.908947178503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-748.68905779781937</v>
      </c>
      <c r="AR33">
        <f t="shared" si="14"/>
        <v>-748.76449830763443</v>
      </c>
      <c r="AS33">
        <f t="shared" si="15"/>
        <v>19.832001816578479</v>
      </c>
      <c r="AT33">
        <f t="shared" si="16"/>
        <v>-5.3229526247352696</v>
      </c>
      <c r="AU33">
        <f t="shared" si="17"/>
        <v>-734.25544911579118</v>
      </c>
      <c r="AW33">
        <v>30</v>
      </c>
      <c r="AX33">
        <f>IF(Z33&gt;0, (R33*SUMPRODUCT(K33:$K$98, X33:$X$98)-K33*$AZ$3)/Z33, 0)</f>
        <v>-15885.726117999366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500000</v>
      </c>
      <c r="S34">
        <f t="shared" si="1"/>
        <v>-23756.200265047519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-1762.075256406446</v>
      </c>
      <c r="AC34">
        <f t="shared" si="2"/>
        <v>-2022.3052706767066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-12342.61490785462</v>
      </c>
      <c r="AI34">
        <f t="shared" si="7"/>
        <v>-12343.679001253457</v>
      </c>
      <c r="AJ34">
        <f t="shared" si="8"/>
        <v>260.23001427026065</v>
      </c>
      <c r="AK34">
        <f t="shared" si="30"/>
        <v>-123.34526794845124</v>
      </c>
      <c r="AL34">
        <f t="shared" si="9"/>
        <v>-12206.794254931647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-599.6065606179194</v>
      </c>
      <c r="AR34">
        <f t="shared" si="14"/>
        <v>-599.65825447597263</v>
      </c>
      <c r="AS34">
        <f t="shared" si="15"/>
        <v>12.642023184798935</v>
      </c>
      <c r="AT34">
        <f t="shared" si="16"/>
        <v>-5.9921363856212171</v>
      </c>
      <c r="AU34">
        <f t="shared" si="17"/>
        <v>-593.00836767679493</v>
      </c>
      <c r="AW34">
        <v>31</v>
      </c>
      <c r="AX34">
        <f>IF(Z34&gt;0, (R34*SUMPRODUCT(K34:$K$98, X34:$X$98)-K34*$AZ$3)/Z34, 0)</f>
        <v>-23756.200265047519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-34797.574097979479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-2022.3052706767066</v>
      </c>
      <c r="AC35">
        <f t="shared" ref="AC35:AC66" si="33">S35*Z35</f>
        <v>-2185.787685287878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-10730.913726163761</v>
      </c>
      <c r="AI35">
        <f t="shared" ref="AI35:AI66" si="38">SUM(AE35:AH35)</f>
        <v>-10731.698905785453</v>
      </c>
      <c r="AJ35">
        <f t="shared" ref="AJ35:AJ66" si="39">AB35-AC35</f>
        <v>163.48241461117141</v>
      </c>
      <c r="AK35">
        <f t="shared" si="30"/>
        <v>-141.56136894736949</v>
      </c>
      <c r="AL35">
        <f t="shared" ref="AL35:AL66" si="40">SUM(AI35:AK35)</f>
        <v>-10709.777860121652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-465.45519032961386</v>
      </c>
      <c r="AR35">
        <f t="shared" ref="AR35:AR66" si="45">AI35*$K35</f>
        <v>-465.48924762795622</v>
      </c>
      <c r="AS35">
        <f t="shared" ref="AS35:AS66" si="46">AJ35*$K35</f>
        <v>7.0910772698561901</v>
      </c>
      <c r="AT35">
        <f t="shared" ref="AT35:AT66" si="47">AK35*$K35</f>
        <v>-6.1402482219260204</v>
      </c>
      <c r="AU35">
        <f t="shared" ref="AU35:AU66" si="48">AL35*$K35</f>
        <v>-464.53841858002608</v>
      </c>
      <c r="AW35">
        <v>32</v>
      </c>
      <c r="AX35">
        <f>IF(Z35&gt;0, (R35*SUMPRODUCT(K35:$K$98, X35:$X$98)-K35*$AZ$3)/Z35, 0)</f>
        <v>-34797.574097979479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500000</v>
      </c>
      <c r="S36">
        <f t="shared" si="32"/>
        <v>-51167.877695681782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-2185.787685287878</v>
      </c>
      <c r="AC36">
        <f t="shared" si="33"/>
        <v>-2261.8463166828951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-8990.9034049015536</v>
      </c>
      <c r="AI36">
        <f t="shared" si="38"/>
        <v>-8991.4559601419078</v>
      </c>
      <c r="AJ36">
        <f t="shared" si="39"/>
        <v>76.058631395017073</v>
      </c>
      <c r="AK36">
        <f t="shared" si="30"/>
        <v>-153.00513797015148</v>
      </c>
      <c r="AL36">
        <f t="shared" si="40"/>
        <v>-9068.4024667170415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-348.19816925616692</v>
      </c>
      <c r="AR36">
        <f t="shared" si="45"/>
        <v>-348.21956852100601</v>
      </c>
      <c r="AS36">
        <f t="shared" si="46"/>
        <v>2.9455856675577916</v>
      </c>
      <c r="AT36">
        <f t="shared" si="47"/>
        <v>-5.9255568132285283</v>
      </c>
      <c r="AU36">
        <f t="shared" si="48"/>
        <v>-351.19953966667674</v>
      </c>
      <c r="AW36">
        <v>33</v>
      </c>
      <c r="AX36">
        <f>IF(Z36&gt;0, (R36*SUMPRODUCT(K36:$K$98, X36:$X$98)-K36*$AZ$3)/Z36, 0)</f>
        <v>-51167.877695681782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500000</v>
      </c>
      <c r="S37">
        <f t="shared" si="32"/>
        <v>-76899.281534913782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-2261.8463166828951</v>
      </c>
      <c r="AC37">
        <f t="shared" si="33"/>
        <v>-2262.3689868903152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-7171.2387269897727</v>
      </c>
      <c r="AI37">
        <f t="shared" si="38"/>
        <v>-7171.6064757095482</v>
      </c>
      <c r="AJ37">
        <f t="shared" si="39"/>
        <v>0.52267020742010573</v>
      </c>
      <c r="AK37">
        <f t="shared" si="30"/>
        <v>-158.32924216780268</v>
      </c>
      <c r="AL37">
        <f t="shared" si="40"/>
        <v>-7329.4130476699311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-247.97009539857652</v>
      </c>
      <c r="AR37">
        <f t="shared" si="45"/>
        <v>-247.98281156779038</v>
      </c>
      <c r="AS37">
        <f t="shared" si="46"/>
        <v>1.8073109281408841E-2</v>
      </c>
      <c r="AT37">
        <f t="shared" si="47"/>
        <v>-5.4747748303192623</v>
      </c>
      <c r="AU37">
        <f t="shared" si="48"/>
        <v>-253.43951328882824</v>
      </c>
      <c r="AW37">
        <v>34</v>
      </c>
      <c r="AX37">
        <f>IF(Z37&gt;0, (R37*SUMPRODUCT(K37:$K$98, X37:$X$98)-K37*$AZ$3)/Z37, 0)</f>
        <v>-76899.281534913782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500000</v>
      </c>
      <c r="S38">
        <f t="shared" si="32"/>
        <v>-120019.03093507017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-2262.3689868903152</v>
      </c>
      <c r="AC38">
        <f t="shared" si="33"/>
        <v>-2199.9145295667959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-5397.9922282519328</v>
      </c>
      <c r="AI38">
        <f t="shared" si="38"/>
        <v>-5398.2213496788045</v>
      </c>
      <c r="AJ38">
        <f t="shared" si="39"/>
        <v>-62.454457323519364</v>
      </c>
      <c r="AK38">
        <f t="shared" si="30"/>
        <v>-158.36582908232208</v>
      </c>
      <c r="AL38">
        <f t="shared" si="40"/>
        <v>-5619.0416360846466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-166.65538882358342</v>
      </c>
      <c r="AR38">
        <f t="shared" si="45"/>
        <v>-166.66246262415009</v>
      </c>
      <c r="AS38">
        <f t="shared" si="46"/>
        <v>-1.9281931927470797</v>
      </c>
      <c r="AT38">
        <f t="shared" si="47"/>
        <v>-4.8893213821151429</v>
      </c>
      <c r="AU38">
        <f t="shared" si="48"/>
        <v>-173.47997719901232</v>
      </c>
      <c r="AW38">
        <v>35</v>
      </c>
      <c r="AX38">
        <f>IF(Z38&gt;0, (R38*SUMPRODUCT(K38:$K$98, X38:$X$98)-K38*$AZ$3)/Z38, 0)</f>
        <v>-120019.03093507017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500000</v>
      </c>
      <c r="S39">
        <f t="shared" si="32"/>
        <v>-197677.35863448362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-2199.9145295667959</v>
      </c>
      <c r="AC39">
        <f t="shared" si="33"/>
        <v>-2089.4051391742228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-3788.321166465566</v>
      </c>
      <c r="AI39">
        <f t="shared" si="38"/>
        <v>-3788.4532886490074</v>
      </c>
      <c r="AJ39">
        <f t="shared" si="39"/>
        <v>-110.5093903925731</v>
      </c>
      <c r="AK39">
        <f t="shared" si="30"/>
        <v>-153.99401706967572</v>
      </c>
      <c r="AL39">
        <f t="shared" si="40"/>
        <v>-4052.9566961112564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-104.42773877268303</v>
      </c>
      <c r="AR39">
        <f t="shared" si="45"/>
        <v>-104.43138081364319</v>
      </c>
      <c r="AS39">
        <f t="shared" si="46"/>
        <v>-3.0462691109716307</v>
      </c>
      <c r="AT39">
        <f t="shared" si="47"/>
        <v>-4.2449534451989708</v>
      </c>
      <c r="AU39">
        <f t="shared" si="48"/>
        <v>-111.72260336981378</v>
      </c>
      <c r="AW39">
        <v>36</v>
      </c>
      <c r="AX39">
        <f>IF(Z39&gt;0, (R39*SUMPRODUCT(K39:$K$98, X39:$X$98)-K39*$AZ$3)/Z39, 0)</f>
        <v>-197677.35863448362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500000</v>
      </c>
      <c r="S40">
        <f t="shared" si="32"/>
        <v>-350315.42401665996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-2089.4051391742228</v>
      </c>
      <c r="AC40">
        <f t="shared" si="33"/>
        <v>-1946.3643250753378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-2454.0215805748981</v>
      </c>
      <c r="AI40">
        <f t="shared" si="38"/>
        <v>-2454.0910309969904</v>
      </c>
      <c r="AJ40">
        <f t="shared" si="39"/>
        <v>-143.04081409888499</v>
      </c>
      <c r="AK40">
        <f t="shared" ref="AK40:AK71" si="61">G40*SUM(AB40:AB40, AE40:AF40)</f>
        <v>-146.25835974219561</v>
      </c>
      <c r="AL40">
        <f t="shared" si="40"/>
        <v>-2743.390204838071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-60.398956918686501</v>
      </c>
      <c r="AR40">
        <f t="shared" si="45"/>
        <v>-60.400666248826525</v>
      </c>
      <c r="AS40">
        <f t="shared" si="46"/>
        <v>-3.5205541942905163</v>
      </c>
      <c r="AT40">
        <f t="shared" si="47"/>
        <v>-3.5997451852062108</v>
      </c>
      <c r="AU40">
        <f t="shared" si="48"/>
        <v>-67.520965628323253</v>
      </c>
      <c r="AW40">
        <v>37</v>
      </c>
      <c r="AX40">
        <f>IF(Z40&gt;0, (R40*SUMPRODUCT(K40:$K$98, X40:$X$98)-K40*$AZ$3)/Z40, 0)</f>
        <v>-350315.42401665996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500000</v>
      </c>
      <c r="S41">
        <f t="shared" si="32"/>
        <v>-686368.2007385547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-1946.3643250753378</v>
      </c>
      <c r="AC41">
        <f t="shared" si="33"/>
        <v>-1785.8092169301237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-1449.3247444272013</v>
      </c>
      <c r="AI41">
        <f t="shared" si="38"/>
        <v>-1449.357267226462</v>
      </c>
      <c r="AJ41">
        <f t="shared" si="39"/>
        <v>-160.55510814521404</v>
      </c>
      <c r="AK41">
        <f t="shared" si="61"/>
        <v>-136.24550275527366</v>
      </c>
      <c r="AL41">
        <f t="shared" si="40"/>
        <v>-1746.1578781269498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-31.84921592899649</v>
      </c>
      <c r="AR41">
        <f t="shared" si="45"/>
        <v>-31.849930624347035</v>
      </c>
      <c r="AS41">
        <f t="shared" si="46"/>
        <v>-3.5282322526282899</v>
      </c>
      <c r="AT41">
        <f t="shared" si="47"/>
        <v>-2.9940235639338164</v>
      </c>
      <c r="AU41">
        <f t="shared" si="48"/>
        <v>-38.37218644090914</v>
      </c>
      <c r="AW41">
        <v>38</v>
      </c>
      <c r="AX41">
        <f>IF(Z41&gt;0, (R41*SUMPRODUCT(K41:$K$98, X41:$X$98)-K41*$AZ$3)/Z41, 0)</f>
        <v>-686368.2007385547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500000</v>
      </c>
      <c r="S42">
        <f t="shared" si="32"/>
        <v>-1542235.205560389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-1785.8092169301237</v>
      </c>
      <c r="AC42">
        <f t="shared" si="33"/>
        <v>-1620.3780176234952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-762.56857882817326</v>
      </c>
      <c r="AI42">
        <f t="shared" si="38"/>
        <v>-762.5817121849708</v>
      </c>
      <c r="AJ42">
        <f t="shared" si="39"/>
        <v>-165.43119930662851</v>
      </c>
      <c r="AK42">
        <f t="shared" si="61"/>
        <v>-125.00664518510867</v>
      </c>
      <c r="AL42">
        <f t="shared" si="40"/>
        <v>-1053.0195566767079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-14.962147163676216</v>
      </c>
      <c r="AR42">
        <f t="shared" si="45"/>
        <v>-14.962404849637339</v>
      </c>
      <c r="AS42">
        <f t="shared" si="46"/>
        <v>-3.2458798044011141</v>
      </c>
      <c r="AT42">
        <f t="shared" si="47"/>
        <v>-2.4527208091516393</v>
      </c>
      <c r="AU42">
        <f t="shared" si="48"/>
        <v>-20.66100546319009</v>
      </c>
      <c r="AW42">
        <v>39</v>
      </c>
      <c r="AX42">
        <f>IF(Z42&gt;0, (R42*SUMPRODUCT(K42:$K$98, X42:$X$98)-K42*$AZ$3)/Z42, 0)</f>
        <v>-1542235.205560389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500000</v>
      </c>
      <c r="S43">
        <f t="shared" si="32"/>
        <v>-4194407.6379312584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-1620.3780176234952</v>
      </c>
      <c r="AC43">
        <f t="shared" si="33"/>
        <v>-1459.1969368982202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-346.1353970751606</v>
      </c>
      <c r="AI43">
        <f t="shared" si="38"/>
        <v>-346.13974571346324</v>
      </c>
      <c r="AJ43">
        <f t="shared" si="39"/>
        <v>-161.18108072527502</v>
      </c>
      <c r="AK43">
        <f t="shared" si="61"/>
        <v>-113.42646123364467</v>
      </c>
      <c r="AL43">
        <f t="shared" si="40"/>
        <v>-620.74728767238298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-6.0637740064385302</v>
      </c>
      <c r="AR43">
        <f t="shared" si="45"/>
        <v>-6.0638501880718616</v>
      </c>
      <c r="AS43">
        <f t="shared" si="46"/>
        <v>-2.8236512529210231</v>
      </c>
      <c r="AT43">
        <f t="shared" si="47"/>
        <v>-1.9870618061103225</v>
      </c>
      <c r="AU43">
        <f t="shared" si="48"/>
        <v>-10.874563247103209</v>
      </c>
      <c r="AW43">
        <v>40</v>
      </c>
      <c r="AX43">
        <f>IF(Z43&gt;0, (R43*SUMPRODUCT(K43:$K$98, X43:$X$98)-K43*$AZ$3)/Z43, 0)</f>
        <v>-4194407.6379312584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500000</v>
      </c>
      <c r="S44">
        <f t="shared" si="32"/>
        <v>-14885810.921743149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-1459.1969368982202</v>
      </c>
      <c r="AC44">
        <f t="shared" si="33"/>
        <v>-1307.9899717180954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-128.27195795874411</v>
      </c>
      <c r="AI44">
        <f t="shared" si="38"/>
        <v>-128.27305631171475</v>
      </c>
      <c r="AJ44">
        <f t="shared" si="39"/>
        <v>-151.20696518012483</v>
      </c>
      <c r="AK44">
        <f t="shared" si="61"/>
        <v>-102.14378558287542</v>
      </c>
      <c r="AL44">
        <f t="shared" si="40"/>
        <v>-381.62380707471499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-2.0063684693230668</v>
      </c>
      <c r="AR44">
        <f t="shared" si="45"/>
        <v>-2.0063856492336534</v>
      </c>
      <c r="AS44">
        <f t="shared" si="46"/>
        <v>-2.365106856613258</v>
      </c>
      <c r="AT44">
        <f t="shared" si="47"/>
        <v>-1.5976841235766523</v>
      </c>
      <c r="AU44">
        <f t="shared" si="48"/>
        <v>-5.9691766294235631</v>
      </c>
      <c r="AW44">
        <v>41</v>
      </c>
      <c r="AX44">
        <f>IF(Z44&gt;0, (R44*SUMPRODUCT(K44:$K$98, X44:$X$98)-K44*$AZ$3)/Z44, 0)</f>
        <v>-14885810.921743149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500000</v>
      </c>
      <c r="S45">
        <f t="shared" si="32"/>
        <v>-78064176.998061404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-1307.9899717180954</v>
      </c>
      <c r="AC45">
        <f t="shared" si="33"/>
        <v>-1169.5760373422725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-36.003658905056348</v>
      </c>
      <c r="AI45">
        <f t="shared" si="38"/>
        <v>-36.00384618302467</v>
      </c>
      <c r="AJ45">
        <f t="shared" si="39"/>
        <v>-138.41393437582292</v>
      </c>
      <c r="AK45">
        <f t="shared" si="61"/>
        <v>-91.559298020266681</v>
      </c>
      <c r="AL45">
        <f t="shared" si="40"/>
        <v>-265.97707857911428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-0.50281426023121512</v>
      </c>
      <c r="AR45">
        <f t="shared" si="45"/>
        <v>-0.50281687568853151</v>
      </c>
      <c r="AS45">
        <f t="shared" si="46"/>
        <v>-1.933039644731698</v>
      </c>
      <c r="AT45">
        <f t="shared" si="47"/>
        <v>-1.2786845032265395</v>
      </c>
      <c r="AU45">
        <f t="shared" si="48"/>
        <v>-3.7145410236467691</v>
      </c>
      <c r="AW45">
        <v>42</v>
      </c>
      <c r="AX45">
        <f>IF(Z45&gt;0, (R45*SUMPRODUCT(K45:$K$98, X45:$X$98)-K45*$AZ$3)/Z45, 0)</f>
        <v>-78064176.998061404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500000</v>
      </c>
      <c r="S46">
        <f t="shared" si="32"/>
        <v>-414965764.77458644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-1169.5760373422725</v>
      </c>
      <c r="AC46">
        <f t="shared" si="33"/>
        <v>-1044.7035812050519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-6.1574246892899618</v>
      </c>
      <c r="AI46">
        <f t="shared" si="38"/>
        <v>-6.1574561588613665</v>
      </c>
      <c r="AJ46">
        <f t="shared" si="39"/>
        <v>-124.87245613722052</v>
      </c>
      <c r="AK46">
        <f t="shared" si="61"/>
        <v>-81.870322613959075</v>
      </c>
      <c r="AL46">
        <f t="shared" si="40"/>
        <v>-212.90023491004098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-7.6778926142300058E-2</v>
      </c>
      <c r="AR46">
        <f t="shared" si="45"/>
        <v>-7.6779318546595782E-2</v>
      </c>
      <c r="AS46">
        <f t="shared" si="46"/>
        <v>-1.5570751687216886</v>
      </c>
      <c r="AT46">
        <f t="shared" si="47"/>
        <v>-1.020867614370822</v>
      </c>
      <c r="AU46">
        <f t="shared" si="48"/>
        <v>-2.6547221016391065</v>
      </c>
      <c r="AW46">
        <v>43</v>
      </c>
      <c r="AX46">
        <f>IF(Z46&gt;0, (R46*SUMPRODUCT(K46:$K$98, X46:$X$98)-K46*$AZ$3)/Z46, 0)</f>
        <v>-414965764.77458644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500000</v>
      </c>
      <c r="S47">
        <f t="shared" si="32"/>
        <v>-2240660294.7626915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-1044.7035812050519</v>
      </c>
      <c r="AC47">
        <f t="shared" si="33"/>
        <v>-932.83815441918375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-1.0380335859728018</v>
      </c>
      <c r="AI47">
        <f t="shared" si="38"/>
        <v>-1.038038790008843</v>
      </c>
      <c r="AJ47">
        <f t="shared" si="39"/>
        <v>-111.86542678586818</v>
      </c>
      <c r="AK47">
        <f t="shared" si="61"/>
        <v>-73.129250684353636</v>
      </c>
      <c r="AL47">
        <f t="shared" si="40"/>
        <v>-186.03271626023064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-1.1556765677839023E-2</v>
      </c>
      <c r="AR47">
        <f t="shared" si="45"/>
        <v>-1.1556823616065609E-2</v>
      </c>
      <c r="AS47">
        <f t="shared" si="46"/>
        <v>-1.2454341962395898</v>
      </c>
      <c r="AT47">
        <f t="shared" si="47"/>
        <v>-0.81417174335741394</v>
      </c>
      <c r="AU47">
        <f t="shared" si="48"/>
        <v>-2.0711627632130689</v>
      </c>
      <c r="AW47">
        <v>44</v>
      </c>
      <c r="AX47">
        <f>IF(Z47&gt;0, (R47*SUMPRODUCT(K47:$K$98, X47:$X$98)-K47*$AZ$3)/Z47, 0)</f>
        <v>-2240660294.7626915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500000</v>
      </c>
      <c r="S48">
        <f t="shared" si="32"/>
        <v>-12317096707.474115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-932.83815441918375</v>
      </c>
      <c r="AC48">
        <f t="shared" si="33"/>
        <v>-832.90131322770947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-0.17226904645591182</v>
      </c>
      <c r="AI48">
        <f t="shared" si="38"/>
        <v>-0.17226989172543131</v>
      </c>
      <c r="AJ48">
        <f t="shared" si="39"/>
        <v>-99.936841191474286</v>
      </c>
      <c r="AK48">
        <f t="shared" si="61"/>
        <v>-65.298670809342866</v>
      </c>
      <c r="AL48">
        <f t="shared" si="40"/>
        <v>-165.40778189254257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-1.7124351327931183E-3</v>
      </c>
      <c r="AR48">
        <f t="shared" si="45"/>
        <v>-1.712443535168656E-3</v>
      </c>
      <c r="AS48">
        <f t="shared" si="46"/>
        <v>-0.99341908159017467</v>
      </c>
      <c r="AT48">
        <f t="shared" si="47"/>
        <v>-0.64909941930414516</v>
      </c>
      <c r="AU48">
        <f t="shared" si="48"/>
        <v>-1.6442309444294885</v>
      </c>
      <c r="AW48">
        <v>45</v>
      </c>
      <c r="AX48">
        <f>IF(Z48&gt;0, (R48*SUMPRODUCT(K48:$K$98, X48:$X$98)-K48*$AZ$3)/Z48, 0)</f>
        <v>-12317096707.474115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500000</v>
      </c>
      <c r="S49">
        <f t="shared" si="32"/>
        <v>-69091135608.644882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-832.90131322770947</v>
      </c>
      <c r="AC49">
        <f t="shared" si="33"/>
        <v>-743.66338462967053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-2.80909161218156E-2</v>
      </c>
      <c r="AI49">
        <f t="shared" si="38"/>
        <v>-2.8091050665736843E-2</v>
      </c>
      <c r="AJ49">
        <f t="shared" si="39"/>
        <v>-89.237928598038934</v>
      </c>
      <c r="AK49">
        <f t="shared" si="61"/>
        <v>-58.303091925939668</v>
      </c>
      <c r="AL49">
        <f t="shared" si="40"/>
        <v>-147.56911157464435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-2.4931864610381769E-4</v>
      </c>
      <c r="AR49">
        <f t="shared" si="45"/>
        <v>-2.4931984023747076E-4</v>
      </c>
      <c r="AS49">
        <f t="shared" si="46"/>
        <v>-0.79202399247825683</v>
      </c>
      <c r="AT49">
        <f t="shared" si="47"/>
        <v>-0.51746436035074372</v>
      </c>
      <c r="AU49">
        <f t="shared" si="48"/>
        <v>-1.309737672669238</v>
      </c>
      <c r="AW49">
        <v>46</v>
      </c>
      <c r="AX49">
        <f>IF(Z49&gt;0, (R49*SUMPRODUCT(K49:$K$98, X49:$X$98)-K49*$AZ$3)/Z49, 0)</f>
        <v>-69091135608.644882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500000</v>
      </c>
      <c r="S50">
        <f t="shared" si="32"/>
        <v>-395586330338.19269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-743.66338462967053</v>
      </c>
      <c r="AC50">
        <f t="shared" si="33"/>
        <v>-663.98538302584211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-4.4886972092331185E-3</v>
      </c>
      <c r="AI50">
        <f t="shared" si="38"/>
        <v>-4.4887181902849172E-3</v>
      </c>
      <c r="AJ50">
        <f t="shared" si="39"/>
        <v>-79.67800160382842</v>
      </c>
      <c r="AK50">
        <f t="shared" si="61"/>
        <v>-52.056436924076941</v>
      </c>
      <c r="AL50">
        <f t="shared" si="40"/>
        <v>-131.73892724609564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-3.5570596219323498E-5</v>
      </c>
      <c r="AR50">
        <f t="shared" si="45"/>
        <v>-3.557076248327203E-5</v>
      </c>
      <c r="AS50">
        <f t="shared" si="46"/>
        <v>-0.63140681817043409</v>
      </c>
      <c r="AT50">
        <f t="shared" si="47"/>
        <v>-0.41252025078327292</v>
      </c>
      <c r="AU50">
        <f t="shared" si="48"/>
        <v>-1.0439626397161903</v>
      </c>
      <c r="AW50">
        <v>47</v>
      </c>
      <c r="AX50">
        <f>IF(Z50&gt;0, (R50*SUMPRODUCT(K50:$K$98, X50:$X$98)-K50*$AZ$3)/Z50, 0)</f>
        <v>-395586330338.19269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500000</v>
      </c>
      <c r="S51">
        <f t="shared" si="32"/>
        <v>-2316795388394.3315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-663.98538302584211</v>
      </c>
      <c r="AC51">
        <f t="shared" si="33"/>
        <v>-592.84412312994311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-7.0290479126486306E-4</v>
      </c>
      <c r="AI51">
        <f t="shared" si="38"/>
        <v>-7.0290798988636245E-4</v>
      </c>
      <c r="AJ51">
        <f t="shared" si="39"/>
        <v>-71.141259895898997</v>
      </c>
      <c r="AK51">
        <f t="shared" si="61"/>
        <v>-46.478976811808955</v>
      </c>
      <c r="AL51">
        <f t="shared" si="40"/>
        <v>-117.62093961569784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-4.9733533364170949E-6</v>
      </c>
      <c r="AR51">
        <f t="shared" si="45"/>
        <v>-4.9733759680381959E-6</v>
      </c>
      <c r="AS51">
        <f t="shared" si="46"/>
        <v>-0.50335497304479859</v>
      </c>
      <c r="AT51">
        <f t="shared" si="47"/>
        <v>-0.32885872634941299</v>
      </c>
      <c r="AU51">
        <f t="shared" si="48"/>
        <v>-0.83221867277017958</v>
      </c>
      <c r="AW51">
        <v>48</v>
      </c>
      <c r="AX51">
        <f>IF(Z51&gt;0, (R51*SUMPRODUCT(K51:$K$98, X51:$X$98)-K51*$AZ$3)/Z51, 0)</f>
        <v>-2316795388394.3315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500000</v>
      </c>
      <c r="S52">
        <f t="shared" si="32"/>
        <v>-13901953924014.063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-592.84412312994311</v>
      </c>
      <c r="AC52">
        <f t="shared" si="33"/>
        <v>-529.32511429392559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-1.0762761578499455E-4</v>
      </c>
      <c r="AI52">
        <f t="shared" si="38"/>
        <v>-1.0762809172988437E-4</v>
      </c>
      <c r="AJ52">
        <f t="shared" si="39"/>
        <v>-63.51900883601752</v>
      </c>
      <c r="AK52">
        <f t="shared" si="61"/>
        <v>-41.499088619096021</v>
      </c>
      <c r="AL52">
        <f t="shared" si="40"/>
        <v>-105.01820508320527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-6.7992108389107493E-7</v>
      </c>
      <c r="AR52">
        <f t="shared" si="45"/>
        <v>-6.7992409060048683E-7</v>
      </c>
      <c r="AS52">
        <f t="shared" si="46"/>
        <v>-0.40127167196333141</v>
      </c>
      <c r="AT52">
        <f t="shared" si="47"/>
        <v>-0.26216417699667588</v>
      </c>
      <c r="AU52">
        <f t="shared" si="48"/>
        <v>-0.66343652888409788</v>
      </c>
      <c r="AW52">
        <v>49</v>
      </c>
      <c r="AX52">
        <f>IF(Z52&gt;0, (R52*SUMPRODUCT(K52:$K$98, X52:$X$98)-K52*$AZ$3)/Z52, 0)</f>
        <v>-13901953924014.063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500000</v>
      </c>
      <c r="S53">
        <f t="shared" si="32"/>
        <v>-85591695967699.5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-529.32511429392559</v>
      </c>
      <c r="AC53">
        <f t="shared" si="33"/>
        <v>-472.6117097869087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-1.6086567390649809E-5</v>
      </c>
      <c r="AI53">
        <f t="shared" si="38"/>
        <v>-1.6086636411905967E-5</v>
      </c>
      <c r="AJ53">
        <f t="shared" si="39"/>
        <v>-56.71340450701689</v>
      </c>
      <c r="AK53">
        <f t="shared" si="61"/>
        <v>-37.052758000574798</v>
      </c>
      <c r="AL53">
        <f t="shared" si="40"/>
        <v>-93.766178594228109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-9.0736108417525086E-8</v>
      </c>
      <c r="AR53">
        <f t="shared" si="45"/>
        <v>-9.0736497731169801E-8</v>
      </c>
      <c r="AS53">
        <f t="shared" si="46"/>
        <v>-0.31989134133529851</v>
      </c>
      <c r="AT53">
        <f t="shared" si="47"/>
        <v>-0.20899567853503814</v>
      </c>
      <c r="AU53">
        <f t="shared" si="48"/>
        <v>-0.52888711060683447</v>
      </c>
      <c r="AW53">
        <v>50</v>
      </c>
      <c r="AX53">
        <f>IF(Z53&gt;0, (R53*SUMPRODUCT(K53:$K$98, X53:$X$98)-K53*$AZ$3)/Z53, 0)</f>
        <v>-85591695967699.5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500000</v>
      </c>
      <c r="S54">
        <f t="shared" si="32"/>
        <v>-542123570496536.44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-472.6117097869087</v>
      </c>
      <c r="AC54">
        <f t="shared" si="33"/>
        <v>-421.97474096073574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-2.3440548831948799E-6</v>
      </c>
      <c r="AI54">
        <f t="shared" si="38"/>
        <v>-2.3440646128663958E-6</v>
      </c>
      <c r="AJ54">
        <f t="shared" si="39"/>
        <v>-50.636968826172961</v>
      </c>
      <c r="AK54">
        <f t="shared" si="61"/>
        <v>-33.082819685083614</v>
      </c>
      <c r="AL54">
        <f t="shared" si="40"/>
        <v>-83.719790855321179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-1.1805014353478562E-8</v>
      </c>
      <c r="AR54">
        <f t="shared" si="45"/>
        <v>-1.1805063353573536E-8</v>
      </c>
      <c r="AS54">
        <f t="shared" si="46"/>
        <v>-0.25501542139443195</v>
      </c>
      <c r="AT54">
        <f t="shared" si="47"/>
        <v>-0.16661007557282789</v>
      </c>
      <c r="AU54">
        <f t="shared" si="48"/>
        <v>-0.42162550877232313</v>
      </c>
      <c r="AW54">
        <v>51</v>
      </c>
      <c r="AX54">
        <f>IF(Z54&gt;0, (R54*SUMPRODUCT(K54:$K$98, X54:$X$98)-K54*$AZ$3)/Z54, 0)</f>
        <v>-542123570496536.44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500000</v>
      </c>
      <c r="S55">
        <f t="shared" si="32"/>
        <v>-3538346997423942.5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-421.97474096073574</v>
      </c>
      <c r="AC55">
        <f t="shared" si="33"/>
        <v>-376.76316158244339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-3.3205499580677689E-7</v>
      </c>
      <c r="AI55">
        <f t="shared" si="38"/>
        <v>-3.3205632680668256E-7</v>
      </c>
      <c r="AJ55">
        <f t="shared" si="39"/>
        <v>-45.211579378292356</v>
      </c>
      <c r="AK55">
        <f t="shared" si="61"/>
        <v>-29.538231867251504</v>
      </c>
      <c r="AL55">
        <f t="shared" si="40"/>
        <v>-74.749811577600184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-1.4931063397517586E-9</v>
      </c>
      <c r="AR55">
        <f t="shared" si="45"/>
        <v>-1.4931123246772152E-9</v>
      </c>
      <c r="AS55">
        <f t="shared" si="46"/>
        <v>-0.2032967329279389</v>
      </c>
      <c r="AT55">
        <f t="shared" si="47"/>
        <v>-0.13282053221001572</v>
      </c>
      <c r="AU55">
        <f t="shared" si="48"/>
        <v>-0.33611726663106695</v>
      </c>
      <c r="AW55">
        <v>52</v>
      </c>
      <c r="AX55">
        <f>IF(Z55&gt;0, (R55*SUMPRODUCT(K55:$K$98, X55:$X$98)-K55*$AZ$3)/Z55, 0)</f>
        <v>-3538346997423942.5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500000</v>
      </c>
      <c r="S56">
        <f t="shared" si="32"/>
        <v>-2.3864349760227488E+16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-376.76316158244339</v>
      </c>
      <c r="AC56">
        <f t="shared" si="33"/>
        <v>-336.3956799856353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-4.5659516526861294E-8</v>
      </c>
      <c r="AI56">
        <f t="shared" si="38"/>
        <v>-4.5659692728854733E-8</v>
      </c>
      <c r="AJ56">
        <f t="shared" si="39"/>
        <v>-40.367481596808091</v>
      </c>
      <c r="AK56">
        <f t="shared" si="61"/>
        <v>-26.37342131077104</v>
      </c>
      <c r="AL56">
        <f t="shared" si="40"/>
        <v>-66.740902953238816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-1.8331331313759137E-10</v>
      </c>
      <c r="AR56">
        <f t="shared" si="45"/>
        <v>-1.833140205513718E-10</v>
      </c>
      <c r="AS56">
        <f t="shared" si="46"/>
        <v>-0.16206691085259986</v>
      </c>
      <c r="AT56">
        <f t="shared" si="47"/>
        <v>-0.10588371509380358</v>
      </c>
      <c r="AU56">
        <f t="shared" si="48"/>
        <v>-0.26795062612971743</v>
      </c>
      <c r="AW56">
        <v>53</v>
      </c>
      <c r="AX56">
        <f>IF(Z56&gt;0, (R56*SUMPRODUCT(K56:$K$98, X56:$X$98)-K56*$AZ$3)/Z56, 0)</f>
        <v>-2.3864349760227488E+16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500000</v>
      </c>
      <c r="S57">
        <f t="shared" si="32"/>
        <v>-1.6684310854662573E+17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-336.3956799856353</v>
      </c>
      <c r="AC57">
        <f t="shared" si="33"/>
        <v>-300.35328570162102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-6.0774919823673888E-9</v>
      </c>
      <c r="AI57">
        <f t="shared" si="38"/>
        <v>-6.0775144850413318E-9</v>
      </c>
      <c r="AJ57">
        <f t="shared" si="39"/>
        <v>-36.042394284014279</v>
      </c>
      <c r="AK57">
        <f t="shared" si="61"/>
        <v>-23.547697598994475</v>
      </c>
      <c r="AL57">
        <f t="shared" si="40"/>
        <v>-59.590091889086267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-2.1785577160480541E-11</v>
      </c>
      <c r="AR57">
        <f t="shared" si="45"/>
        <v>-2.1785657824303863E-11</v>
      </c>
      <c r="AS57">
        <f t="shared" si="46"/>
        <v>-0.12919874908942164</v>
      </c>
      <c r="AT57">
        <f t="shared" si="47"/>
        <v>-8.4409849405465712E-2</v>
      </c>
      <c r="AU57">
        <f t="shared" si="48"/>
        <v>-0.21360859851667299</v>
      </c>
      <c r="AW57">
        <v>54</v>
      </c>
      <c r="AX57">
        <f>IF(Z57&gt;0, (R57*SUMPRODUCT(K57:$K$98, X57:$X$98)-K57*$AZ$3)/Z57, 0)</f>
        <v>-1.6684310854662573E+17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500000</v>
      </c>
      <c r="S58">
        <f t="shared" si="32"/>
        <v>-1.2116105372615416E+18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-300.35328570162102</v>
      </c>
      <c r="AC58">
        <f t="shared" si="33"/>
        <v>-268.17257651932374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-7.8043807523310348E-10</v>
      </c>
      <c r="AI58">
        <f t="shared" si="38"/>
        <v>-7.8044084192842629E-10</v>
      </c>
      <c r="AJ58">
        <f t="shared" si="39"/>
        <v>-32.180709182297278</v>
      </c>
      <c r="AK58">
        <f t="shared" si="61"/>
        <v>-21.024729999113472</v>
      </c>
      <c r="AL58">
        <f t="shared" si="40"/>
        <v>-53.205439182191185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-2.4978427949943947E-12</v>
      </c>
      <c r="AR58">
        <f t="shared" si="45"/>
        <v>-2.4978516499826345E-12</v>
      </c>
      <c r="AS58">
        <f t="shared" si="46"/>
        <v>-0.10299645176179081</v>
      </c>
      <c r="AT58">
        <f t="shared" si="47"/>
        <v>-6.7291015151076938E-2</v>
      </c>
      <c r="AU58">
        <f t="shared" si="48"/>
        <v>-0.17028746691536559</v>
      </c>
      <c r="AW58">
        <v>55</v>
      </c>
      <c r="AX58">
        <f>IF(Z58&gt;0, (R58*SUMPRODUCT(K58:$K$98, X58:$X$98)-K58*$AZ$3)/Z58, 0)</f>
        <v>-1.2116105372615416E+18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500000</v>
      </c>
      <c r="S59">
        <f t="shared" si="32"/>
        <v>-9.1696760899029463E+18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-268.17257651932374</v>
      </c>
      <c r="AC59">
        <f t="shared" si="33"/>
        <v>-239.43980046368404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-9.6505068346115123E-11</v>
      </c>
      <c r="AI59">
        <f t="shared" si="38"/>
        <v>-9.6505394747776032E-11</v>
      </c>
      <c r="AJ59">
        <f t="shared" si="39"/>
        <v>-28.732776055639704</v>
      </c>
      <c r="AK59">
        <f t="shared" si="61"/>
        <v>-18.772080356352664</v>
      </c>
      <c r="AL59">
        <f t="shared" si="40"/>
        <v>-47.50485641208887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-2.7577745080724877E-13</v>
      </c>
      <c r="AR59">
        <f t="shared" si="45"/>
        <v>-2.7577838354808332E-13</v>
      </c>
      <c r="AS59">
        <f t="shared" si="46"/>
        <v>-8.21081407540276E-2</v>
      </c>
      <c r="AT59">
        <f t="shared" si="47"/>
        <v>-5.3643985292635338E-2</v>
      </c>
      <c r="AU59">
        <f t="shared" si="48"/>
        <v>-0.1357521260469387</v>
      </c>
      <c r="AW59">
        <v>56</v>
      </c>
      <c r="AX59">
        <f>IF(Z59&gt;0, (R59*SUMPRODUCT(K59:$K$98, X59:$X$98)-K59*$AZ$3)/Z59, 0)</f>
        <v>-9.1696760899029463E+18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500000</v>
      </c>
      <c r="S60">
        <f t="shared" si="32"/>
        <v>-7.2474119934650933E+19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-239.43980046368404</v>
      </c>
      <c r="AC60">
        <f t="shared" si="33"/>
        <v>-213.78553612828955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-1.1450596271286768E-11</v>
      </c>
      <c r="AI60">
        <f t="shared" si="38"/>
        <v>-1.1450633144024291E-11</v>
      </c>
      <c r="AJ60">
        <f t="shared" si="39"/>
        <v>-25.654264335394487</v>
      </c>
      <c r="AK60">
        <f t="shared" si="61"/>
        <v>-16.760786032457883</v>
      </c>
      <c r="AL60">
        <f t="shared" si="40"/>
        <v>-42.41505036786382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-2.9215862367539031E-14</v>
      </c>
      <c r="AR60">
        <f t="shared" si="45"/>
        <v>-2.9215956447253226E-14</v>
      </c>
      <c r="AS60">
        <f t="shared" si="46"/>
        <v>-6.5456107106213052E-2</v>
      </c>
      <c r="AT60">
        <f t="shared" si="47"/>
        <v>-4.2764656642726252E-2</v>
      </c>
      <c r="AU60">
        <f t="shared" si="48"/>
        <v>-0.10822076374896852</v>
      </c>
      <c r="AW60">
        <v>57</v>
      </c>
      <c r="AX60">
        <f>IF(Z60&gt;0, (R60*SUMPRODUCT(K60:$K$98, X60:$X$98)-K60*$AZ$3)/Z60, 0)</f>
        <v>-7.2474119934650933E+19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500000</v>
      </c>
      <c r="S61">
        <f t="shared" si="32"/>
        <v>-5.989278712562478E+20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-213.78553612828955</v>
      </c>
      <c r="AC61">
        <f t="shared" si="33"/>
        <v>-190.87994297168711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-1.3008090448334673E-12</v>
      </c>
      <c r="AI61">
        <f t="shared" si="38"/>
        <v>-1.3008130286174948E-12</v>
      </c>
      <c r="AJ61">
        <f t="shared" si="39"/>
        <v>-22.905593156602436</v>
      </c>
      <c r="AK61">
        <f t="shared" si="61"/>
        <v>-14.96498752898027</v>
      </c>
      <c r="AL61">
        <f t="shared" si="40"/>
        <v>-37.870580685584002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-2.9633717256718503E-15</v>
      </c>
      <c r="AR61">
        <f t="shared" si="45"/>
        <v>-2.9633808011260803E-15</v>
      </c>
      <c r="AS61">
        <f t="shared" si="46"/>
        <v>-5.2181207833397379E-2</v>
      </c>
      <c r="AT61">
        <f t="shared" si="47"/>
        <v>-3.4091722451152981E-2</v>
      </c>
      <c r="AU61">
        <f t="shared" si="48"/>
        <v>-8.6272930284553309E-2</v>
      </c>
      <c r="AW61">
        <v>58</v>
      </c>
      <c r="AX61">
        <f>IF(Z61&gt;0, (R61*SUMPRODUCT(K61:$K$98, X61:$X$98)-K61*$AZ$3)/Z61, 0)</f>
        <v>-5.989278712562478E+20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500000</v>
      </c>
      <c r="S62">
        <f t="shared" si="32"/>
        <v>-5.191930178611063E+21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-190.87994297168711</v>
      </c>
      <c r="AC62">
        <f t="shared" si="33"/>
        <v>-170.42852051043494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-1.4134501886458241E-13</v>
      </c>
      <c r="AI62">
        <f t="shared" si="38"/>
        <v>-1.4134542918529803E-13</v>
      </c>
      <c r="AJ62">
        <f t="shared" si="39"/>
        <v>-20.451422461252179</v>
      </c>
      <c r="AK62">
        <f t="shared" si="61"/>
        <v>-13.361596008018099</v>
      </c>
      <c r="AL62">
        <f t="shared" si="40"/>
        <v>-33.813018469270418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-2.8749816050707518E-16</v>
      </c>
      <c r="AR62">
        <f t="shared" si="45"/>
        <v>-2.8749899510635509E-16</v>
      </c>
      <c r="AS62">
        <f t="shared" si="46"/>
        <v>-4.1598539408001747E-2</v>
      </c>
      <c r="AT62">
        <f t="shared" si="47"/>
        <v>-2.7177712413227823E-2</v>
      </c>
      <c r="AU62">
        <f t="shared" si="48"/>
        <v>-6.8776251821229858E-2</v>
      </c>
      <c r="AW62">
        <v>59</v>
      </c>
      <c r="AX62">
        <f>IF(Z62&gt;0, (R62*SUMPRODUCT(K62:$K$98, X62:$X$98)-K62*$AZ$3)/Z62, 0)</f>
        <v>-5.191930178611063E+21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500000</v>
      </c>
      <c r="S63">
        <f t="shared" si="32"/>
        <v>-4.7367476395471574E+22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-170.42852051043494</v>
      </c>
      <c r="AC63">
        <f t="shared" si="33"/>
        <v>-152.1683218843169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-1.4642447130313642E-14</v>
      </c>
      <c r="AI63">
        <f t="shared" si="38"/>
        <v>-1.4642487286643857E-14</v>
      </c>
      <c r="AJ63">
        <f t="shared" si="39"/>
        <v>-18.26019862611804</v>
      </c>
      <c r="AK63">
        <f t="shared" si="61"/>
        <v>-11.929996435730446</v>
      </c>
      <c r="AL63">
        <f t="shared" si="40"/>
        <v>-30.190195061848499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-2.6591951136806177E-17</v>
      </c>
      <c r="AR63">
        <f t="shared" si="45"/>
        <v>-2.6592024064176952E-17</v>
      </c>
      <c r="AS63">
        <f t="shared" si="46"/>
        <v>-3.3162100931123879E-2</v>
      </c>
      <c r="AT63">
        <f t="shared" si="47"/>
        <v>-2.166590594166759E-2</v>
      </c>
      <c r="AU63">
        <f t="shared" si="48"/>
        <v>-5.482800687279149E-2</v>
      </c>
      <c r="AW63">
        <v>60</v>
      </c>
      <c r="AX63">
        <f>IF(Z63&gt;0, (R63*SUMPRODUCT(K63:$K$98, X63:$X$98)-K63*$AZ$3)/Z63, 0)</f>
        <v>-4.7367476395471574E+22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500000</v>
      </c>
      <c r="S64">
        <f t="shared" si="32"/>
        <v>-4.5633410589760443E+23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-152.1683218843169</v>
      </c>
      <c r="AC64">
        <f t="shared" si="33"/>
        <v>-135.86457311099721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-1.4413254356949375E-15</v>
      </c>
      <c r="AI64">
        <f t="shared" si="38"/>
        <v>-1.4413291573259572E-15</v>
      </c>
      <c r="AJ64">
        <f t="shared" si="39"/>
        <v>-16.303748773319683</v>
      </c>
      <c r="AK64">
        <f t="shared" si="61"/>
        <v>-10.651782531902183</v>
      </c>
      <c r="AL64">
        <f t="shared" si="40"/>
        <v>-26.955531305221868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-2.3371176094802095E-18</v>
      </c>
      <c r="AR64">
        <f t="shared" si="45"/>
        <v>-2.3371236441266374E-18</v>
      </c>
      <c r="AS64">
        <f t="shared" si="46"/>
        <v>-2.6436623829020952E-2</v>
      </c>
      <c r="AT64">
        <f t="shared" si="47"/>
        <v>-1.7271927568293675E-2</v>
      </c>
      <c r="AU64">
        <f t="shared" si="48"/>
        <v>-4.3708551397314631E-2</v>
      </c>
      <c r="AW64">
        <v>61</v>
      </c>
      <c r="AX64">
        <f>IF(Z64&gt;0, (R64*SUMPRODUCT(K64:$K$98, X64:$X$98)-K64*$AZ$3)/Z64, 0)</f>
        <v>-4.5633410589760443E+23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500000</v>
      </c>
      <c r="S65">
        <f t="shared" si="32"/>
        <v>-4.6581189633351198E+24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-135.86457311099721</v>
      </c>
      <c r="AC65">
        <f t="shared" si="33"/>
        <v>-121.30765456339034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-1.3435548957473801E-16</v>
      </c>
      <c r="AI65">
        <f t="shared" si="38"/>
        <v>-1.3435581510220821E-16</v>
      </c>
      <c r="AJ65">
        <f t="shared" si="39"/>
        <v>-14.55691854760687</v>
      </c>
      <c r="AK65">
        <f t="shared" si="61"/>
        <v>-9.510520117769806</v>
      </c>
      <c r="AL65">
        <f t="shared" si="40"/>
        <v>-24.067438665376677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-1.9451625965179317E-19</v>
      </c>
      <c r="AR65">
        <f t="shared" si="45"/>
        <v>-1.9451673094169818E-19</v>
      </c>
      <c r="AS65">
        <f t="shared" si="46"/>
        <v>-2.1075114659614931E-2</v>
      </c>
      <c r="AT65">
        <f t="shared" si="47"/>
        <v>-1.3769074910948399E-2</v>
      </c>
      <c r="AU65">
        <f t="shared" si="48"/>
        <v>-3.484418957056333E-2</v>
      </c>
      <c r="AW65">
        <v>62</v>
      </c>
      <c r="AX65">
        <f>IF(Z65&gt;0, (R65*SUMPRODUCT(K65:$K$98, X65:$X$98)-K65*$AZ$3)/Z65, 0)</f>
        <v>-4.6581189633351198E+24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500000</v>
      </c>
      <c r="S66">
        <f t="shared" si="32"/>
        <v>-5.0576942478446118E+25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-121.30765456339034</v>
      </c>
      <c r="AC66">
        <f t="shared" si="33"/>
        <v>-108.31040586016996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-1.1820138971356324E-17</v>
      </c>
      <c r="AI66">
        <f t="shared" si="38"/>
        <v>-1.1820165740077542E-17</v>
      </c>
      <c r="AJ66">
        <f t="shared" si="39"/>
        <v>-12.997248703220379</v>
      </c>
      <c r="AK66">
        <f t="shared" si="61"/>
        <v>-8.4915358194373241</v>
      </c>
      <c r="AL66">
        <f t="shared" si="40"/>
        <v>-21.488784522657703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-1.5279356151609457E-20</v>
      </c>
      <c r="AR66">
        <f t="shared" si="45"/>
        <v>-1.5279390754318123E-20</v>
      </c>
      <c r="AS66">
        <f t="shared" si="46"/>
        <v>-1.6800952375330726E-2</v>
      </c>
      <c r="AT66">
        <f t="shared" si="47"/>
        <v>-1.0976622218549422E-2</v>
      </c>
      <c r="AU66">
        <f t="shared" si="48"/>
        <v>-2.7777574593880149E-2</v>
      </c>
      <c r="AW66">
        <v>63</v>
      </c>
      <c r="AX66">
        <f>IF(Z66&gt;0, (R66*SUMPRODUCT(K66:$K$98, X66:$X$98)-K66*$AZ$3)/Z66, 0)</f>
        <v>-5.0576942478446118E+25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-5.867919319233206E+26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-108.31040586016996</v>
      </c>
      <c r="AC67">
        <f t="shared" ref="AC67:AC79" si="64">S67*Z67</f>
        <v>-96.705719518008877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-9.7763930741974585E-19</v>
      </c>
      <c r="AI67">
        <f t="shared" ref="AI67:AI79" si="69">SUM(AE67:AH67)</f>
        <v>-9.77641367471066E-19</v>
      </c>
      <c r="AJ67">
        <f t="shared" ref="AJ67:AJ79" si="70">AB67-AC67</f>
        <v>-11.604686342161088</v>
      </c>
      <c r="AK67">
        <f t="shared" si="61"/>
        <v>-7.5817284102118983</v>
      </c>
      <c r="AL67">
        <f t="shared" ref="AL67:AL79" si="71">SUM(AI67:AK67)</f>
        <v>-19.186414752372986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-1.1283481040642903E-21</v>
      </c>
      <c r="AR67">
        <f t="shared" ref="AR67:AR79" si="76">AI67*$K67</f>
        <v>-1.1283504816845268E-21</v>
      </c>
      <c r="AS67">
        <f t="shared" ref="AS67:AS79" si="77">AJ67*$K67</f>
        <v>-1.3393616370639967E-2</v>
      </c>
      <c r="AT67">
        <f t="shared" ref="AT67:AT79" si="78">AK67*$K67</f>
        <v>-8.7504960288180972E-3</v>
      </c>
      <c r="AU67">
        <f t="shared" ref="AU67:AU79" si="79">AL67*$K67</f>
        <v>-2.2144112399458064E-2</v>
      </c>
      <c r="AW67">
        <v>64</v>
      </c>
      <c r="AX67">
        <f>IF(Z67&gt;0, (R67*SUMPRODUCT(K67:$K$98, X67:$X$98)-K67*$AZ$3)/Z67, 0)</f>
        <v>-5.867919319233206E+26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500000</v>
      </c>
      <c r="S68">
        <f t="shared" si="63"/>
        <v>-7.3096144616571896E+27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-96.705719518008877</v>
      </c>
      <c r="AC68">
        <f t="shared" si="64"/>
        <v>-86.344392426793618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-7.5671811579426034E-20</v>
      </c>
      <c r="AI68">
        <f t="shared" si="69"/>
        <v>-7.5671959234943431E-20</v>
      </c>
      <c r="AJ68">
        <f t="shared" si="70"/>
        <v>-10.361327091215259</v>
      </c>
      <c r="AK68">
        <f t="shared" si="61"/>
        <v>-6.7694003662606219</v>
      </c>
      <c r="AL68">
        <f t="shared" si="71"/>
        <v>-17.130727457475881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-7.7979519936019749E-23</v>
      </c>
      <c r="AR68">
        <f t="shared" si="76"/>
        <v>-7.7979672094480372E-23</v>
      </c>
      <c r="AS68">
        <f t="shared" si="77"/>
        <v>-1.06773089689413E-2</v>
      </c>
      <c r="AT68">
        <f t="shared" si="78"/>
        <v>-6.9758418597083019E-3</v>
      </c>
      <c r="AU68">
        <f t="shared" si="79"/>
        <v>-1.7653150828649603E-2</v>
      </c>
      <c r="AW68">
        <v>65</v>
      </c>
      <c r="AX68">
        <f>IF(Z68&gt;0, (R68*SUMPRODUCT(K68:$K$98, X68:$X$98)-K68*$AZ$3)/Z68, 0)</f>
        <v>-7.3096144616571896E+27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500000</v>
      </c>
      <c r="S69">
        <f t="shared" si="63"/>
        <v>-9.8264191253423617E+28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-86.344392426793618</v>
      </c>
      <c r="AC69">
        <f t="shared" si="64"/>
        <v>-77.093207523922871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-5.4548833044795904E-21</v>
      </c>
      <c r="AI69">
        <f t="shared" si="69"/>
        <v>-5.454893111359205E-21</v>
      </c>
      <c r="AJ69">
        <f t="shared" si="70"/>
        <v>-9.2511849028707474</v>
      </c>
      <c r="AK69">
        <f t="shared" si="61"/>
        <v>-6.0441074698755539</v>
      </c>
      <c r="AL69">
        <f t="shared" si="71"/>
        <v>-15.295292372746301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-5.0189615396879103E-24</v>
      </c>
      <c r="AR69">
        <f t="shared" si="76"/>
        <v>-5.0189705628601512E-24</v>
      </c>
      <c r="AS69">
        <f t="shared" si="77"/>
        <v>-8.5118853387605858E-3</v>
      </c>
      <c r="AT69">
        <f t="shared" si="78"/>
        <v>-5.5610984213235815E-3</v>
      </c>
      <c r="AU69">
        <f t="shared" si="79"/>
        <v>-1.4072983760084166E-2</v>
      </c>
      <c r="AW69">
        <v>66</v>
      </c>
      <c r="AX69">
        <f>IF(Z69&gt;0, (R69*SUMPRODUCT(K69:$K$98, X69:$X$98)-K69*$AZ$3)/Z69, 0)</f>
        <v>-9.8264191253423617E+28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500000</v>
      </c>
      <c r="S70">
        <f t="shared" si="63"/>
        <v>-1.4546911438033072E+30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-77.093207523922871</v>
      </c>
      <c r="AC70">
        <f t="shared" si="64"/>
        <v>-68.833221003502558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-3.6469338274121706E-22</v>
      </c>
      <c r="AI70">
        <f t="shared" si="69"/>
        <v>-3.64693974217467E-22</v>
      </c>
      <c r="AJ70">
        <f t="shared" si="70"/>
        <v>-8.2599865204203127</v>
      </c>
      <c r="AK70">
        <f t="shared" si="61"/>
        <v>-5.3965245266746011</v>
      </c>
      <c r="AL70">
        <f t="shared" si="71"/>
        <v>-13.656511047094913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-2.9959755448024238E-25</v>
      </c>
      <c r="AR70">
        <f t="shared" si="76"/>
        <v>-2.9959804038112898E-25</v>
      </c>
      <c r="AS70">
        <f t="shared" si="77"/>
        <v>-6.7856228784762334E-3</v>
      </c>
      <c r="AT70">
        <f t="shared" si="78"/>
        <v>-4.4332736139378031E-3</v>
      </c>
      <c r="AU70">
        <f t="shared" si="79"/>
        <v>-1.1218896492414036E-2</v>
      </c>
      <c r="AW70">
        <v>67</v>
      </c>
      <c r="AX70">
        <f>IF(Z70&gt;0, (R70*SUMPRODUCT(K70:$K$98, X70:$X$98)-K70*$AZ$3)/Z70, 0)</f>
        <v>-1.4546911438033072E+30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500000</v>
      </c>
      <c r="S71">
        <f t="shared" si="63"/>
        <v>-2.394572766669713E+31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-68.833221003502558</v>
      </c>
      <c r="AC71">
        <f t="shared" si="64"/>
        <v>-61.458233038841577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-2.2139177696535264E-23</v>
      </c>
      <c r="AI71">
        <f t="shared" si="69"/>
        <v>-2.2139209778580281E-23</v>
      </c>
      <c r="AJ71">
        <f t="shared" si="70"/>
        <v>-7.3749879646609813</v>
      </c>
      <c r="AK71">
        <f t="shared" si="61"/>
        <v>-4.8183254702451794</v>
      </c>
      <c r="AL71">
        <f t="shared" si="71"/>
        <v>-12.193313434906161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-1.6238796680157472E-26</v>
      </c>
      <c r="AR71">
        <f t="shared" si="76"/>
        <v>-1.6238820211917017E-26</v>
      </c>
      <c r="AS71">
        <f t="shared" si="77"/>
        <v>-5.409457014091376E-3</v>
      </c>
      <c r="AT71">
        <f t="shared" si="78"/>
        <v>-3.5341785825397029E-3</v>
      </c>
      <c r="AU71">
        <f t="shared" si="79"/>
        <v>-8.9436355966310797E-3</v>
      </c>
      <c r="AW71">
        <v>68</v>
      </c>
      <c r="AX71">
        <f>IF(Z71&gt;0, (R71*SUMPRODUCT(K71:$K$98, X71:$X$98)-K71*$AZ$3)/Z71, 0)</f>
        <v>-2.394572766669713E+31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500000</v>
      </c>
      <c r="S72">
        <f t="shared" si="63"/>
        <v>-4.4348276793673262E+32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-61.458233038841577</v>
      </c>
      <c r="AC72">
        <f t="shared" si="64"/>
        <v>-54.873422356108549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-1.208582517618187E-24</v>
      </c>
      <c r="AI72">
        <f t="shared" si="69"/>
        <v>-1.2085840642798142E-24</v>
      </c>
      <c r="AJ72">
        <f t="shared" si="70"/>
        <v>-6.5848106827330284</v>
      </c>
      <c r="AK72">
        <f t="shared" ref="AK72:AK79" si="92">G72*SUM(AB72:AB72, AE72:AF72)</f>
        <v>-4.3020763127189108</v>
      </c>
      <c r="AL72">
        <f t="shared" si="71"/>
        <v>-10.886886995451938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-7.9149949710877361E-28</v>
      </c>
      <c r="AR72">
        <f t="shared" si="76"/>
        <v>-7.9150051001594559E-28</v>
      </c>
      <c r="AS72">
        <f t="shared" si="77"/>
        <v>-4.312386012509075E-3</v>
      </c>
      <c r="AT72">
        <f t="shared" si="78"/>
        <v>-2.8174255281725948E-3</v>
      </c>
      <c r="AU72">
        <f t="shared" si="79"/>
        <v>-7.1298115406816685E-3</v>
      </c>
      <c r="AW72">
        <v>69</v>
      </c>
      <c r="AX72">
        <f>IF(Z72&gt;0, (R72*SUMPRODUCT(K72:$K$98, X72:$X$98)-K72*$AZ$3)/Z72, 0)</f>
        <v>-4.4348276793673262E+32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500000</v>
      </c>
      <c r="S73">
        <f t="shared" si="63"/>
        <v>-9.3771591232266056E+33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-54.873422356108549</v>
      </c>
      <c r="AC73">
        <f t="shared" si="64"/>
        <v>-48.994127103668333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-5.8635381978170714E-26</v>
      </c>
      <c r="AI73">
        <f t="shared" si="69"/>
        <v>-5.8635447288632093E-26</v>
      </c>
      <c r="AJ73">
        <f t="shared" si="70"/>
        <v>-5.8792952524402153</v>
      </c>
      <c r="AK73">
        <f t="shared" si="92"/>
        <v>-3.8411395649275986</v>
      </c>
      <c r="AL73">
        <f t="shared" si="71"/>
        <v>-9.7204348173678135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-3.4285940843893059E-29</v>
      </c>
      <c r="AR73">
        <f t="shared" si="76"/>
        <v>-3.4285979032961498E-29</v>
      </c>
      <c r="AS73">
        <f t="shared" si="77"/>
        <v>-3.4378077268088988E-3</v>
      </c>
      <c r="AT73">
        <f t="shared" si="78"/>
        <v>-2.246034381515142E-3</v>
      </c>
      <c r="AU73">
        <f t="shared" si="79"/>
        <v>-5.6838421083240404E-3</v>
      </c>
      <c r="AW73">
        <v>70</v>
      </c>
      <c r="AX73">
        <f>IF(Z73&gt;0, (R73*SUMPRODUCT(K73:$K$98, X73:$X$98)-K73*$AZ$3)/Z73, 0)</f>
        <v>-9.3771591232266056E+33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500000</v>
      </c>
      <c r="S74">
        <f t="shared" si="63"/>
        <v>-2.3065000562077483E+35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-48.994127103668333</v>
      </c>
      <c r="AC74">
        <f t="shared" si="64"/>
        <v>-43.744756342561018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-2.4914649725138246E-27</v>
      </c>
      <c r="AI74">
        <f t="shared" si="69"/>
        <v>-2.4914673432462804E-27</v>
      </c>
      <c r="AJ74">
        <f t="shared" si="70"/>
        <v>-5.2493707611073148</v>
      </c>
      <c r="AK74">
        <f t="shared" si="92"/>
        <v>-3.4295888972567838</v>
      </c>
      <c r="AL74">
        <f t="shared" si="71"/>
        <v>-8.6789596583640982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-1.3007477278035805E-30</v>
      </c>
      <c r="AR74">
        <f t="shared" si="76"/>
        <v>-1.3007489655190969E-30</v>
      </c>
      <c r="AS74">
        <f t="shared" si="77"/>
        <v>-2.7405992720096347E-3</v>
      </c>
      <c r="AT74">
        <f t="shared" si="78"/>
        <v>-1.7905248577129637E-3</v>
      </c>
      <c r="AU74">
        <f t="shared" si="79"/>
        <v>-4.5311241297225982E-3</v>
      </c>
      <c r="AW74">
        <v>71</v>
      </c>
      <c r="AX74">
        <f>IF(Z74&gt;0, (R74*SUMPRODUCT(K74:$K$98, X74:$X$98)-K74*$AZ$3)/Z74, 0)</f>
        <v>-2.3065000562077483E+35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500000</v>
      </c>
      <c r="S75">
        <f t="shared" si="63"/>
        <v>-6.773761137084309E+36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-43.744756342561018</v>
      </c>
      <c r="AC75">
        <f t="shared" si="64"/>
        <v>-39.057818163000903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-9.0997982265020087E-29</v>
      </c>
      <c r="AI75">
        <f t="shared" si="69"/>
        <v>-9.0998054340594813E-29</v>
      </c>
      <c r="AJ75">
        <f t="shared" si="70"/>
        <v>-4.6869381795601157</v>
      </c>
      <c r="AK75">
        <f t="shared" si="92"/>
        <v>-3.0621329439792717</v>
      </c>
      <c r="AL75">
        <f t="shared" si="71"/>
        <v>-7.7490711235393874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-4.241817994194987E-32</v>
      </c>
      <c r="AR75">
        <f t="shared" si="76"/>
        <v>-4.2418213539559645E-32</v>
      </c>
      <c r="AS75">
        <f t="shared" si="77"/>
        <v>-2.1847889604668705E-3</v>
      </c>
      <c r="AT75">
        <f t="shared" si="78"/>
        <v>-1.4273954541716869E-3</v>
      </c>
      <c r="AU75">
        <f t="shared" si="79"/>
        <v>-3.6121844146385571E-3</v>
      </c>
      <c r="AW75">
        <v>72</v>
      </c>
      <c r="AX75">
        <f>IF(Z75&gt;0, (R75*SUMPRODUCT(K75:$K$98, X75:$X$98)-K75*$AZ$3)/Z75, 0)</f>
        <v>-6.773761137084309E+36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500000</v>
      </c>
      <c r="S76">
        <f t="shared" si="63"/>
        <v>-2.4680426744640682E+38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-39.057818163000903</v>
      </c>
      <c r="AC76">
        <f t="shared" si="64"/>
        <v>-34.873051931250806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-2.7835435515438377E-30</v>
      </c>
      <c r="AI76">
        <f t="shared" si="69"/>
        <v>-2.7835453177740316E-30</v>
      </c>
      <c r="AJ76">
        <f t="shared" si="70"/>
        <v>-4.1847662317500962</v>
      </c>
      <c r="AK76">
        <f t="shared" si="92"/>
        <v>-2.7340472714100637</v>
      </c>
      <c r="AL76">
        <f t="shared" si="71"/>
        <v>-6.9188135031601599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-1.1585112767132622E-33</v>
      </c>
      <c r="AR76">
        <f t="shared" si="76"/>
        <v>-1.1585120118185548E-33</v>
      </c>
      <c r="AS76">
        <f t="shared" si="77"/>
        <v>-1.7417003830252444E-3</v>
      </c>
      <c r="AT76">
        <f t="shared" si="78"/>
        <v>-1.1379109169098267E-3</v>
      </c>
      <c r="AU76">
        <f t="shared" si="79"/>
        <v>-2.8796112999350709E-3</v>
      </c>
      <c r="AW76">
        <v>73</v>
      </c>
      <c r="AX76">
        <f>IF(Z76&gt;0, (R76*SUMPRODUCT(K76:$K$98, X76:$X$98)-K76*$AZ$3)/Z76, 0)</f>
        <v>-2.4680426744640682E+38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500000</v>
      </c>
      <c r="S77">
        <f t="shared" si="63"/>
        <v>-1.1842229525832411E+40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-34.873051931250806</v>
      </c>
      <c r="AC77">
        <f t="shared" si="64"/>
        <v>-31.13665351004536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-6.8628070768580419E-32</v>
      </c>
      <c r="AI77">
        <f t="shared" si="69"/>
        <v>-6.8628103634703145E-32</v>
      </c>
      <c r="AJ77">
        <f t="shared" si="70"/>
        <v>-3.7363984212054469</v>
      </c>
      <c r="AK77">
        <f t="shared" si="92"/>
        <v>-2.4411136351875569</v>
      </c>
      <c r="AL77">
        <f t="shared" si="71"/>
        <v>-6.1775120563930042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-2.5502691216451784E-35</v>
      </c>
      <c r="AR77">
        <f t="shared" si="76"/>
        <v>-2.5502703429742498E-35</v>
      </c>
      <c r="AS77">
        <f t="shared" si="77"/>
        <v>-1.3884728818759934E-3</v>
      </c>
      <c r="AT77">
        <f t="shared" si="78"/>
        <v>-9.0713561615898169E-4</v>
      </c>
      <c r="AU77">
        <f t="shared" si="79"/>
        <v>-2.295608498034975E-3</v>
      </c>
      <c r="AW77">
        <v>74</v>
      </c>
      <c r="AX77">
        <f>IF(Z77&gt;0, (R77*SUMPRODUCT(K77:$K$98, X77:$X$98)-K77*$AZ$3)/Z77, 0)</f>
        <v>-1.1842229525832411E+40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500000</v>
      </c>
      <c r="S78">
        <f t="shared" si="63"/>
        <v>-8.3184045562037241E+41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-31.13665351004536</v>
      </c>
      <c r="AC78">
        <f t="shared" si="64"/>
        <v>-27.800583491111922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-1.2847881739253029E-33</v>
      </c>
      <c r="AI78">
        <f t="shared" si="69"/>
        <v>-1.2847885916824476E-33</v>
      </c>
      <c r="AJ78">
        <f t="shared" si="70"/>
        <v>-3.3360700189334374</v>
      </c>
      <c r="AK78">
        <f t="shared" si="92"/>
        <v>-2.1795657457031754</v>
      </c>
      <c r="AL78">
        <f t="shared" si="71"/>
        <v>-5.5156357646366132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-4.2628272158089523E-37</v>
      </c>
      <c r="AR78">
        <f t="shared" si="76"/>
        <v>-4.2628286018946605E-37</v>
      </c>
      <c r="AS78">
        <f t="shared" si="77"/>
        <v>-1.1068820805771639E-3</v>
      </c>
      <c r="AT78">
        <f t="shared" si="78"/>
        <v>-7.2316295931041253E-4</v>
      </c>
      <c r="AU78">
        <f t="shared" si="79"/>
        <v>-1.8300450398875765E-3</v>
      </c>
      <c r="AW78">
        <v>75</v>
      </c>
      <c r="AX78">
        <f>IF(Z78&gt;0, (R78*SUMPRODUCT(K78:$K$98, X78:$X$98)-K78*$AZ$3)/Z78, 0)</f>
        <v>-8.3184045562037241E+41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-27.800583491111922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-27.800583491111922</v>
      </c>
      <c r="AK79">
        <f t="shared" si="92"/>
        <v>-1.9460408443778348</v>
      </c>
      <c r="AL79">
        <f t="shared" si="71"/>
        <v>-29.746624335489756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-4.9503061017013492E-39</v>
      </c>
      <c r="AR79">
        <f t="shared" si="76"/>
        <v>-4.9503061017013492E-39</v>
      </c>
      <c r="AS79">
        <f t="shared" si="77"/>
        <v>-8.2357297661991187E-3</v>
      </c>
      <c r="AT79">
        <f t="shared" si="78"/>
        <v>-5.765010836339383E-4</v>
      </c>
      <c r="AU79">
        <f t="shared" si="79"/>
        <v>-8.8122308498330571E-3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100232.44942929743</v>
      </c>
      <c r="AO81" s="6">
        <f t="shared" si="93"/>
        <v>-10023.244942929743</v>
      </c>
      <c r="AP81" s="6">
        <f t="shared" si="93"/>
        <v>-202.31489921290344</v>
      </c>
      <c r="AQ81" s="6">
        <f t="shared" si="93"/>
        <v>-83789.135916984247</v>
      </c>
      <c r="AR81" s="6">
        <f t="shared" si="93"/>
        <v>6217.7536701705249</v>
      </c>
      <c r="AS81" s="6">
        <f t="shared" si="93"/>
        <v>-11016.387050074323</v>
      </c>
      <c r="AT81" s="6">
        <f t="shared" si="93"/>
        <v>4798.6333799038475</v>
      </c>
      <c r="AU81" s="6">
        <f t="shared" si="93"/>
        <v>2.3757131678570076E-11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205461.08329137793</v>
      </c>
      <c r="K3">
        <v>1</v>
      </c>
      <c r="L3" s="2">
        <v>0</v>
      </c>
      <c r="O3">
        <f>$C$3</f>
        <v>205461.08329137793</v>
      </c>
      <c r="P3" s="2">
        <f>O3*C5</f>
        <v>20546.108329137794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205461.08329137793</v>
      </c>
      <c r="AF3">
        <f t="shared" ref="AF3:AF34" si="4">-$Z3*P3</f>
        <v>-20546.108329137794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184814.97496224014</v>
      </c>
      <c r="AJ3">
        <f t="shared" ref="AJ3:AJ34" si="8">AB3-AC3</f>
        <v>0</v>
      </c>
      <c r="AL3">
        <f t="shared" ref="AL3:AL34" si="9">SUM(AI3:AK3)</f>
        <v>184814.97496224014</v>
      </c>
      <c r="AN3">
        <f t="shared" ref="AN3:AN34" si="10">AE3*$K3</f>
        <v>205461.08329137793</v>
      </c>
      <c r="AO3">
        <f t="shared" ref="AO3:AO34" si="11">AF3*$K3</f>
        <v>-20546.108329137794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184814.97496224014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184814.97496224014</v>
      </c>
      <c r="AW3">
        <v>0</v>
      </c>
      <c r="AX3">
        <f>IF(Z3&gt;0, (R3*SUMPRODUCT(K3:$K$98, X3:$X$98)-K3*$AZ$3)/Z3, 0)</f>
        <v>0</v>
      </c>
      <c r="AZ3">
        <f>C6*ABS(SUMPRODUCT(X4:X69, K4:K69))/1</f>
        <v>188397.07929605962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9583.5676306948117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9278.3501687924436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-9278.3501687924436</v>
      </c>
      <c r="AK4">
        <f>G4*SUM(AB4, AE4:AF4)</f>
        <v>0</v>
      </c>
      <c r="AL4">
        <f t="shared" si="9"/>
        <v>-20202.350168792444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-10386.004943905684</v>
      </c>
      <c r="AR4">
        <f t="shared" si="14"/>
        <v>-10386.004943905684</v>
      </c>
      <c r="AS4">
        <f t="shared" si="15"/>
        <v>-8821.4015675912178</v>
      </c>
      <c r="AT4">
        <f t="shared" si="16"/>
        <v>0</v>
      </c>
      <c r="AU4">
        <f t="shared" si="17"/>
        <v>-19207.406511496902</v>
      </c>
      <c r="AW4">
        <v>1</v>
      </c>
      <c r="AX4">
        <f>IF(Z4&gt;0, (R4*SUMPRODUCT(K4:$K$98, X4:$X$98)-K4*$AZ$3)/Z4, 0)</f>
        <v>9583.5676306948117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500000</v>
      </c>
      <c r="S5">
        <f t="shared" si="1"/>
        <v>8658.5399407928126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9278.3501687924436</v>
      </c>
      <c r="AC5">
        <f t="shared" si="2"/>
        <v>8085.3280972756902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-12336.192783999999</v>
      </c>
      <c r="AI5">
        <f t="shared" si="7"/>
        <v>-12347.865260180399</v>
      </c>
      <c r="AJ5">
        <f t="shared" si="8"/>
        <v>1193.0220715167534</v>
      </c>
      <c r="AK5">
        <f>G5*SUM(AB5, AE5:AF5)</f>
        <v>38.041235692049021</v>
      </c>
      <c r="AL5">
        <f t="shared" si="9"/>
        <v>-11116.801952971597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-11126.694599501083</v>
      </c>
      <c r="AR5">
        <f t="shared" si="14"/>
        <v>-11137.222651384944</v>
      </c>
      <c r="AS5">
        <f t="shared" si="15"/>
        <v>1076.0525935885096</v>
      </c>
      <c r="AT5">
        <f t="shared" si="16"/>
        <v>34.311494570841468</v>
      </c>
      <c r="AU5">
        <f t="shared" si="17"/>
        <v>-10026.858563225593</v>
      </c>
      <c r="AW5">
        <v>2</v>
      </c>
      <c r="AX5">
        <f>IF(Z5&gt;0, (R5*SUMPRODUCT(K5:$K$98, X5:$X$98)-K5*$AZ$3)/Z5, 0)</f>
        <v>8658.5399407928126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500000</v>
      </c>
      <c r="S6">
        <f t="shared" si="1"/>
        <v>6841.0808829719854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8085.3280972756902</v>
      </c>
      <c r="AC6">
        <f t="shared" si="2"/>
        <v>6137.2921971914184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-13668.4696072484</v>
      </c>
      <c r="AI6">
        <f t="shared" si="7"/>
        <v>-13679.683646926815</v>
      </c>
      <c r="AJ6">
        <f t="shared" si="8"/>
        <v>1948.0359000842718</v>
      </c>
      <c r="AK6">
        <f>G6*SUM(AB6, AE6:AF6)</f>
        <v>57.405829490657403</v>
      </c>
      <c r="AL6">
        <f t="shared" si="9"/>
        <v>-11674.241917351887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-11662.424326933164</v>
      </c>
      <c r="AR6">
        <f t="shared" si="14"/>
        <v>-11671.992544363986</v>
      </c>
      <c r="AS6">
        <f t="shared" si="15"/>
        <v>1662.1335031417229</v>
      </c>
      <c r="AT6">
        <f t="shared" si="16"/>
        <v>48.980695103172955</v>
      </c>
      <c r="AU6">
        <f t="shared" si="17"/>
        <v>-9960.8783461190906</v>
      </c>
      <c r="AW6">
        <v>3</v>
      </c>
      <c r="AX6">
        <f>IF(Z6&gt;0, (R6*SUMPRODUCT(K6:$K$98, X6:$X$98)-K6*$AZ$3)/Z6, 0)</f>
        <v>6841.0808829719854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500000</v>
      </c>
      <c r="S7">
        <f t="shared" si="1"/>
        <v>4795.179117267211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6137.2921971914184</v>
      </c>
      <c r="AC7">
        <f t="shared" si="2"/>
        <v>4115.4621417740127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-14951.006260849736</v>
      </c>
      <c r="AI7">
        <f t="shared" si="7"/>
        <v>-14961.734384974845</v>
      </c>
      <c r="AJ7">
        <f t="shared" si="8"/>
        <v>2021.8300554174057</v>
      </c>
      <c r="AK7">
        <f>G7*SUM(AB7, AE7:AF7)</f>
        <v>84.694632321241571</v>
      </c>
      <c r="AL7">
        <f t="shared" si="9"/>
        <v>-12855.209697236198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-11991.662161561821</v>
      </c>
      <c r="AR7">
        <f t="shared" si="14"/>
        <v>-12000.266802473014</v>
      </c>
      <c r="AS7">
        <f t="shared" si="15"/>
        <v>1621.6368684256963</v>
      </c>
      <c r="AT7">
        <f t="shared" si="16"/>
        <v>67.930505811740616</v>
      </c>
      <c r="AU7">
        <f t="shared" si="17"/>
        <v>-10310.699428235577</v>
      </c>
      <c r="AW7">
        <v>4</v>
      </c>
      <c r="AX7">
        <f>IF(Z7&gt;0, (R7*SUMPRODUCT(K7:$K$98, X7:$X$98)-K7*$AZ$3)/Z7, 0)</f>
        <v>4795.179117267211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500000</v>
      </c>
      <c r="S8">
        <f t="shared" si="1"/>
        <v>2716.667469071494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4115.4621417740127</v>
      </c>
      <c r="AC8">
        <f t="shared" si="2"/>
        <v>2220.1278256120277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-16221.352802130416</v>
      </c>
      <c r="AI8">
        <f t="shared" si="7"/>
        <v>-16231.568111194221</v>
      </c>
      <c r="AJ8">
        <f t="shared" si="8"/>
        <v>1895.334316161985</v>
      </c>
      <c r="AK8">
        <f t="shared" ref="AK8:AK39" si="30">G8*SUM(AB8:AB8, AE8:AF8)</f>
        <v>88.893982262318673</v>
      </c>
      <c r="AL8">
        <f t="shared" si="9"/>
        <v>-14247.339812769918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-12141.247894140093</v>
      </c>
      <c r="AR8">
        <f t="shared" si="14"/>
        <v>-12148.893779238075</v>
      </c>
      <c r="AS8">
        <f t="shared" si="15"/>
        <v>1418.6069469971044</v>
      </c>
      <c r="AT8">
        <f t="shared" si="16"/>
        <v>66.53476366054727</v>
      </c>
      <c r="AU8">
        <f t="shared" si="17"/>
        <v>-10663.752068580425</v>
      </c>
      <c r="AW8">
        <v>5</v>
      </c>
      <c r="AX8">
        <f>IF(Z8&gt;0, (R8*SUMPRODUCT(K8:$K$98, X8:$X$98)-K8*$AZ$3)/Z8, 0)</f>
        <v>2716.667469071494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500000</v>
      </c>
      <c r="S9">
        <f t="shared" si="1"/>
        <v>-534.36528929001474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2220.1278256120277</v>
      </c>
      <c r="AC9">
        <f t="shared" si="2"/>
        <v>-413.48697964721941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-17630.806219402402</v>
      </c>
      <c r="AI9">
        <f t="shared" si="7"/>
        <v>-17640.478605220083</v>
      </c>
      <c r="AJ9">
        <f t="shared" si="8"/>
        <v>2633.6148052592471</v>
      </c>
      <c r="AK9">
        <f t="shared" si="30"/>
        <v>49.508850511148218</v>
      </c>
      <c r="AL9">
        <f t="shared" si="9"/>
        <v>-14957.354949449687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-12306.431043839071</v>
      </c>
      <c r="AR9">
        <f t="shared" si="14"/>
        <v>-12313.182439527585</v>
      </c>
      <c r="AS9">
        <f t="shared" si="15"/>
        <v>1838.2822993817206</v>
      </c>
      <c r="AT9">
        <f t="shared" si="16"/>
        <v>34.557537942007613</v>
      </c>
      <c r="AU9">
        <f t="shared" si="17"/>
        <v>-10440.342602203857</v>
      </c>
      <c r="AW9">
        <v>6</v>
      </c>
      <c r="AX9">
        <f>IF(Z9&gt;0, (R9*SUMPRODUCT(K9:$K$98, X9:$X$98)-K9*$AZ$3)/Z9, 0)</f>
        <v>-534.36528929001474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500000</v>
      </c>
      <c r="S10">
        <f t="shared" si="1"/>
        <v>-8166.236553495215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-413.48697964721941</v>
      </c>
      <c r="AC10">
        <f t="shared" si="2"/>
        <v>-5947.0948170111369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-18899.454992317795</v>
      </c>
      <c r="AI10">
        <f t="shared" si="7"/>
        <v>-18908.558167902491</v>
      </c>
      <c r="AJ10">
        <f t="shared" si="8"/>
        <v>5533.6078373639175</v>
      </c>
      <c r="AK10">
        <f t="shared" si="30"/>
        <v>-1.7779940124830436</v>
      </c>
      <c r="AL10">
        <f t="shared" si="9"/>
        <v>-13376.728324551057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-12512.526908403663</v>
      </c>
      <c r="AR10">
        <f t="shared" si="14"/>
        <v>-12518.553734547682</v>
      </c>
      <c r="AS10">
        <f t="shared" si="15"/>
        <v>3663.5668591350222</v>
      </c>
      <c r="AT10">
        <f t="shared" si="16"/>
        <v>-1.1771343635685616</v>
      </c>
      <c r="AU10">
        <f t="shared" si="17"/>
        <v>-8856.1640097762302</v>
      </c>
      <c r="AW10">
        <v>7</v>
      </c>
      <c r="AX10">
        <f>IF(Z10&gt;0, (R10*SUMPRODUCT(K10:$K$98, X10:$X$98)-K10*$AZ$3)/Z10, 0)</f>
        <v>-8166.236553495215</v>
      </c>
    </row>
    <row r="11" spans="1:52" x14ac:dyDescent="0.3">
      <c r="A11" t="s">
        <v>33</v>
      </c>
      <c r="C11" s="25">
        <f>AU71</f>
        <v>-3.0771551973174383E-11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500000</v>
      </c>
      <c r="S11">
        <f t="shared" si="1"/>
        <v>-18112.542265049298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-5947.0948170111369</v>
      </c>
      <c r="AC11">
        <f t="shared" si="2"/>
        <v>-12339.373539993932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-19855.118331294696</v>
      </c>
      <c r="AI11">
        <f t="shared" si="7"/>
        <v>-19863.634097165264</v>
      </c>
      <c r="AJ11">
        <f t="shared" si="8"/>
        <v>6392.2787229827954</v>
      </c>
      <c r="AK11">
        <f t="shared" si="30"/>
        <v>-9.5153517072178193</v>
      </c>
      <c r="AL11">
        <f t="shared" si="9"/>
        <v>-13480.870725889687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-12500.219702592998</v>
      </c>
      <c r="AR11">
        <f t="shared" si="14"/>
        <v>-12505.580987403382</v>
      </c>
      <c r="AS11">
        <f t="shared" si="15"/>
        <v>4024.3974930914037</v>
      </c>
      <c r="AT11">
        <f t="shared" si="16"/>
        <v>-5.9905957196030526</v>
      </c>
      <c r="AU11">
        <f t="shared" si="17"/>
        <v>-8487.1740900315817</v>
      </c>
      <c r="AW11">
        <v>8</v>
      </c>
      <c r="AX11">
        <f>IF(Z11&gt;0, (R11*SUMPRODUCT(K11:$K$98, X11:$X$98)-K11*$AZ$3)/Z11, 0)</f>
        <v>-18112.542265049298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500000</v>
      </c>
      <c r="S12">
        <f t="shared" si="1"/>
        <v>-26817.357916311466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-12339.373539993932</v>
      </c>
      <c r="AC12">
        <f t="shared" si="2"/>
        <v>-16976.594430260506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-20701.826831350398</v>
      </c>
      <c r="AI12">
        <f t="shared" si="7"/>
        <v>-20709.739893891478</v>
      </c>
      <c r="AJ12">
        <f t="shared" si="8"/>
        <v>4637.2208902665734</v>
      </c>
      <c r="AK12">
        <f t="shared" si="30"/>
        <v>-259.1268443398726</v>
      </c>
      <c r="AL12">
        <f t="shared" si="9"/>
        <v>-16331.645847964777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-12169.265521982028</v>
      </c>
      <c r="AR12">
        <f t="shared" si="14"/>
        <v>-12173.91709983257</v>
      </c>
      <c r="AS12">
        <f t="shared" si="15"/>
        <v>2725.922342866721</v>
      </c>
      <c r="AT12">
        <f t="shared" si="16"/>
        <v>-152.32391799692769</v>
      </c>
      <c r="AU12">
        <f t="shared" si="17"/>
        <v>-9600.3186749627766</v>
      </c>
      <c r="AW12">
        <v>9</v>
      </c>
      <c r="AX12">
        <f>IF(Z12&gt;0, (R12*SUMPRODUCT(K12:$K$98, X12:$X$98)-K12*$AZ$3)/Z12, 0)</f>
        <v>-26817.357916311466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500000</v>
      </c>
      <c r="S13">
        <f t="shared" si="1"/>
        <v>-29587.572088963047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-16976.594430260506</v>
      </c>
      <c r="AC13">
        <f t="shared" si="2"/>
        <v>-17280.167579516521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-21339.947060780207</v>
      </c>
      <c r="AI13">
        <f t="shared" si="7"/>
        <v>-21347.247494019353</v>
      </c>
      <c r="AJ13">
        <f t="shared" si="8"/>
        <v>303.57314925601531</v>
      </c>
      <c r="AK13">
        <f t="shared" si="30"/>
        <v>-1188.3616101182356</v>
      </c>
      <c r="AL13">
        <f t="shared" si="9"/>
        <v>-22232.035954881572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-11200.334952979812</v>
      </c>
      <c r="AR13">
        <f t="shared" si="14"/>
        <v>-11204.166607170304</v>
      </c>
      <c r="AS13">
        <f t="shared" si="15"/>
        <v>159.33127409895243</v>
      </c>
      <c r="AT13">
        <f t="shared" si="16"/>
        <v>-623.71514046764537</v>
      </c>
      <c r="AU13">
        <f t="shared" si="17"/>
        <v>-11668.550473538995</v>
      </c>
      <c r="AW13">
        <v>10</v>
      </c>
      <c r="AX13">
        <f>IF(Z13&gt;0, (R13*SUMPRODUCT(K13:$K$98, X13:$X$98)-K13*$AZ$3)/Z13, 0)</f>
        <v>-29587.572088963047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500000</v>
      </c>
      <c r="S14">
        <f t="shared" si="1"/>
        <v>-33463.425671336241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-17280.167579516521</v>
      </c>
      <c r="AC14">
        <f t="shared" si="2"/>
        <v>-17886.134342562436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-21848.152563463311</v>
      </c>
      <c r="AI14">
        <f t="shared" si="7"/>
        <v>-21854.833788555981</v>
      </c>
      <c r="AJ14">
        <f t="shared" si="8"/>
        <v>605.96676304591529</v>
      </c>
      <c r="AK14">
        <f t="shared" si="30"/>
        <v>-1209.6117305661567</v>
      </c>
      <c r="AL14">
        <f t="shared" si="9"/>
        <v>-22458.478756076223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-10238.453686580937</v>
      </c>
      <c r="AR14">
        <f t="shared" si="14"/>
        <v>-10241.584633853583</v>
      </c>
      <c r="AS14">
        <f t="shared" si="15"/>
        <v>283.96737989774914</v>
      </c>
      <c r="AT14">
        <f t="shared" si="16"/>
        <v>-566.84672290586786</v>
      </c>
      <c r="AU14">
        <f t="shared" si="17"/>
        <v>-10524.463976861702</v>
      </c>
      <c r="AW14">
        <v>11</v>
      </c>
      <c r="AX14">
        <f>IF(Z14&gt;0, (R14*SUMPRODUCT(K14:$K$98, X14:$X$98)-K14*$AZ$3)/Z14, 0)</f>
        <v>-33463.425671336241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500000</v>
      </c>
      <c r="S15">
        <f t="shared" si="1"/>
        <v>-38516.818924054649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-17886.134342562436</v>
      </c>
      <c r="AC15">
        <f t="shared" si="2"/>
        <v>-18665.330716702367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-22275.471707965618</v>
      </c>
      <c r="AI15">
        <f t="shared" si="7"/>
        <v>-22281.529234014663</v>
      </c>
      <c r="AJ15">
        <f t="shared" si="8"/>
        <v>779.19637413993041</v>
      </c>
      <c r="AK15">
        <f t="shared" si="30"/>
        <v>-1252.0294039793707</v>
      </c>
      <c r="AL15">
        <f t="shared" si="9"/>
        <v>-22754.362263854102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-9320.2709329392637</v>
      </c>
      <c r="AR15">
        <f t="shared" si="14"/>
        <v>-9322.8054599158677</v>
      </c>
      <c r="AS15">
        <f t="shared" si="15"/>
        <v>326.0232336337499</v>
      </c>
      <c r="AT15">
        <f t="shared" si="16"/>
        <v>-523.86110669527693</v>
      </c>
      <c r="AU15">
        <f t="shared" si="17"/>
        <v>-9520.6433329773954</v>
      </c>
      <c r="AW15">
        <v>12</v>
      </c>
      <c r="AX15">
        <f>IF(Z15&gt;0, (R15*SUMPRODUCT(K15:$K$98, X15:$X$98)-K15*$AZ$3)/Z15, 0)</f>
        <v>-38516.818924054649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500000</v>
      </c>
      <c r="S16">
        <f t="shared" si="1"/>
        <v>-44925.053491962848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-18665.330716702367</v>
      </c>
      <c r="AC16">
        <f t="shared" si="2"/>
        <v>-19539.836192105024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-22406.546554372529</v>
      </c>
      <c r="AI16">
        <f t="shared" si="7"/>
        <v>-22411.983341497224</v>
      </c>
      <c r="AJ16">
        <f t="shared" si="8"/>
        <v>874.50547540265688</v>
      </c>
      <c r="AK16">
        <f t="shared" si="30"/>
        <v>-1306.5731501691657</v>
      </c>
      <c r="AL16">
        <f t="shared" si="9"/>
        <v>-22844.051016263733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-8370.6374155187168</v>
      </c>
      <c r="AR16">
        <f t="shared" si="14"/>
        <v>-8372.6684903930054</v>
      </c>
      <c r="AS16">
        <f t="shared" si="15"/>
        <v>326.69774588949173</v>
      </c>
      <c r="AT16">
        <f t="shared" si="16"/>
        <v>-488.10958308003518</v>
      </c>
      <c r="AU16">
        <f t="shared" si="17"/>
        <v>-8534.0803275835497</v>
      </c>
      <c r="AW16">
        <v>13</v>
      </c>
      <c r="AX16">
        <f>IF(Z16&gt;0, (R16*SUMPRODUCT(K16:$K$98, X16:$X$98)-K16*$AZ$3)/Z16, 0)</f>
        <v>-44925.053491962848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500000</v>
      </c>
      <c r="S17">
        <f t="shared" si="1"/>
        <v>-52749.478521830744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-19539.836192105024</v>
      </c>
      <c r="AC17">
        <f t="shared" si="2"/>
        <v>-20369.611591966059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-22217.974263776319</v>
      </c>
      <c r="AI17">
        <f t="shared" si="7"/>
        <v>-22222.801233673174</v>
      </c>
      <c r="AJ17">
        <f t="shared" si="8"/>
        <v>829.77539986103511</v>
      </c>
      <c r="AK17">
        <f t="shared" si="30"/>
        <v>-1367.7885334473517</v>
      </c>
      <c r="AL17">
        <f t="shared" si="9"/>
        <v>-22760.814367259489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-7410.8844475627911</v>
      </c>
      <c r="AR17">
        <f t="shared" si="14"/>
        <v>-7412.4945005636973</v>
      </c>
      <c r="AS17">
        <f t="shared" si="15"/>
        <v>276.77453996452476</v>
      </c>
      <c r="AT17">
        <f t="shared" si="16"/>
        <v>-456.23073686812455</v>
      </c>
      <c r="AU17">
        <f t="shared" si="17"/>
        <v>-7591.9506974672968</v>
      </c>
      <c r="AW17">
        <v>14</v>
      </c>
      <c r="AX17">
        <f>IF(Z17&gt;0, (R17*SUMPRODUCT(K17:$K$98, X17:$X$98)-K17*$AZ$3)/Z17, 0)</f>
        <v>-52749.478521830744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500000</v>
      </c>
      <c r="S18">
        <f t="shared" si="1"/>
        <v>-62155.302488124238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-20369.611591966059</v>
      </c>
      <c r="AC18">
        <f t="shared" si="2"/>
        <v>-21047.583525548784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-21833.543316241779</v>
      </c>
      <c r="AI18">
        <f t="shared" si="7"/>
        <v>-21837.776177856758</v>
      </c>
      <c r="AJ18">
        <f t="shared" si="8"/>
        <v>677.97193358272489</v>
      </c>
      <c r="AK18">
        <f t="shared" si="30"/>
        <v>-1425.8728114376243</v>
      </c>
      <c r="AL18">
        <f t="shared" si="9"/>
        <v>-22585.677055711658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-6502.3715498370066</v>
      </c>
      <c r="AR18">
        <f t="shared" si="14"/>
        <v>-6503.6321623972754</v>
      </c>
      <c r="AS18">
        <f t="shared" si="15"/>
        <v>201.91067243020083</v>
      </c>
      <c r="AT18">
        <f t="shared" si="16"/>
        <v>-424.64728095146546</v>
      </c>
      <c r="AU18">
        <f t="shared" si="17"/>
        <v>-6726.3687709185406</v>
      </c>
      <c r="AW18">
        <v>15</v>
      </c>
      <c r="AX18">
        <f>IF(Z18&gt;0, (R18*SUMPRODUCT(K18:$K$98, X18:$X$98)-K18*$AZ$3)/Z18, 0)</f>
        <v>-62155.302488124238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500000</v>
      </c>
      <c r="S19">
        <f t="shared" si="1"/>
        <v>-73564.731096468371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-21047.583525548784</v>
      </c>
      <c r="AC19">
        <f t="shared" si="2"/>
        <v>-21538.42604504645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-21230.340716086248</v>
      </c>
      <c r="AI19">
        <f t="shared" si="7"/>
        <v>-21234.000490567174</v>
      </c>
      <c r="AJ19">
        <f t="shared" si="8"/>
        <v>490.84251949766622</v>
      </c>
      <c r="AK19">
        <f t="shared" si="30"/>
        <v>-1473.3308467884151</v>
      </c>
      <c r="AL19">
        <f t="shared" si="9"/>
        <v>-22216.488817857924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-5645.2931761478585</v>
      </c>
      <c r="AR19">
        <f t="shared" si="14"/>
        <v>-5646.2663352779782</v>
      </c>
      <c r="AS19">
        <f t="shared" si="15"/>
        <v>130.5183917177479</v>
      </c>
      <c r="AT19">
        <f t="shared" si="16"/>
        <v>-391.76877501926742</v>
      </c>
      <c r="AU19">
        <f t="shared" si="17"/>
        <v>-5907.516718579498</v>
      </c>
      <c r="AW19">
        <v>16</v>
      </c>
      <c r="AX19">
        <f>IF(Z19&gt;0, (R19*SUMPRODUCT(K19:$K$98, X19:$X$98)-K19*$AZ$3)/Z19, 0)</f>
        <v>-73564.731096468371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500000</v>
      </c>
      <c r="S20">
        <f t="shared" si="1"/>
        <v>-87609.333518345564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-21538.42604504645</v>
      </c>
      <c r="AC20">
        <f t="shared" si="2"/>
        <v>-21816.282586962756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-20418.174611047834</v>
      </c>
      <c r="AI20">
        <f t="shared" si="7"/>
        <v>-20421.287333418677</v>
      </c>
      <c r="AJ20">
        <f t="shared" si="8"/>
        <v>277.85654191630601</v>
      </c>
      <c r="AK20">
        <f t="shared" si="30"/>
        <v>-1507.6898231532516</v>
      </c>
      <c r="AL20">
        <f t="shared" si="9"/>
        <v>-21651.120614655621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-4847.6184282760187</v>
      </c>
      <c r="AR20">
        <f t="shared" si="14"/>
        <v>-4848.3574409749717</v>
      </c>
      <c r="AS20">
        <f t="shared" si="15"/>
        <v>65.967821250864006</v>
      </c>
      <c r="AT20">
        <f t="shared" si="16"/>
        <v>-357.95094860670508</v>
      </c>
      <c r="AU20">
        <f t="shared" si="17"/>
        <v>-5140.3405683308129</v>
      </c>
      <c r="AW20">
        <v>17</v>
      </c>
      <c r="AX20">
        <f>IF(Z20&gt;0, (R20*SUMPRODUCT(K20:$K$98, X20:$X$98)-K20*$AZ$3)/Z20, 0)</f>
        <v>-87609.333518345564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500000</v>
      </c>
      <c r="S21">
        <f t="shared" si="1"/>
        <v>-105279.55990682832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-21816.282586962756</v>
      </c>
      <c r="AC21">
        <f t="shared" si="2"/>
        <v>-21871.546877532019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-19390.143719127969</v>
      </c>
      <c r="AI21">
        <f t="shared" si="7"/>
        <v>-19392.740560682123</v>
      </c>
      <c r="AJ21">
        <f t="shared" si="8"/>
        <v>55.264290569262812</v>
      </c>
      <c r="AK21">
        <f t="shared" si="30"/>
        <v>-1527.139781087393</v>
      </c>
      <c r="AL21">
        <f t="shared" si="9"/>
        <v>-20864.616051200253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-4110.3094516424644</v>
      </c>
      <c r="AR21">
        <f t="shared" si="14"/>
        <v>-4110.8599283454259</v>
      </c>
      <c r="AS21">
        <f t="shared" si="15"/>
        <v>11.71488665352565</v>
      </c>
      <c r="AT21">
        <f t="shared" si="16"/>
        <v>-323.72205008416569</v>
      </c>
      <c r="AU21">
        <f t="shared" si="17"/>
        <v>-4422.8670917760655</v>
      </c>
      <c r="AW21">
        <v>18</v>
      </c>
      <c r="AX21">
        <f>IF(Z21&gt;0, (R21*SUMPRODUCT(K21:$K$98, X21:$X$98)-K21*$AZ$3)/Z21, 0)</f>
        <v>-105279.55990682832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500000</v>
      </c>
      <c r="S22">
        <f t="shared" si="1"/>
        <v>-128098.88842575529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-21871.546877532019</v>
      </c>
      <c r="AC22">
        <f t="shared" si="2"/>
        <v>-21702.968706222026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-18123.149459119948</v>
      </c>
      <c r="AI22">
        <f t="shared" si="7"/>
        <v>-18125.267253522085</v>
      </c>
      <c r="AJ22">
        <f t="shared" si="8"/>
        <v>-168.57817130999319</v>
      </c>
      <c r="AK22">
        <f t="shared" si="30"/>
        <v>-1531.0082814272414</v>
      </c>
      <c r="AL22">
        <f t="shared" si="9"/>
        <v>-19824.85370625932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-3430.1186355656218</v>
      </c>
      <c r="AR22">
        <f t="shared" si="14"/>
        <v>-3430.519464685387</v>
      </c>
      <c r="AS22">
        <f t="shared" si="15"/>
        <v>-31.906326671548666</v>
      </c>
      <c r="AT22">
        <f t="shared" si="16"/>
        <v>-289.76972513385044</v>
      </c>
      <c r="AU22">
        <f t="shared" si="17"/>
        <v>-3752.1955164907863</v>
      </c>
      <c r="AW22">
        <v>19</v>
      </c>
      <c r="AX22">
        <f>IF(Z22&gt;0, (R22*SUMPRODUCT(K22:$K$98, X22:$X$98)-K22*$AZ$3)/Z22, 0)</f>
        <v>-128098.88842575529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500000</v>
      </c>
      <c r="S23">
        <f t="shared" si="1"/>
        <v>-158591.50094107911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-21702.968706222026</v>
      </c>
      <c r="AC23">
        <f t="shared" si="2"/>
        <v>-21312.651964151526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-16671.108110054229</v>
      </c>
      <c r="AI23">
        <f t="shared" si="7"/>
        <v>-16672.78794880959</v>
      </c>
      <c r="AJ23">
        <f t="shared" si="8"/>
        <v>-390.31674207049946</v>
      </c>
      <c r="AK23">
        <f t="shared" si="30"/>
        <v>-1519.207809435542</v>
      </c>
      <c r="AL23">
        <f t="shared" si="9"/>
        <v>-18582.312500315631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-2817.2274682648485</v>
      </c>
      <c r="AR23">
        <f t="shared" si="14"/>
        <v>-2817.511341889362</v>
      </c>
      <c r="AS23">
        <f t="shared" si="15"/>
        <v>-65.959085612400855</v>
      </c>
      <c r="AT23">
        <f t="shared" si="16"/>
        <v>-256.72882345253754</v>
      </c>
      <c r="AU23">
        <f t="shared" si="17"/>
        <v>-3140.1992509543006</v>
      </c>
      <c r="AW23">
        <v>20</v>
      </c>
      <c r="AX23">
        <f>IF(Z23&gt;0, (R23*SUMPRODUCT(K23:$K$98, X23:$X$98)-K23*$AZ$3)/Z23, 0)</f>
        <v>-158591.50094107911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500000</v>
      </c>
      <c r="S24">
        <f t="shared" si="1"/>
        <v>-200888.07918835059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-21312.651964151526</v>
      </c>
      <c r="AC24">
        <f t="shared" si="2"/>
        <v>-20718.776416669836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-14953.655826033928</v>
      </c>
      <c r="AI24">
        <f t="shared" si="7"/>
        <v>-14954.945025006085</v>
      </c>
      <c r="AJ24">
        <f t="shared" si="8"/>
        <v>-593.87554748168986</v>
      </c>
      <c r="AK24">
        <f t="shared" si="30"/>
        <v>-1491.885637490607</v>
      </c>
      <c r="AL24">
        <f t="shared" si="9"/>
        <v>-17040.706209978383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-2256.2478443230893</v>
      </c>
      <c r="AR24">
        <f t="shared" si="14"/>
        <v>-2256.442362134364</v>
      </c>
      <c r="AS24">
        <f t="shared" si="15"/>
        <v>-89.605541239552466</v>
      </c>
      <c r="AT24">
        <f t="shared" si="16"/>
        <v>-225.09972094613343</v>
      </c>
      <c r="AU24">
        <f t="shared" si="17"/>
        <v>-2571.14762432005</v>
      </c>
      <c r="AW24">
        <v>21</v>
      </c>
      <c r="AX24">
        <f>IF(Z24&gt;0, (R24*SUMPRODUCT(K24:$K$98, X24:$X$98)-K24*$AZ$3)/Z24, 0)</f>
        <v>-200888.07918835059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500000</v>
      </c>
      <c r="S25">
        <f t="shared" si="1"/>
        <v>-261875.54313342576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-20718.776416669836</v>
      </c>
      <c r="AC25">
        <f t="shared" si="2"/>
        <v>-19929.396568362092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-13001.004386663497</v>
      </c>
      <c r="AI25">
        <f t="shared" si="7"/>
        <v>-13001.955668536266</v>
      </c>
      <c r="AJ25">
        <f t="shared" si="8"/>
        <v>-789.3798483077444</v>
      </c>
      <c r="AK25">
        <f t="shared" si="30"/>
        <v>-1450.3143491668886</v>
      </c>
      <c r="AL25">
        <f t="shared" si="9"/>
        <v>-15241.649866010899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-1751.4522668463273</v>
      </c>
      <c r="AR25">
        <f t="shared" si="14"/>
        <v>-1751.5804203906935</v>
      </c>
      <c r="AS25">
        <f t="shared" si="15"/>
        <v>-106.34263966095172</v>
      </c>
      <c r="AT25">
        <f t="shared" si="16"/>
        <v>-195.38154737443281</v>
      </c>
      <c r="AU25">
        <f t="shared" si="17"/>
        <v>-2053.3046074260778</v>
      </c>
      <c r="AW25">
        <v>22</v>
      </c>
      <c r="AX25">
        <f>IF(Z25&gt;0, (R25*SUMPRODUCT(K25:$K$98, X25:$X$98)-K25*$AZ$3)/Z25, 0)</f>
        <v>-261875.54313342576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500000</v>
      </c>
      <c r="S26">
        <f t="shared" si="1"/>
        <v>-354052.51129577431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-19929.396568362092</v>
      </c>
      <c r="AC26">
        <f t="shared" si="2"/>
        <v>-18961.538395359454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-10892.90041743543</v>
      </c>
      <c r="AI26">
        <f t="shared" si="7"/>
        <v>-10893.569863979037</v>
      </c>
      <c r="AJ26">
        <f t="shared" si="8"/>
        <v>-967.85817300263807</v>
      </c>
      <c r="AK26">
        <f t="shared" si="30"/>
        <v>-1395.0577597853467</v>
      </c>
      <c r="AL26">
        <f t="shared" si="9"/>
        <v>-13256.485796767021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-1310.228106863703</v>
      </c>
      <c r="AR26">
        <f t="shared" si="14"/>
        <v>-1310.3086297404266</v>
      </c>
      <c r="AS26">
        <f t="shared" si="15"/>
        <v>-116.41665058243206</v>
      </c>
      <c r="AT26">
        <f t="shared" si="16"/>
        <v>-167.80139517693411</v>
      </c>
      <c r="AU26">
        <f t="shared" si="17"/>
        <v>-1594.5266754997926</v>
      </c>
      <c r="AW26">
        <v>23</v>
      </c>
      <c r="AX26">
        <f>IF(Z26&gt;0, (R26*SUMPRODUCT(K26:$K$98, X26:$X$98)-K26*$AZ$3)/Z26, 0)</f>
        <v>-354052.51129577431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500000</v>
      </c>
      <c r="S27">
        <f t="shared" si="1"/>
        <v>-500617.75751257042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-18961.538395359454</v>
      </c>
      <c r="AC27">
        <f t="shared" si="2"/>
        <v>-17843.810752358018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-8688.2914658130903</v>
      </c>
      <c r="AI27">
        <f t="shared" si="7"/>
        <v>-8688.7370106046146</v>
      </c>
      <c r="AJ27">
        <f t="shared" si="8"/>
        <v>-1117.7276430014354</v>
      </c>
      <c r="AK27">
        <f t="shared" si="30"/>
        <v>-1327.3076876751618</v>
      </c>
      <c r="AL27">
        <f t="shared" si="9"/>
        <v>-11133.772341281212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-933.08184057068968</v>
      </c>
      <c r="AR27">
        <f t="shared" si="14"/>
        <v>-933.12968999606494</v>
      </c>
      <c r="AS27">
        <f t="shared" si="15"/>
        <v>-120.03871768025634</v>
      </c>
      <c r="AT27">
        <f t="shared" si="16"/>
        <v>-142.54663360371771</v>
      </c>
      <c r="AU27">
        <f t="shared" si="17"/>
        <v>-1195.715041280039</v>
      </c>
      <c r="AW27">
        <v>24</v>
      </c>
      <c r="AX27">
        <f>IF(Z27&gt;0, (R27*SUMPRODUCT(K27:$K$98, X27:$X$98)-K27*$AZ$3)/Z27, 0)</f>
        <v>-500617.75751257042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500000</v>
      </c>
      <c r="S28">
        <f t="shared" si="1"/>
        <v>-747910.36389617086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-17843.810752358018</v>
      </c>
      <c r="AC28">
        <f t="shared" si="2"/>
        <v>-16609.074959120542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-6539.9203114987231</v>
      </c>
      <c r="AI28">
        <f t="shared" si="7"/>
        <v>-6540.1979028345449</v>
      </c>
      <c r="AJ28">
        <f t="shared" si="8"/>
        <v>-1234.7357932374762</v>
      </c>
      <c r="AK28">
        <f t="shared" si="30"/>
        <v>-1249.0667526650614</v>
      </c>
      <c r="AL28">
        <f t="shared" si="9"/>
        <v>-9024.0004487370825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-627.10431552072487</v>
      </c>
      <c r="AR28">
        <f t="shared" si="14"/>
        <v>-627.13093338705255</v>
      </c>
      <c r="AS28">
        <f t="shared" si="15"/>
        <v>-118.39718338856673</v>
      </c>
      <c r="AT28">
        <f t="shared" si="16"/>
        <v>-119.77136014830336</v>
      </c>
      <c r="AU28">
        <f t="shared" si="17"/>
        <v>-865.29947692392273</v>
      </c>
      <c r="AW28">
        <v>25</v>
      </c>
      <c r="AX28">
        <f>IF(Z28&gt;0, (R28*SUMPRODUCT(K28:$K$98, X28:$X$98)-K28*$AZ$3)/Z28, 0)</f>
        <v>-747910.36389617086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500000</v>
      </c>
      <c r="S29">
        <f t="shared" si="1"/>
        <v>-1194822.3022011006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-16609.074959120542</v>
      </c>
      <c r="AC29">
        <f t="shared" si="2"/>
        <v>-15300.62781588398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-4589.7284574401547</v>
      </c>
      <c r="AI29">
        <f t="shared" si="7"/>
        <v>-4589.8885296511826</v>
      </c>
      <c r="AJ29">
        <f t="shared" si="8"/>
        <v>-1308.4471432365626</v>
      </c>
      <c r="AK29">
        <f t="shared" si="30"/>
        <v>-1162.635247138438</v>
      </c>
      <c r="AL29">
        <f t="shared" si="9"/>
        <v>-7060.9709200261832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-392.94910357650173</v>
      </c>
      <c r="AR29">
        <f t="shared" si="14"/>
        <v>-392.96280814146979</v>
      </c>
      <c r="AS29">
        <f t="shared" si="15"/>
        <v>-112.02256010997266</v>
      </c>
      <c r="AT29">
        <f t="shared" si="16"/>
        <v>-99.538890456342571</v>
      </c>
      <c r="AU29">
        <f t="shared" si="17"/>
        <v>-604.52425870778507</v>
      </c>
      <c r="AW29">
        <v>26</v>
      </c>
      <c r="AX29">
        <f>IF(Z29&gt;0, (R29*SUMPRODUCT(K29:$K$98, X29:$X$98)-K29*$AZ$3)/Z29, 0)</f>
        <v>-1194822.3022011006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500000</v>
      </c>
      <c r="S30">
        <f t="shared" si="1"/>
        <v>-2074667.4204317674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-15300.62781588398</v>
      </c>
      <c r="AC30">
        <f t="shared" si="2"/>
        <v>-13965.405974141473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-2973.1620389633758</v>
      </c>
      <c r="AI30">
        <f t="shared" si="7"/>
        <v>-2973.2461814013191</v>
      </c>
      <c r="AJ30">
        <f t="shared" si="8"/>
        <v>-1335.2218417425065</v>
      </c>
      <c r="AK30">
        <f t="shared" si="30"/>
        <v>-1071.0439471118787</v>
      </c>
      <c r="AL30">
        <f t="shared" si="9"/>
        <v>-5379.511970255704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-227.27405818694263</v>
      </c>
      <c r="AR30">
        <f t="shared" si="14"/>
        <v>-227.28049019202223</v>
      </c>
      <c r="AS30">
        <f t="shared" si="15"/>
        <v>-102.06685090681034</v>
      </c>
      <c r="AT30">
        <f t="shared" si="16"/>
        <v>-81.872599329146865</v>
      </c>
      <c r="AU30">
        <f t="shared" si="17"/>
        <v>-411.2199404279794</v>
      </c>
      <c r="AW30">
        <v>27</v>
      </c>
      <c r="AX30">
        <f>IF(Z30&gt;0, (R30*SUMPRODUCT(K30:$K$98, X30:$X$98)-K30*$AZ$3)/Z30, 0)</f>
        <v>-2074667.4204317674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500000</v>
      </c>
      <c r="S31">
        <f t="shared" si="1"/>
        <v>-4012925.5056324014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-13965.405974141473</v>
      </c>
      <c r="AC31">
        <f t="shared" si="2"/>
        <v>-12649.670259722157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-1755.9247833720244</v>
      </c>
      <c r="AI31">
        <f t="shared" si="7"/>
        <v>-1755.9641862660039</v>
      </c>
      <c r="AJ31">
        <f t="shared" si="8"/>
        <v>-1315.7357144193156</v>
      </c>
      <c r="AK31">
        <f t="shared" si="30"/>
        <v>-977.57841818990323</v>
      </c>
      <c r="AL31">
        <f t="shared" si="9"/>
        <v>-4049.2783188752228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-119.84479407484216</v>
      </c>
      <c r="AR31">
        <f t="shared" si="14"/>
        <v>-119.84748338805173</v>
      </c>
      <c r="AS31">
        <f t="shared" si="15"/>
        <v>-89.801156202537626</v>
      </c>
      <c r="AT31">
        <f t="shared" si="16"/>
        <v>-66.721356933634041</v>
      </c>
      <c r="AU31">
        <f t="shared" si="17"/>
        <v>-276.36999652422338</v>
      </c>
      <c r="AW31">
        <v>28</v>
      </c>
      <c r="AX31">
        <f>IF(Z31&gt;0, (R31*SUMPRODUCT(K31:$K$98, X31:$X$98)-K31*$AZ$3)/Z31, 0)</f>
        <v>-4012925.5056324014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500000</v>
      </c>
      <c r="S32">
        <f t="shared" si="1"/>
        <v>-8949267.2658443935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-12649.670259722157</v>
      </c>
      <c r="AC32">
        <f t="shared" si="2"/>
        <v>-11391.827756827128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-923.88753571883205</v>
      </c>
      <c r="AI32">
        <f t="shared" si="7"/>
        <v>-923.90344739547891</v>
      </c>
      <c r="AJ32">
        <f t="shared" si="8"/>
        <v>-1257.8425028950296</v>
      </c>
      <c r="AK32">
        <f t="shared" si="30"/>
        <v>-885.47691818055114</v>
      </c>
      <c r="AL32">
        <f t="shared" si="9"/>
        <v>-3067.2228684710599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-56.300772042420533</v>
      </c>
      <c r="AR32">
        <f t="shared" si="14"/>
        <v>-56.301741683902932</v>
      </c>
      <c r="AS32">
        <f t="shared" si="15"/>
        <v>-76.65164999294106</v>
      </c>
      <c r="AT32">
        <f t="shared" si="16"/>
        <v>-53.96006785665751</v>
      </c>
      <c r="AU32">
        <f t="shared" si="17"/>
        <v>-186.91345953350151</v>
      </c>
      <c r="AW32">
        <v>29</v>
      </c>
      <c r="AX32">
        <f>IF(Z32&gt;0, (R32*SUMPRODUCT(K32:$K$98, X32:$X$98)-K32*$AZ$3)/Z32, 0)</f>
        <v>-8949267.2658443935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500000</v>
      </c>
      <c r="S33">
        <f t="shared" si="1"/>
        <v>-24242900.165006656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-11391.827756827128</v>
      </c>
      <c r="AC33">
        <f t="shared" si="2"/>
        <v>-10218.050585146448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-419.35923916540838</v>
      </c>
      <c r="AI33">
        <f t="shared" si="7"/>
        <v>-419.36450774430961</v>
      </c>
      <c r="AJ33">
        <f t="shared" si="8"/>
        <v>-1173.7771716806801</v>
      </c>
      <c r="AK33">
        <f t="shared" si="30"/>
        <v>-797.42794297789908</v>
      </c>
      <c r="AL33">
        <f t="shared" si="9"/>
        <v>-2390.5696224028889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-22.817257063348489</v>
      </c>
      <c r="AR33">
        <f t="shared" si="14"/>
        <v>-22.817543725732239</v>
      </c>
      <c r="AS33">
        <f t="shared" si="15"/>
        <v>-63.864994401051945</v>
      </c>
      <c r="AT33">
        <f t="shared" si="16"/>
        <v>-43.387903890313957</v>
      </c>
      <c r="AU33">
        <f t="shared" si="17"/>
        <v>-130.07044201709815</v>
      </c>
      <c r="AW33">
        <v>30</v>
      </c>
      <c r="AX33">
        <f>IF(Z33&gt;0, (R33*SUMPRODUCT(K33:$K$98, X33:$X$98)-K33*$AZ$3)/Z33, 0)</f>
        <v>-24242900.165006656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500000</v>
      </c>
      <c r="S34">
        <f t="shared" si="1"/>
        <v>-85880950.020186082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-10218.050585146448</v>
      </c>
      <c r="AC34">
        <f t="shared" si="2"/>
        <v>-9142.5839638855996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-155.40748259316473</v>
      </c>
      <c r="AI34">
        <f t="shared" si="7"/>
        <v>-155.40881329921214</v>
      </c>
      <c r="AJ34">
        <f t="shared" si="8"/>
        <v>-1075.4666212608481</v>
      </c>
      <c r="AK34">
        <f t="shared" si="30"/>
        <v>-715.26354096025136</v>
      </c>
      <c r="AL34">
        <f t="shared" si="9"/>
        <v>-1946.1389755203118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-7.5497248214943875</v>
      </c>
      <c r="AR34">
        <f t="shared" si="14"/>
        <v>-7.549789467445204</v>
      </c>
      <c r="AS34">
        <f t="shared" si="15"/>
        <v>-52.246371344148173</v>
      </c>
      <c r="AT34">
        <f t="shared" si="16"/>
        <v>-34.74763775200028</v>
      </c>
      <c r="AU34">
        <f t="shared" si="17"/>
        <v>-94.543798563593668</v>
      </c>
      <c r="AW34">
        <v>31</v>
      </c>
      <c r="AX34">
        <f>IF(Z34&gt;0, (R34*SUMPRODUCT(K34:$K$98, X34:$X$98)-K34*$AZ$3)/Z34, 0)</f>
        <v>-85880950.020186082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-450069752.25491631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-9142.5839638855996</v>
      </c>
      <c r="AC35">
        <f t="shared" ref="AC35:AC69" si="33">S35*Z35</f>
        <v>-8169.5230830604896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-43.620118407932715</v>
      </c>
      <c r="AI35">
        <f t="shared" ref="AI35:AI66" si="38">SUM(AE35:AH35)</f>
        <v>-43.620345303959446</v>
      </c>
      <c r="AJ35">
        <f t="shared" ref="AJ35:AJ69" si="39">AB35-AC35</f>
        <v>-973.06088082510996</v>
      </c>
      <c r="AK35">
        <f t="shared" si="30"/>
        <v>-639.98087747199202</v>
      </c>
      <c r="AL35">
        <f t="shared" ref="AL35:AL66" si="40">SUM(AI35:AK35)</f>
        <v>-1656.6621036010615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-1.8920299830816825</v>
      </c>
      <c r="AR35">
        <f t="shared" ref="AR35:AR69" si="45">AI35*$K35</f>
        <v>-1.8920398247350592</v>
      </c>
      <c r="AS35">
        <f t="shared" ref="AS35:AS69" si="46">AJ35*$K35</f>
        <v>-42.206679602918413</v>
      </c>
      <c r="AT35">
        <f t="shared" ref="AT35:AT69" si="47">AK35*$K35</f>
        <v>-27.759278355276699</v>
      </c>
      <c r="AU35">
        <f t="shared" ref="AU35:AU69" si="48">AL35*$K35</f>
        <v>-71.857997782930184</v>
      </c>
      <c r="AW35">
        <v>32</v>
      </c>
      <c r="AX35">
        <f>IF(Z35&gt;0, (R35*SUMPRODUCT(K35:$K$98, X35:$X$98)-K35*$AZ$3)/Z35, 0)</f>
        <v>-450069752.25491631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500000</v>
      </c>
      <c r="S36">
        <f t="shared" si="32"/>
        <v>-2391971859.7367678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-8169.5230830604896</v>
      </c>
      <c r="AC36">
        <f t="shared" si="33"/>
        <v>-7295.8699294305316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-7.4600082936858474</v>
      </c>
      <c r="AI36">
        <f t="shared" si="38"/>
        <v>-7.4600464205449688</v>
      </c>
      <c r="AJ36">
        <f t="shared" si="39"/>
        <v>-873.65315362995807</v>
      </c>
      <c r="AK36">
        <f t="shared" si="30"/>
        <v>-571.86661581423436</v>
      </c>
      <c r="AL36">
        <f t="shared" si="40"/>
        <v>-1452.9798158647372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-0.2889099252341123</v>
      </c>
      <c r="AR36">
        <f t="shared" si="45"/>
        <v>-0.28891140180459113</v>
      </c>
      <c r="AS36">
        <f t="shared" si="46"/>
        <v>-33.834689903684826</v>
      </c>
      <c r="AT36">
        <f t="shared" si="47"/>
        <v>-22.147152484886078</v>
      </c>
      <c r="AU36">
        <f t="shared" si="48"/>
        <v>-56.270753790375494</v>
      </c>
      <c r="AW36">
        <v>33</v>
      </c>
      <c r="AX36">
        <f>IF(Z36&gt;0, (R36*SUMPRODUCT(K36:$K$98, X36:$X$98)-K36*$AZ$3)/Z36, 0)</f>
        <v>-2391971859.7367678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500000</v>
      </c>
      <c r="S37">
        <f t="shared" si="32"/>
        <v>-12915327069.580284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-7295.8699294305316</v>
      </c>
      <c r="AC37">
        <f t="shared" si="33"/>
        <v>-6514.4220682726955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-1.2576262887877117</v>
      </c>
      <c r="AI37">
        <f t="shared" si="38"/>
        <v>-1.257632593721022</v>
      </c>
      <c r="AJ37">
        <f t="shared" si="39"/>
        <v>-781.44786115783609</v>
      </c>
      <c r="AK37">
        <f t="shared" si="30"/>
        <v>-510.71089506013726</v>
      </c>
      <c r="AL37">
        <f t="shared" si="40"/>
        <v>-1293.4163888116943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-4.3486728399202451E-2</v>
      </c>
      <c r="AR37">
        <f t="shared" si="45"/>
        <v>-4.3486946413826423E-2</v>
      </c>
      <c r="AS37">
        <f t="shared" si="46"/>
        <v>-27.021231346130662</v>
      </c>
      <c r="AT37">
        <f t="shared" si="47"/>
        <v>-17.659575171096552</v>
      </c>
      <c r="AU37">
        <f t="shared" si="48"/>
        <v>-44.72429346364104</v>
      </c>
      <c r="AW37">
        <v>34</v>
      </c>
      <c r="AX37">
        <f>IF(Z37&gt;0, (R37*SUMPRODUCT(K37:$K$98, X37:$X$98)-K37*$AZ$3)/Z37, 0)</f>
        <v>-12915327069.580284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500000</v>
      </c>
      <c r="S38">
        <f t="shared" si="32"/>
        <v>-70996233981.773575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-6514.4220682726955</v>
      </c>
      <c r="AC38">
        <f t="shared" si="33"/>
        <v>-5816.4862951054965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-0.20871201519391175</v>
      </c>
      <c r="AI38">
        <f t="shared" si="38"/>
        <v>-0.20871303927750903</v>
      </c>
      <c r="AJ38">
        <f t="shared" si="39"/>
        <v>-697.93577316719893</v>
      </c>
      <c r="AK38">
        <f t="shared" si="30"/>
        <v>-456.00954477908874</v>
      </c>
      <c r="AL38">
        <f t="shared" si="40"/>
        <v>-1154.1540309855652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-6.4436887964099592E-3</v>
      </c>
      <c r="AR38">
        <f t="shared" si="45"/>
        <v>-6.4437204135451599E-3</v>
      </c>
      <c r="AS38">
        <f t="shared" si="46"/>
        <v>-21.54778160707631</v>
      </c>
      <c r="AT38">
        <f t="shared" si="47"/>
        <v>-14.07865087220304</v>
      </c>
      <c r="AU38">
        <f t="shared" si="48"/>
        <v>-35.632876199692895</v>
      </c>
      <c r="AW38">
        <v>35</v>
      </c>
      <c r="AX38">
        <f>IF(Z38&gt;0, (R38*SUMPRODUCT(K38:$K$98, X38:$X$98)-K38*$AZ$3)/Z38, 0)</f>
        <v>-70996233981.773575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500000</v>
      </c>
      <c r="S39">
        <f t="shared" si="32"/>
        <v>-398243676254.57404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-5816.4862951054965</v>
      </c>
      <c r="AC39">
        <f t="shared" si="33"/>
        <v>-5193.2969710303651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-3.4033460061716599E-2</v>
      </c>
      <c r="AI39">
        <f t="shared" si="38"/>
        <v>-3.4033623067976353E-2</v>
      </c>
      <c r="AJ39">
        <f t="shared" si="39"/>
        <v>-623.18932407513148</v>
      </c>
      <c r="AK39">
        <f t="shared" si="30"/>
        <v>-407.15404065738477</v>
      </c>
      <c r="AL39">
        <f t="shared" si="40"/>
        <v>-1030.3773983555843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-9.381562757445228E-4</v>
      </c>
      <c r="AR39">
        <f t="shared" si="45"/>
        <v>-9.3816076912677947E-4</v>
      </c>
      <c r="AS39">
        <f t="shared" si="46"/>
        <v>-17.178652252749611</v>
      </c>
      <c r="AT39">
        <f t="shared" si="47"/>
        <v>-11.223487642596158</v>
      </c>
      <c r="AU39">
        <f t="shared" si="48"/>
        <v>-28.4030780561149</v>
      </c>
      <c r="AW39">
        <v>36</v>
      </c>
      <c r="AX39">
        <f>IF(Z39&gt;0, (R39*SUMPRODUCT(K39:$K$98, X39:$X$98)-K39*$AZ$3)/Z39, 0)</f>
        <v>-398243676254.57404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500000</v>
      </c>
      <c r="S40">
        <f t="shared" si="32"/>
        <v>-2280172835624.0977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-5193.2969710303651</v>
      </c>
      <c r="AC40">
        <f t="shared" si="33"/>
        <v>-4636.8731165402769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-5.4382668239479374E-3</v>
      </c>
      <c r="AI40">
        <f t="shared" si="38"/>
        <v>-5.4382922434744975E-3</v>
      </c>
      <c r="AJ40">
        <f t="shared" si="39"/>
        <v>-556.42385449008816</v>
      </c>
      <c r="AK40">
        <f t="shared" ref="AK40:AK69" si="61">G40*SUM(AB40:AB40, AE40:AF40)</f>
        <v>-363.53078797212561</v>
      </c>
      <c r="AL40">
        <f t="shared" si="40"/>
        <v>-919.96008075445729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-1.3384790346261121E-4</v>
      </c>
      <c r="AR40">
        <f t="shared" si="45"/>
        <v>-1.3384852909398371E-4</v>
      </c>
      <c r="AS40">
        <f t="shared" si="46"/>
        <v>-13.694834911762751</v>
      </c>
      <c r="AT40">
        <f t="shared" si="47"/>
        <v>-8.947305343664004</v>
      </c>
      <c r="AU40">
        <f t="shared" si="48"/>
        <v>-22.642274103955849</v>
      </c>
      <c r="AW40">
        <v>37</v>
      </c>
      <c r="AX40">
        <f>IF(Z40&gt;0, (R40*SUMPRODUCT(K40:$K$98, X40:$X$98)-K40*$AZ$3)/Z40, 0)</f>
        <v>-2280172835624.0977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500000</v>
      </c>
      <c r="S41">
        <f t="shared" si="32"/>
        <v>-13354085763842.6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-4636.8731165402769</v>
      </c>
      <c r="AC41">
        <f t="shared" si="33"/>
        <v>-4140.0653998110702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-8.5160206370499063E-4</v>
      </c>
      <c r="AI41">
        <f t="shared" si="38"/>
        <v>-8.5160593898469248E-4</v>
      </c>
      <c r="AJ41">
        <f t="shared" si="39"/>
        <v>-496.80771672920673</v>
      </c>
      <c r="AK41">
        <f t="shared" si="61"/>
        <v>-324.58111815781939</v>
      </c>
      <c r="AL41">
        <f t="shared" si="40"/>
        <v>-821.3896864929651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-1.8714134369684485E-5</v>
      </c>
      <c r="AR41">
        <f t="shared" si="45"/>
        <v>-1.8714219529770577E-5</v>
      </c>
      <c r="AS41">
        <f t="shared" si="46"/>
        <v>-10.917454011698206</v>
      </c>
      <c r="AT41">
        <f t="shared" si="47"/>
        <v>-7.1327383034291163</v>
      </c>
      <c r="AU41">
        <f t="shared" si="48"/>
        <v>-18.050211029346851</v>
      </c>
      <c r="AW41">
        <v>38</v>
      </c>
      <c r="AX41">
        <f>IF(Z41&gt;0, (R41*SUMPRODUCT(K41:$K$98, X41:$X$98)-K41*$AZ$3)/Z41, 0)</f>
        <v>-13354085763842.6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500000</v>
      </c>
      <c r="S42">
        <f t="shared" si="32"/>
        <v>-80131325024047.75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-4140.0653998110702</v>
      </c>
      <c r="AC42">
        <f t="shared" si="33"/>
        <v>-3696.4869805099283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-1.3039589550843192E-4</v>
      </c>
      <c r="AI42">
        <f t="shared" si="38"/>
        <v>-1.3039647213794906E-4</v>
      </c>
      <c r="AJ42">
        <f t="shared" si="39"/>
        <v>-443.57841930114182</v>
      </c>
      <c r="AK42">
        <f t="shared" si="61"/>
        <v>-289.80457798677492</v>
      </c>
      <c r="AL42">
        <f t="shared" si="40"/>
        <v>-733.38312768438891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-2.5584617991139613E-6</v>
      </c>
      <c r="AR42">
        <f t="shared" si="45"/>
        <v>-2.5584731130022251E-6</v>
      </c>
      <c r="AS42">
        <f t="shared" si="46"/>
        <v>-8.7033294742006717</v>
      </c>
      <c r="AT42">
        <f t="shared" si="47"/>
        <v>-5.6861754666162874</v>
      </c>
      <c r="AU42">
        <f t="shared" si="48"/>
        <v>-14.389507499290072</v>
      </c>
      <c r="AW42">
        <v>39</v>
      </c>
      <c r="AX42">
        <f>IF(Z42&gt;0, (R42*SUMPRODUCT(K42:$K$98, X42:$X$98)-K42*$AZ$3)/Z42, 0)</f>
        <v>-80131325024047.75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500000</v>
      </c>
      <c r="S43">
        <f t="shared" si="32"/>
        <v>-493353383448617.44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-3696.4869805099283</v>
      </c>
      <c r="AC43">
        <f t="shared" si="33"/>
        <v>-3300.4348062690351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-1.9489629545923404E-5</v>
      </c>
      <c r="AI43">
        <f t="shared" si="38"/>
        <v>-1.9489713168406724E-5</v>
      </c>
      <c r="AJ43">
        <f t="shared" si="39"/>
        <v>-396.05217424089324</v>
      </c>
      <c r="AK43">
        <f t="shared" si="61"/>
        <v>-258.75408863569498</v>
      </c>
      <c r="AL43">
        <f t="shared" si="40"/>
        <v>-654.80628236630139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-3.4142913447833448E-7</v>
      </c>
      <c r="AR43">
        <f t="shared" si="45"/>
        <v>-3.4143059941906289E-7</v>
      </c>
      <c r="AS43">
        <f t="shared" si="46"/>
        <v>-6.9382412190392353</v>
      </c>
      <c r="AT43">
        <f t="shared" si="47"/>
        <v>-4.5329842887698568</v>
      </c>
      <c r="AU43">
        <f t="shared" si="48"/>
        <v>-11.471225849239692</v>
      </c>
      <c r="AW43">
        <v>40</v>
      </c>
      <c r="AX43">
        <f>IF(Z43&gt;0, (R43*SUMPRODUCT(K43:$K$98, X43:$X$98)-K43*$AZ$3)/Z43, 0)</f>
        <v>-493353383448617.44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500000</v>
      </c>
      <c r="S44">
        <f t="shared" si="32"/>
        <v>-3124818298137088.5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-3300.4348062690351</v>
      </c>
      <c r="AC44">
        <f t="shared" si="33"/>
        <v>-2946.8167916110401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-2.8399322365898189E-6</v>
      </c>
      <c r="AI44">
        <f t="shared" si="38"/>
        <v>-2.8399440245423909E-6</v>
      </c>
      <c r="AJ44">
        <f t="shared" si="39"/>
        <v>-353.61801465799499</v>
      </c>
      <c r="AK44">
        <f t="shared" si="61"/>
        <v>-231.03043643883248</v>
      </c>
      <c r="AL44">
        <f t="shared" si="40"/>
        <v>-584.64845393677149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-4.4420858503934039E-8</v>
      </c>
      <c r="AR44">
        <f t="shared" si="45"/>
        <v>-4.4421042885436704E-8</v>
      </c>
      <c r="AS44">
        <f t="shared" si="46"/>
        <v>-5.5311234511803002</v>
      </c>
      <c r="AT44">
        <f t="shared" si="47"/>
        <v>-3.61366732449742</v>
      </c>
      <c r="AU44">
        <f t="shared" si="48"/>
        <v>-9.1447908200987627</v>
      </c>
      <c r="AW44">
        <v>41</v>
      </c>
      <c r="AX44">
        <f>IF(Z44&gt;0, (R44*SUMPRODUCT(K44:$K$98, X44:$X$98)-K44*$AZ$3)/Z44, 0)</f>
        <v>-3124818298137088.5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500000</v>
      </c>
      <c r="S45">
        <f t="shared" si="32"/>
        <v>-2.0395149822468792E+16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-2946.8167916110401</v>
      </c>
      <c r="AC45">
        <f t="shared" si="33"/>
        <v>-2631.0864211202615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-4.0230017380269785E-7</v>
      </c>
      <c r="AI45">
        <f t="shared" si="38"/>
        <v>-4.0230178637139924E-7</v>
      </c>
      <c r="AJ45">
        <f t="shared" si="39"/>
        <v>-315.73037049077857</v>
      </c>
      <c r="AK45">
        <f t="shared" si="61"/>
        <v>-206.27717541277283</v>
      </c>
      <c r="AL45">
        <f t="shared" si="40"/>
        <v>-522.00754630585323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-5.6183807544372748E-9</v>
      </c>
      <c r="AR45">
        <f t="shared" si="45"/>
        <v>-5.6184032749966658E-9</v>
      </c>
      <c r="AS45">
        <f t="shared" si="46"/>
        <v>-4.4093777548968207</v>
      </c>
      <c r="AT45">
        <f t="shared" si="47"/>
        <v>-2.8807934668882131</v>
      </c>
      <c r="AU45">
        <f t="shared" si="48"/>
        <v>-7.2901712274034383</v>
      </c>
      <c r="AW45">
        <v>42</v>
      </c>
      <c r="AX45">
        <f>IF(Z45&gt;0, (R45*SUMPRODUCT(K45:$K$98, X45:$X$98)-K45*$AZ$3)/Z45, 0)</f>
        <v>-2.0395149822468792E+16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500000</v>
      </c>
      <c r="S46">
        <f t="shared" si="32"/>
        <v>-1.3755490604203355E+17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-2631.0864211202615</v>
      </c>
      <c r="AC46">
        <f t="shared" si="33"/>
        <v>-2349.1843045765945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-5.5318641991437733E-8</v>
      </c>
      <c r="AI46">
        <f t="shared" si="38"/>
        <v>-5.5318855468402328E-8</v>
      </c>
      <c r="AJ46">
        <f t="shared" si="39"/>
        <v>-281.90211654366703</v>
      </c>
      <c r="AK46">
        <f t="shared" si="61"/>
        <v>-184.17604947841832</v>
      </c>
      <c r="AL46">
        <f t="shared" si="40"/>
        <v>-466.07816607740426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-6.897860943619127E-10</v>
      </c>
      <c r="AR46">
        <f t="shared" si="45"/>
        <v>-6.8978875627544394E-10</v>
      </c>
      <c r="AS46">
        <f t="shared" si="46"/>
        <v>-3.5151289504379064</v>
      </c>
      <c r="AT46">
        <f t="shared" si="47"/>
        <v>-2.2965509143262817</v>
      </c>
      <c r="AU46">
        <f t="shared" si="48"/>
        <v>-5.8116798654539776</v>
      </c>
      <c r="AW46">
        <v>43</v>
      </c>
      <c r="AX46">
        <f>IF(Z46&gt;0, (R46*SUMPRODUCT(K46:$K$98, X46:$X$98)-K46*$AZ$3)/Z46, 0)</f>
        <v>-1.3755490604203355E+17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500000</v>
      </c>
      <c r="S47">
        <f t="shared" si="32"/>
        <v>-9.6168922893239821E+17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-2349.1843045765945</v>
      </c>
      <c r="AC47">
        <f t="shared" si="33"/>
        <v>-2097.485986229708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-7.3631660769038305E-9</v>
      </c>
      <c r="AI47">
        <f t="shared" si="38"/>
        <v>-7.3631933399468587E-9</v>
      </c>
      <c r="AJ47">
        <f t="shared" si="39"/>
        <v>-251.69831834688648</v>
      </c>
      <c r="AK47">
        <f t="shared" si="61"/>
        <v>-164.44290132036164</v>
      </c>
      <c r="AL47">
        <f t="shared" si="40"/>
        <v>-416.14121967461131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-8.1976523830916212E-11</v>
      </c>
      <c r="AR47">
        <f t="shared" si="45"/>
        <v>-8.1976827359245349E-11</v>
      </c>
      <c r="AS47">
        <f t="shared" si="46"/>
        <v>-2.8022392781396128</v>
      </c>
      <c r="AT47">
        <f t="shared" si="47"/>
        <v>-1.8307963283889537</v>
      </c>
      <c r="AU47">
        <f t="shared" si="48"/>
        <v>-4.6330356066105436</v>
      </c>
      <c r="AW47">
        <v>44</v>
      </c>
      <c r="AX47">
        <f>IF(Z47&gt;0, (R47*SUMPRODUCT(K47:$K$98, X47:$X$98)-K47*$AZ$3)/Z47, 0)</f>
        <v>-9.6168922893239821E+17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500000</v>
      </c>
      <c r="S48">
        <f t="shared" si="32"/>
        <v>-6.9837634499584942E+18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-2097.485986229708</v>
      </c>
      <c r="AC48">
        <f t="shared" si="33"/>
        <v>-1872.755344848026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-9.4553726723997298E-10</v>
      </c>
      <c r="AI48">
        <f t="shared" si="38"/>
        <v>-9.4554061922088964E-10</v>
      </c>
      <c r="AJ48">
        <f t="shared" si="39"/>
        <v>-224.73064138168206</v>
      </c>
      <c r="AK48">
        <f t="shared" si="61"/>
        <v>-146.82401903607956</v>
      </c>
      <c r="AL48">
        <f t="shared" si="40"/>
        <v>-371.55466041870716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-9.3990839857659155E-12</v>
      </c>
      <c r="AR48">
        <f t="shared" si="45"/>
        <v>-9.3991173060286334E-12</v>
      </c>
      <c r="AS48">
        <f t="shared" si="46"/>
        <v>-2.2339279959711926</v>
      </c>
      <c r="AT48">
        <f t="shared" si="47"/>
        <v>-1.4594996240349825</v>
      </c>
      <c r="AU48">
        <f t="shared" si="48"/>
        <v>-3.6934276200155742</v>
      </c>
      <c r="AW48">
        <v>45</v>
      </c>
      <c r="AX48">
        <f>IF(Z48&gt;0, (R48*SUMPRODUCT(K48:$K$98, X48:$X$98)-K48*$AZ$3)/Z48, 0)</f>
        <v>-6.9837634499584942E+18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500000</v>
      </c>
      <c r="S49">
        <f t="shared" si="32"/>
        <v>-5.2854318079274533E+19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-1872.755344848026</v>
      </c>
      <c r="AC49">
        <f t="shared" si="33"/>
        <v>-1672.1029864714594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-1.1692040854303264E-10</v>
      </c>
      <c r="AI49">
        <f t="shared" si="38"/>
        <v>-1.1692080399392655E-10</v>
      </c>
      <c r="AJ49">
        <f t="shared" si="39"/>
        <v>-200.65235837656655</v>
      </c>
      <c r="AK49">
        <f t="shared" si="61"/>
        <v>-131.09287413936184</v>
      </c>
      <c r="AL49">
        <f t="shared" si="40"/>
        <v>-331.74523251604535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-1.0377175964444857E-12</v>
      </c>
      <c r="AR49">
        <f t="shared" si="45"/>
        <v>-1.0377211062367988E-12</v>
      </c>
      <c r="AS49">
        <f t="shared" si="46"/>
        <v>-1.7808737212786296</v>
      </c>
      <c r="AT49">
        <f t="shared" si="47"/>
        <v>-1.1635041645687494</v>
      </c>
      <c r="AU49">
        <f t="shared" si="48"/>
        <v>-2.9443778858484171</v>
      </c>
      <c r="AW49">
        <v>46</v>
      </c>
      <c r="AX49">
        <f>IF(Z49&gt;0, (R49*SUMPRODUCT(K49:$K$98, X49:$X$98)-K49*$AZ$3)/Z49, 0)</f>
        <v>-5.2854318079274533E+19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500000</v>
      </c>
      <c r="S50">
        <f t="shared" si="32"/>
        <v>-4.1774323869078723E+20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-1672.1029864714594</v>
      </c>
      <c r="AC50">
        <f t="shared" si="33"/>
        <v>-1492.9490950638037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-1.3872933484680239E-11</v>
      </c>
      <c r="AI50">
        <f t="shared" si="38"/>
        <v>-1.3872978157728082E-11</v>
      </c>
      <c r="AJ50">
        <f t="shared" si="39"/>
        <v>-179.15389140765569</v>
      </c>
      <c r="AK50">
        <f t="shared" si="61"/>
        <v>-117.04720905300218</v>
      </c>
      <c r="AL50">
        <f t="shared" si="40"/>
        <v>-296.20110046067174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-1.0993579926621982E-13</v>
      </c>
      <c r="AR50">
        <f t="shared" si="45"/>
        <v>-1.0993615327694334E-13</v>
      </c>
      <c r="AS50">
        <f t="shared" si="46"/>
        <v>-1.419701627294881</v>
      </c>
      <c r="AT50">
        <f t="shared" si="47"/>
        <v>-0.9275383964993259</v>
      </c>
      <c r="AU50">
        <f t="shared" si="48"/>
        <v>-2.347240023794317</v>
      </c>
      <c r="AW50">
        <v>47</v>
      </c>
      <c r="AX50">
        <f>IF(Z50&gt;0, (R50*SUMPRODUCT(K50:$K$98, X50:$X$98)-K50*$AZ$3)/Z50, 0)</f>
        <v>-4.1774323869078723E+20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500000</v>
      </c>
      <c r="S51">
        <f t="shared" si="32"/>
        <v>-3.4522401776850085E+21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-1492.9490950638037</v>
      </c>
      <c r="AC51">
        <f t="shared" si="33"/>
        <v>-1332.9902634498249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-1.575991060002431E-12</v>
      </c>
      <c r="AI51">
        <f t="shared" si="38"/>
        <v>-1.5759958865432959E-12</v>
      </c>
      <c r="AJ51">
        <f t="shared" si="39"/>
        <v>-159.95883161397887</v>
      </c>
      <c r="AK51">
        <f t="shared" si="61"/>
        <v>-104.50643665446627</v>
      </c>
      <c r="AL51">
        <f t="shared" si="40"/>
        <v>-264.46526826844672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-1.1150813728730389E-14</v>
      </c>
      <c r="AR51">
        <f t="shared" si="45"/>
        <v>-1.1150847878580288E-14</v>
      </c>
      <c r="AS51">
        <f t="shared" si="46"/>
        <v>-1.1317774452287039</v>
      </c>
      <c r="AT51">
        <f t="shared" si="47"/>
        <v>-0.73942793088275371</v>
      </c>
      <c r="AU51">
        <f t="shared" si="48"/>
        <v>-1.8712053761114686</v>
      </c>
      <c r="AW51">
        <v>48</v>
      </c>
      <c r="AX51">
        <f>IF(Z51&gt;0, (R51*SUMPRODUCT(K51:$K$98, X51:$X$98)-K51*$AZ$3)/Z51, 0)</f>
        <v>-3.4522401776850085E+21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500000</v>
      </c>
      <c r="S52">
        <f t="shared" si="32"/>
        <v>-2.9926458297459713E+22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-1332.9902634498249</v>
      </c>
      <c r="AC52">
        <f t="shared" si="33"/>
        <v>-1190.1698780802008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-1.7124610794428693E-13</v>
      </c>
      <c r="AI52">
        <f t="shared" si="38"/>
        <v>-1.712466050670446E-13</v>
      </c>
      <c r="AJ52">
        <f t="shared" si="39"/>
        <v>-142.82038536962409</v>
      </c>
      <c r="AK52">
        <f t="shared" si="61"/>
        <v>-93.309318441487747</v>
      </c>
      <c r="AL52">
        <f t="shared" si="40"/>
        <v>-236.12970381111199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-1.0818212266097676E-15</v>
      </c>
      <c r="AR52">
        <f t="shared" si="45"/>
        <v>-1.0818243671071367E-15</v>
      </c>
      <c r="AS52">
        <f t="shared" si="46"/>
        <v>-0.90224605008665859</v>
      </c>
      <c r="AT52">
        <f t="shared" si="47"/>
        <v>-0.58946741938995029</v>
      </c>
      <c r="AU52">
        <f t="shared" si="48"/>
        <v>-1.4917134694766099</v>
      </c>
      <c r="AW52">
        <v>49</v>
      </c>
      <c r="AX52">
        <f>IF(Z52&gt;0, (R52*SUMPRODUCT(K52:$K$98, X52:$X$98)-K52*$AZ$3)/Z52, 0)</f>
        <v>-2.9926458297459713E+22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500000</v>
      </c>
      <c r="S53">
        <f t="shared" si="32"/>
        <v>-2.730277099728268E+23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-1190.1698780802008</v>
      </c>
      <c r="AC53">
        <f t="shared" si="33"/>
        <v>-1062.6516768573219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-1.7740010238694808E-14</v>
      </c>
      <c r="AI53">
        <f t="shared" si="38"/>
        <v>-1.7740058889968931E-14</v>
      </c>
      <c r="AJ53">
        <f t="shared" si="39"/>
        <v>-127.51820122287882</v>
      </c>
      <c r="AK53">
        <f t="shared" si="61"/>
        <v>-83.311891465614067</v>
      </c>
      <c r="AL53">
        <f t="shared" si="40"/>
        <v>-210.8300926884929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-1.0006233481990813E-16</v>
      </c>
      <c r="AR53">
        <f t="shared" si="45"/>
        <v>-1.0006260923689071E-16</v>
      </c>
      <c r="AS53">
        <f t="shared" si="46"/>
        <v>-0.71926502717367646</v>
      </c>
      <c r="AT53">
        <f t="shared" si="47"/>
        <v>-0.46991981775346808</v>
      </c>
      <c r="AU53">
        <f t="shared" si="48"/>
        <v>-1.1891848449271445</v>
      </c>
      <c r="AW53">
        <v>50</v>
      </c>
      <c r="AX53">
        <f>IF(Z53&gt;0, (R53*SUMPRODUCT(K53:$K$98, X53:$X$98)-K53*$AZ$3)/Z53, 0)</f>
        <v>-2.730277099728268E+23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500000</v>
      </c>
      <c r="S54">
        <f t="shared" si="32"/>
        <v>-2.6303249697218753E+24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-1062.6516768573219</v>
      </c>
      <c r="AC54">
        <f t="shared" si="33"/>
        <v>-948.79614005118037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-1.7462332463256598E-15</v>
      </c>
      <c r="AI54">
        <f t="shared" si="38"/>
        <v>-1.7462377552558822E-15</v>
      </c>
      <c r="AJ54">
        <f t="shared" si="39"/>
        <v>-113.85553680614157</v>
      </c>
      <c r="AK54">
        <f t="shared" si="61"/>
        <v>-74.385617380012548</v>
      </c>
      <c r="AL54">
        <f t="shared" si="40"/>
        <v>-188.24115418615412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-8.7942943167350946E-18</v>
      </c>
      <c r="AR54">
        <f t="shared" si="45"/>
        <v>-8.7943170243885613E-18</v>
      </c>
      <c r="AS54">
        <f t="shared" si="46"/>
        <v>-0.57339367599942204</v>
      </c>
      <c r="AT54">
        <f t="shared" si="47"/>
        <v>-0.37461720165295598</v>
      </c>
      <c r="AU54">
        <f t="shared" si="48"/>
        <v>-0.94801087765237801</v>
      </c>
      <c r="AW54">
        <v>51</v>
      </c>
      <c r="AX54">
        <f>IF(Z54&gt;0, (R54*SUMPRODUCT(K54:$K$98, X54:$X$98)-K54*$AZ$3)/Z54, 0)</f>
        <v>-2.6303249697218753E+24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500000</v>
      </c>
      <c r="S55">
        <f t="shared" si="32"/>
        <v>-2.684955269143221E+25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-948.79614005118037</v>
      </c>
      <c r="AC55">
        <f t="shared" si="33"/>
        <v>-847.13941075998241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-1.6277796596897459E-16</v>
      </c>
      <c r="AI55">
        <f t="shared" si="38"/>
        <v>-1.627783603607455E-16</v>
      </c>
      <c r="AJ55">
        <f t="shared" si="39"/>
        <v>-101.65672929119796</v>
      </c>
      <c r="AK55">
        <f t="shared" si="61"/>
        <v>-66.415729803582636</v>
      </c>
      <c r="AL55">
        <f t="shared" si="40"/>
        <v>-168.07245909478058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-7.3194144352401181E-19</v>
      </c>
      <c r="AR55">
        <f t="shared" si="45"/>
        <v>-7.319432169316128E-19</v>
      </c>
      <c r="AS55">
        <f t="shared" si="46"/>
        <v>-0.45710592793321325</v>
      </c>
      <c r="AT55">
        <f t="shared" si="47"/>
        <v>-0.2986425395830325</v>
      </c>
      <c r="AU55">
        <f t="shared" si="48"/>
        <v>-0.75574846751624569</v>
      </c>
      <c r="AW55">
        <v>52</v>
      </c>
      <c r="AX55">
        <f>IF(Z55&gt;0, (R55*SUMPRODUCT(K55:$K$98, X55:$X$98)-K55*$AZ$3)/Z55, 0)</f>
        <v>-2.684955269143221E+25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500000</v>
      </c>
      <c r="S56">
        <f t="shared" si="32"/>
        <v>-2.9152717926171135E+26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-847.13941075998241</v>
      </c>
      <c r="AC56">
        <f t="shared" si="33"/>
        <v>-756.37447389284148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-1.4320651767322798E-17</v>
      </c>
      <c r="AI56">
        <f t="shared" si="38"/>
        <v>-1.432068419888183E-17</v>
      </c>
      <c r="AJ56">
        <f t="shared" si="39"/>
        <v>-90.764936867140932</v>
      </c>
      <c r="AK56">
        <f t="shared" si="61"/>
        <v>-59.299758753198773</v>
      </c>
      <c r="AL56">
        <f t="shared" si="40"/>
        <v>-150.06469562033971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-5.7494391562671759E-20</v>
      </c>
      <c r="AR56">
        <f t="shared" si="45"/>
        <v>-5.7494521768529996E-20</v>
      </c>
      <c r="AS56">
        <f t="shared" si="46"/>
        <v>-0.36440204714063512</v>
      </c>
      <c r="AT56">
        <f t="shared" si="47"/>
        <v>-0.23807600413188174</v>
      </c>
      <c r="AU56">
        <f t="shared" si="48"/>
        <v>-0.60247805127251686</v>
      </c>
      <c r="AW56">
        <v>53</v>
      </c>
      <c r="AX56">
        <f>IF(Z56&gt;0, (R56*SUMPRODUCT(K56:$K$98, X56:$X$98)-K56*$AZ$3)/Z56, 0)</f>
        <v>-2.9152717926171135E+26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500000</v>
      </c>
      <c r="S57">
        <f t="shared" si="32"/>
        <v>-3.3822882195782649E+27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-756.37447389284148</v>
      </c>
      <c r="AC57">
        <f t="shared" si="33"/>
        <v>-675.3343516900369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-1.1844557927391543E-18</v>
      </c>
      <c r="AI57">
        <f t="shared" si="38"/>
        <v>-1.1844582885877776E-18</v>
      </c>
      <c r="AJ57">
        <f t="shared" si="39"/>
        <v>-81.040122202804582</v>
      </c>
      <c r="AK57">
        <f t="shared" si="61"/>
        <v>-52.946213172498908</v>
      </c>
      <c r="AL57">
        <f t="shared" si="40"/>
        <v>-133.9863353753035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-4.2458390962525699E-21</v>
      </c>
      <c r="AR57">
        <f t="shared" si="45"/>
        <v>-4.2458480429534329E-21</v>
      </c>
      <c r="AS57">
        <f t="shared" si="46"/>
        <v>-0.29049908094757326</v>
      </c>
      <c r="AT57">
        <f t="shared" si="47"/>
        <v>-0.18979273288574755</v>
      </c>
      <c r="AU57">
        <f t="shared" si="48"/>
        <v>-0.48029181383332087</v>
      </c>
      <c r="AW57">
        <v>54</v>
      </c>
      <c r="AX57">
        <f>IF(Z57&gt;0, (R57*SUMPRODUCT(K57:$K$98, X57:$X$98)-K57*$AZ$3)/Z57, 0)</f>
        <v>-3.3822882195782649E+27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500000</v>
      </c>
      <c r="S58">
        <f t="shared" si="32"/>
        <v>-4.2132860965363045E+28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-675.3343516900369</v>
      </c>
      <c r="AC58">
        <f t="shared" si="33"/>
        <v>-602.97709972324719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-9.1679942584218014E-20</v>
      </c>
      <c r="AI58">
        <f t="shared" si="38"/>
        <v>-9.1680121475790387E-20</v>
      </c>
      <c r="AJ58">
        <f t="shared" si="39"/>
        <v>-72.357251966789704</v>
      </c>
      <c r="AK58">
        <f t="shared" si="61"/>
        <v>-47.273404618302585</v>
      </c>
      <c r="AL58">
        <f t="shared" si="40"/>
        <v>-119.63065658509228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-2.934276162283468E-22</v>
      </c>
      <c r="AR58">
        <f t="shared" si="45"/>
        <v>-2.9342818878245371E-22</v>
      </c>
      <c r="AS58">
        <f t="shared" si="46"/>
        <v>-0.23158408876560335</v>
      </c>
      <c r="AT58">
        <f t="shared" si="47"/>
        <v>-0.15130160466019413</v>
      </c>
      <c r="AU58">
        <f t="shared" si="48"/>
        <v>-0.38288569342579742</v>
      </c>
      <c r="AW58">
        <v>55</v>
      </c>
      <c r="AX58">
        <f>IF(Z58&gt;0, (R58*SUMPRODUCT(K58:$K$98, X58:$X$98)-K58*$AZ$3)/Z58, 0)</f>
        <v>-4.2132860965363045E+28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500000</v>
      </c>
      <c r="S59">
        <f t="shared" si="32"/>
        <v>-5.663980678696034E+29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-602.97709972324719</v>
      </c>
      <c r="AC59">
        <f t="shared" si="33"/>
        <v>-538.37241046718498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-6.6088465139146768E-21</v>
      </c>
      <c r="AI59">
        <f t="shared" si="38"/>
        <v>-6.6088583954084755E-21</v>
      </c>
      <c r="AJ59">
        <f t="shared" si="39"/>
        <v>-64.604689256062215</v>
      </c>
      <c r="AK59">
        <f t="shared" si="61"/>
        <v>-42.208396980627306</v>
      </c>
      <c r="AL59">
        <f t="shared" si="40"/>
        <v>-106.81308623668951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-1.8885752589150218E-23</v>
      </c>
      <c r="AR59">
        <f t="shared" si="45"/>
        <v>-1.8885786542269236E-23</v>
      </c>
      <c r="AS59">
        <f t="shared" si="46"/>
        <v>-0.18461741770217094</v>
      </c>
      <c r="AT59">
        <f t="shared" si="47"/>
        <v>-0.12061671289875166</v>
      </c>
      <c r="AU59">
        <f t="shared" si="48"/>
        <v>-0.30523413060092258</v>
      </c>
      <c r="AW59">
        <v>56</v>
      </c>
      <c r="AX59">
        <f>IF(Z59&gt;0, (R59*SUMPRODUCT(K59:$K$98, X59:$X$98)-K59*$AZ$3)/Z59, 0)</f>
        <v>-5.663980678696034E+29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500000</v>
      </c>
      <c r="S60">
        <f t="shared" si="32"/>
        <v>-8.3848881539388847E+30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-538.37241046718498</v>
      </c>
      <c r="AC60">
        <f t="shared" si="33"/>
        <v>-480.68965220284366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-4.4184310766057375E-22</v>
      </c>
      <c r="AI60">
        <f t="shared" si="38"/>
        <v>-4.4184382426174273E-22</v>
      </c>
      <c r="AJ60">
        <f t="shared" si="39"/>
        <v>-57.682758264341317</v>
      </c>
      <c r="AK60">
        <f t="shared" si="61"/>
        <v>-37.68606873270295</v>
      </c>
      <c r="AL60">
        <f t="shared" si="40"/>
        <v>-95.368826997044266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-1.1273498004489871E-24</v>
      </c>
      <c r="AR60">
        <f t="shared" si="45"/>
        <v>-1.1273516288359662E-24</v>
      </c>
      <c r="AS60">
        <f t="shared" si="46"/>
        <v>-0.14717587508145019</v>
      </c>
      <c r="AT60">
        <f t="shared" si="47"/>
        <v>-9.6154905053214001E-2</v>
      </c>
      <c r="AU60">
        <f t="shared" si="48"/>
        <v>-0.24333078013466419</v>
      </c>
      <c r="AW60">
        <v>57</v>
      </c>
      <c r="AX60">
        <f>IF(Z60&gt;0, (R60*SUMPRODUCT(K60:$K$98, X60:$X$98)-K60*$AZ$3)/Z60, 0)</f>
        <v>-8.3848881539388847E+30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500000</v>
      </c>
      <c r="S61">
        <f t="shared" si="32"/>
        <v>-1.3802397100252345E+32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-480.68965220284366</v>
      </c>
      <c r="AC61">
        <f t="shared" si="33"/>
        <v>-429.18718946682469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-2.6822650306841588E-23</v>
      </c>
      <c r="AI61">
        <f t="shared" si="38"/>
        <v>-2.6822689175741166E-23</v>
      </c>
      <c r="AJ61">
        <f t="shared" si="39"/>
        <v>-51.50246273601897</v>
      </c>
      <c r="AK61">
        <f t="shared" si="61"/>
        <v>-33.648275654199061</v>
      </c>
      <c r="AL61">
        <f t="shared" si="40"/>
        <v>-85.150738390218038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-6.1104651633978809E-26</v>
      </c>
      <c r="AR61">
        <f t="shared" si="45"/>
        <v>-6.1104740181178317E-26</v>
      </c>
      <c r="AS61">
        <f t="shared" si="46"/>
        <v>-0.11732770653814573</v>
      </c>
      <c r="AT61">
        <f t="shared" si="47"/>
        <v>-7.6654101604921879E-2</v>
      </c>
      <c r="AU61">
        <f t="shared" si="48"/>
        <v>-0.19398180814306762</v>
      </c>
      <c r="AW61">
        <v>58</v>
      </c>
      <c r="AX61">
        <f>IF(Z61&gt;0, (R61*SUMPRODUCT(K61:$K$98, X61:$X$98)-K61*$AZ$3)/Z61, 0)</f>
        <v>-1.3802397100252345E+32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500000</v>
      </c>
      <c r="S62">
        <f t="shared" si="32"/>
        <v>-2.5562494301206337E+33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-429.18718946682469</v>
      </c>
      <c r="AC62">
        <f t="shared" si="33"/>
        <v>-383.20284773823636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-1.4642543043551295E-24</v>
      </c>
      <c r="AI62">
        <f t="shared" si="38"/>
        <v>-1.4642561782081035E-24</v>
      </c>
      <c r="AJ62">
        <f t="shared" si="39"/>
        <v>-45.984341728588333</v>
      </c>
      <c r="AK62">
        <f t="shared" si="61"/>
        <v>-30.043103262677732</v>
      </c>
      <c r="AL62">
        <f t="shared" si="40"/>
        <v>-76.027444991266066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-2.9783180362371553E-27</v>
      </c>
      <c r="AR62">
        <f t="shared" si="45"/>
        <v>-2.9783218476858177E-27</v>
      </c>
      <c r="AS62">
        <f t="shared" si="46"/>
        <v>-9.3532929319312536E-2</v>
      </c>
      <c r="AT62">
        <f t="shared" si="47"/>
        <v>-6.1108180488617568E-2</v>
      </c>
      <c r="AU62">
        <f t="shared" si="48"/>
        <v>-0.15464110980793011</v>
      </c>
      <c r="AW62">
        <v>59</v>
      </c>
      <c r="AX62">
        <f>IF(Z62&gt;0, (R62*SUMPRODUCT(K62:$K$98, X62:$X$98)-K62*$AZ$3)/Z62, 0)</f>
        <v>-2.5562494301206337E+33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500000</v>
      </c>
      <c r="S63">
        <f t="shared" si="32"/>
        <v>-5.4050257186809418E+34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-383.20284773823636</v>
      </c>
      <c r="AC63">
        <f t="shared" si="33"/>
        <v>-342.14539976628242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-7.1039510498833376E-26</v>
      </c>
      <c r="AI63">
        <f t="shared" si="38"/>
        <v>-7.1039589625515086E-26</v>
      </c>
      <c r="AJ63">
        <f t="shared" si="39"/>
        <v>-41.057447971953934</v>
      </c>
      <c r="AK63">
        <f t="shared" si="61"/>
        <v>-26.824199341676547</v>
      </c>
      <c r="AL63">
        <f t="shared" si="40"/>
        <v>-67.881647313630481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-1.2901389878039753E-28</v>
      </c>
      <c r="AR63">
        <f t="shared" si="45"/>
        <v>-1.2901404248129909E-28</v>
      </c>
      <c r="AS63">
        <f t="shared" si="46"/>
        <v>-7.4563878602768391E-2</v>
      </c>
      <c r="AT63">
        <f t="shared" si="47"/>
        <v>-4.8715067353808643E-2</v>
      </c>
      <c r="AU63">
        <f t="shared" si="48"/>
        <v>-0.12327894595657704</v>
      </c>
      <c r="AW63">
        <v>60</v>
      </c>
      <c r="AX63">
        <f>IF(Z63&gt;0, (R63*SUMPRODUCT(K63:$K$98, X63:$X$98)-K63*$AZ$3)/Z63, 0)</f>
        <v>-5.4050257186809418E+34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500000</v>
      </c>
      <c r="S64">
        <f t="shared" si="32"/>
        <v>-1.3294743066759686E+36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-342.14539976628242</v>
      </c>
      <c r="AC64">
        <f t="shared" si="33"/>
        <v>-305.48696407703784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-3.0185264613482642E-27</v>
      </c>
      <c r="AI64">
        <f t="shared" si="38"/>
        <v>-3.0185293336016293E-27</v>
      </c>
      <c r="AJ64">
        <f t="shared" si="39"/>
        <v>-36.658435689244584</v>
      </c>
      <c r="AK64">
        <f t="shared" si="61"/>
        <v>-23.950177983639772</v>
      </c>
      <c r="AL64">
        <f t="shared" si="40"/>
        <v>-60.60861367288436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-4.8945582814179637E-30</v>
      </c>
      <c r="AR64">
        <f t="shared" si="45"/>
        <v>-4.894562938793565E-30</v>
      </c>
      <c r="AS64">
        <f t="shared" si="46"/>
        <v>-5.9441867508584496E-2</v>
      </c>
      <c r="AT64">
        <f t="shared" si="47"/>
        <v>-3.883535343894183E-2</v>
      </c>
      <c r="AU64">
        <f t="shared" si="48"/>
        <v>-9.8277220947526334E-2</v>
      </c>
      <c r="AW64">
        <v>61</v>
      </c>
      <c r="AX64">
        <f>IF(Z64&gt;0, (R64*SUMPRODUCT(K64:$K$98, X64:$X$98)-K64*$AZ$3)/Z64, 0)</f>
        <v>-1.3294743066759686E+36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500000</v>
      </c>
      <c r="S65">
        <f t="shared" si="32"/>
        <v>-3.9044184573402294E+37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-305.48696407703784</v>
      </c>
      <c r="AC65">
        <f t="shared" si="33"/>
        <v>-272.75621792592659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-1.1024831592118192E-28</v>
      </c>
      <c r="AI65">
        <f t="shared" si="38"/>
        <v>-1.102484032441152E-28</v>
      </c>
      <c r="AJ65">
        <f t="shared" si="39"/>
        <v>-32.730746151111248</v>
      </c>
      <c r="AK65">
        <f t="shared" si="61"/>
        <v>-21.384087485392651</v>
      </c>
      <c r="AL65">
        <f t="shared" si="40"/>
        <v>-54.114833636503903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-1.5961454283539545E-31</v>
      </c>
      <c r="AR65">
        <f t="shared" si="45"/>
        <v>-1.5961466925918666E-31</v>
      </c>
      <c r="AS65">
        <f t="shared" si="46"/>
        <v>-4.7386692848042498E-2</v>
      </c>
      <c r="AT65">
        <f t="shared" si="47"/>
        <v>-3.0959305994054387E-2</v>
      </c>
      <c r="AU65">
        <f t="shared" si="48"/>
        <v>-7.8345998842096892E-2</v>
      </c>
      <c r="AW65">
        <v>62</v>
      </c>
      <c r="AX65">
        <f>IF(Z65&gt;0, (R65*SUMPRODUCT(K65:$K$98, X65:$X$98)-K65*$AZ$3)/Z65, 0)</f>
        <v>-3.9044184573402294E+37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500000</v>
      </c>
      <c r="S66">
        <f t="shared" si="32"/>
        <v>-1.4225880093298738E+39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-272.75621792592659</v>
      </c>
      <c r="AC66">
        <f t="shared" si="33"/>
        <v>-243.53233743386303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-3.3723933345820878E-30</v>
      </c>
      <c r="AI66">
        <f t="shared" si="38"/>
        <v>-3.3723954744526601E-30</v>
      </c>
      <c r="AJ66">
        <f t="shared" si="39"/>
        <v>-29.223880492063557</v>
      </c>
      <c r="AK66">
        <f t="shared" si="61"/>
        <v>-19.092935254814865</v>
      </c>
      <c r="AL66">
        <f t="shared" si="40"/>
        <v>-48.316815746878419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-4.3593395109195467E-33</v>
      </c>
      <c r="AR66">
        <f t="shared" si="45"/>
        <v>-4.3593422770329295E-33</v>
      </c>
      <c r="AS66">
        <f t="shared" si="46"/>
        <v>-3.777638141585013E-2</v>
      </c>
      <c r="AT66">
        <f t="shared" si="47"/>
        <v>-2.4680569191688762E-2</v>
      </c>
      <c r="AU66">
        <f t="shared" si="48"/>
        <v>-6.2456950607538884E-2</v>
      </c>
      <c r="AW66">
        <v>63</v>
      </c>
      <c r="AX66">
        <f>IF(Z66&gt;0, (R66*SUMPRODUCT(K66:$K$98, X66:$X$98)-K66*$AZ$3)/Z66, 0)</f>
        <v>-1.4225880093298738E+39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500000</v>
      </c>
      <c r="S67">
        <f t="shared" si="32"/>
        <v>-6.8259005006222512E+40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-243.53233743386303</v>
      </c>
      <c r="AC67">
        <f t="shared" si="33"/>
        <v>-217.43958699452057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-8.314612081309985E-32</v>
      </c>
      <c r="AI67">
        <f t="shared" ref="AI67:AI69" si="62">SUM(AE67:AH67)</f>
        <v>-8.3146160631946276E-32</v>
      </c>
      <c r="AJ67">
        <f t="shared" si="39"/>
        <v>-26.092750439342467</v>
      </c>
      <c r="AK67">
        <f t="shared" si="61"/>
        <v>-17.047263620370416</v>
      </c>
      <c r="AL67">
        <f t="shared" ref="AL67:AL69" si="63">SUM(AI67:AK67)</f>
        <v>-43.140014059712882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-9.5963579888550173E-35</v>
      </c>
      <c r="AR67">
        <f t="shared" si="45"/>
        <v>-9.5963625845703827E-35</v>
      </c>
      <c r="AS67">
        <f t="shared" si="46"/>
        <v>-3.0115099980747871E-2</v>
      </c>
      <c r="AT67">
        <f t="shared" si="47"/>
        <v>-1.9675198654088615E-2</v>
      </c>
      <c r="AU67">
        <f t="shared" si="48"/>
        <v>-4.9790298634836486E-2</v>
      </c>
      <c r="AW67">
        <v>64</v>
      </c>
      <c r="AX67">
        <f>IF(Z67&gt;0, (R67*SUMPRODUCT(K67:$K$98, X67:$X$98)-K67*$AZ$3)/Z67, 0)</f>
        <v>-6.8259005006222512E+40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500000</v>
      </c>
      <c r="S68">
        <f t="shared" si="32"/>
        <v>-4.7947560635190485E+42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-217.43958699452057</v>
      </c>
      <c r="AC68">
        <f t="shared" si="33"/>
        <v>-194.14248838796473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-1.5565810248208588E-33</v>
      </c>
      <c r="AI68">
        <f t="shared" si="62"/>
        <v>-1.5565815309531984E-33</v>
      </c>
      <c r="AJ68">
        <f t="shared" si="39"/>
        <v>-23.297098606555835</v>
      </c>
      <c r="AK68">
        <f t="shared" si="61"/>
        <v>-15.220771089616441</v>
      </c>
      <c r="AL68">
        <f t="shared" si="63"/>
        <v>-38.517869696172276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-1.6040509474210855E-36</v>
      </c>
      <c r="AR68">
        <f t="shared" si="45"/>
        <v>-1.6040514689885763E-36</v>
      </c>
      <c r="AS68">
        <f t="shared" si="46"/>
        <v>-2.4007573326489114E-2</v>
      </c>
      <c r="AT68">
        <f t="shared" si="47"/>
        <v>-1.5684947906639518E-2</v>
      </c>
      <c r="AU68">
        <f t="shared" si="48"/>
        <v>-3.9692521233128629E-2</v>
      </c>
      <c r="AW68">
        <v>65</v>
      </c>
      <c r="AX68">
        <f>IF(Z68&gt;0, (R68*SUMPRODUCT(K68:$K$98, X68:$X$98)-K68*$AZ$3)/Z68, 0)</f>
        <v>-4.7947560635190485E+42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-194.14248838796473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-194.14248838796473</v>
      </c>
      <c r="AK69">
        <f t="shared" si="61"/>
        <v>-13.589974187157532</v>
      </c>
      <c r="AL69">
        <f t="shared" si="63"/>
        <v>-207.73246257512227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-1.8627410379220784E-38</v>
      </c>
      <c r="AR69">
        <f t="shared" si="45"/>
        <v>-1.8627410379220784E-38</v>
      </c>
      <c r="AS69">
        <f t="shared" si="46"/>
        <v>-0.17862777772685301</v>
      </c>
      <c r="AT69">
        <f t="shared" si="47"/>
        <v>-1.2503944440879712E-2</v>
      </c>
      <c r="AU69">
        <f t="shared" si="48"/>
        <v>-0.19113172216773275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205461.08329137793</v>
      </c>
      <c r="AO71" s="6">
        <f t="shared" si="70"/>
        <v>-20546.108329137794</v>
      </c>
      <c r="AP71" s="6">
        <f t="shared" si="70"/>
        <v>-176.98591989905154</v>
      </c>
      <c r="AQ71" s="6">
        <f t="shared" si="70"/>
        <v>-188397.07929605953</v>
      </c>
      <c r="AR71" s="6">
        <f t="shared" si="70"/>
        <v>-3659.0902537185025</v>
      </c>
      <c r="AS71" s="6">
        <f t="shared" si="70"/>
        <v>9637.3834431285377</v>
      </c>
      <c r="AT71" s="6">
        <f t="shared" si="70"/>
        <v>-5978.2931894100529</v>
      </c>
      <c r="AU71" s="6">
        <f t="shared" si="70"/>
        <v>-3.0771551973174383E-11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36652.418573382522</v>
      </c>
      <c r="K3">
        <v>1</v>
      </c>
      <c r="L3" s="2">
        <v>0</v>
      </c>
      <c r="O3">
        <f>$C$3</f>
        <v>36652.418573382522</v>
      </c>
      <c r="P3">
        <f>O3*C5</f>
        <v>3665.2418573382524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36652.418573382522</v>
      </c>
      <c r="AF3">
        <f t="shared" ref="AF3:AF34" si="4">-$Z3*P3</f>
        <v>-3665.2418573382524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32887.176716044269</v>
      </c>
      <c r="AJ3">
        <f t="shared" ref="AJ3:AJ34" si="8">AB3-AC3</f>
        <v>0</v>
      </c>
      <c r="AL3">
        <f t="shared" ref="AL3:AL34" si="9">SUM(AI3:AK3)</f>
        <v>32887.176716044269</v>
      </c>
      <c r="AN3">
        <f t="shared" ref="AN3:AN34" si="10">AE3*$K3</f>
        <v>36652.418573382522</v>
      </c>
      <c r="AO3">
        <f t="shared" ref="AO3:AO34" si="11">AF3*$K3</f>
        <v>-3665.2418573382524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32887.176716044269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32887.176716044269</v>
      </c>
      <c r="AW3">
        <v>0</v>
      </c>
      <c r="AX3">
        <f>IF(Z3&gt;0, (R3*SUMPRODUCT(K3:$K$98, X3:$X$98)-K3*$AZ$3)/Z3, 0)</f>
        <v>0</v>
      </c>
      <c r="AZ3">
        <f>C6*SUMPRODUCT(X4:X98, K4:K98)/1</f>
        <v>29946.953934114492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1491.5933572313015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1474.854738341066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-1474.854738341066</v>
      </c>
      <c r="AK4">
        <f>G4*SUM(AB4, AE4:AF4)</f>
        <v>0</v>
      </c>
      <c r="AL4">
        <f t="shared" si="9"/>
        <v>-2696.8267383410657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-1161.7912150598972</v>
      </c>
      <c r="AR4">
        <f t="shared" si="14"/>
        <v>-1161.7912150598972</v>
      </c>
      <c r="AS4">
        <f t="shared" si="15"/>
        <v>-1402.2197550304866</v>
      </c>
      <c r="AT4">
        <f t="shared" si="16"/>
        <v>0</v>
      </c>
      <c r="AU4">
        <f t="shared" si="17"/>
        <v>-2564.0109700903836</v>
      </c>
      <c r="AW4">
        <v>1</v>
      </c>
      <c r="AX4">
        <f>IF(Z4&gt;0, (R4*SUMPRODUCT(K4:$K$98, X4:$X$98)-K4*$AZ$3)/Z4, 0)</f>
        <v>1491.5933572313015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1000000</v>
      </c>
      <c r="S5">
        <f t="shared" si="1"/>
        <v>1814.8744777322011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1474.854738341066</v>
      </c>
      <c r="AC5">
        <f t="shared" si="2"/>
        <v>1774.3485688094333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-1220.1164905429919</v>
      </c>
      <c r="AI5">
        <f t="shared" si="7"/>
        <v>-1232.3373671833601</v>
      </c>
      <c r="AJ5">
        <f t="shared" si="8"/>
        <v>-299.49383046836738</v>
      </c>
      <c r="AK5">
        <f>G5*SUM(AB5, AE5:AF5)</f>
        <v>6.0469044271983714</v>
      </c>
      <c r="AL5">
        <f t="shared" si="9"/>
        <v>-1525.7842932245292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-1100.4905487286785</v>
      </c>
      <c r="AR5">
        <f t="shared" si="14"/>
        <v>-1111.5132333199826</v>
      </c>
      <c r="AS5">
        <f t="shared" si="15"/>
        <v>-270.13005101366099</v>
      </c>
      <c r="AT5">
        <f t="shared" si="16"/>
        <v>5.4540375634427436</v>
      </c>
      <c r="AU5">
        <f t="shared" si="17"/>
        <v>-1376.189246770201</v>
      </c>
      <c r="AW5">
        <v>2</v>
      </c>
      <c r="AX5">
        <f>IF(Z5&gt;0, (R5*SUMPRODUCT(K5:$K$98, X5:$X$98)-K5*$AZ$3)/Z5, 0)</f>
        <v>1814.8744777322011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1000000</v>
      </c>
      <c r="S6">
        <f t="shared" si="1"/>
        <v>2206.400246481966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1774.3485688094333</v>
      </c>
      <c r="AC6">
        <f t="shared" si="2"/>
        <v>2132.8661441740223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-1221.0650210795554</v>
      </c>
      <c r="AI6">
        <f t="shared" si="7"/>
        <v>-1233.1484256407564</v>
      </c>
      <c r="AJ6">
        <f t="shared" si="8"/>
        <v>-358.51757536458899</v>
      </c>
      <c r="AK6">
        <f>G6*SUM(AB6, AE6:AF6)</f>
        <v>12.597874838546977</v>
      </c>
      <c r="AL6">
        <f t="shared" si="9"/>
        <v>-1579.0681261667985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-1041.8560977048649</v>
      </c>
      <c r="AR6">
        <f t="shared" si="14"/>
        <v>-1052.1660881687565</v>
      </c>
      <c r="AS6">
        <f t="shared" si="15"/>
        <v>-305.89994437620078</v>
      </c>
      <c r="AT6">
        <f t="shared" si="16"/>
        <v>10.748954799359304</v>
      </c>
      <c r="AU6">
        <f t="shared" si="17"/>
        <v>-1347.317077745598</v>
      </c>
      <c r="AW6">
        <v>3</v>
      </c>
      <c r="AX6">
        <f>IF(Z6&gt;0, (R6*SUMPRODUCT(K6:$K$98, X6:$X$98)-K6*$AZ$3)/Z6, 0)</f>
        <v>2206.400246481966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1000000</v>
      </c>
      <c r="S7">
        <f t="shared" si="1"/>
        <v>2744.8136883147595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2132.8661441740223</v>
      </c>
      <c r="AC7">
        <f t="shared" si="2"/>
        <v>2623.4458656724782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-1222.7854412687457</v>
      </c>
      <c r="AI7">
        <f t="shared" si="7"/>
        <v>-1234.7327269663188</v>
      </c>
      <c r="AJ7">
        <f t="shared" si="8"/>
        <v>-490.57972149845591</v>
      </c>
      <c r="AK7">
        <f>G7*SUM(AB7, AE7:AF7)</f>
        <v>29.433552789601507</v>
      </c>
      <c r="AL7">
        <f t="shared" si="9"/>
        <v>-1695.8788956751732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-980.75204116312852</v>
      </c>
      <c r="AR7">
        <f t="shared" si="14"/>
        <v>-990.33452754119344</v>
      </c>
      <c r="AS7">
        <f t="shared" si="15"/>
        <v>-393.47627717388298</v>
      </c>
      <c r="AT7">
        <f t="shared" si="16"/>
        <v>23.607589690577559</v>
      </c>
      <c r="AU7">
        <f t="shared" si="17"/>
        <v>-1360.2032150244988</v>
      </c>
      <c r="AW7">
        <v>4</v>
      </c>
      <c r="AX7">
        <f>IF(Z7&gt;0, (R7*SUMPRODUCT(K7:$K$98, X7:$X$98)-K7*$AZ$3)/Z7, 0)</f>
        <v>2744.8136883147595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1000000</v>
      </c>
      <c r="S8">
        <f t="shared" si="1"/>
        <v>3436.5948133179941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2623.4458656724782</v>
      </c>
      <c r="AC8">
        <f t="shared" si="2"/>
        <v>3247.5714904458146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-1228.1140649106153</v>
      </c>
      <c r="AI8">
        <f t="shared" si="7"/>
        <v>-1239.9265263254013</v>
      </c>
      <c r="AJ8">
        <f t="shared" si="8"/>
        <v>-624.12562477333631</v>
      </c>
      <c r="AK8">
        <f>G8*SUM(AB8, AE8:AF8)</f>
        <v>56.666430698525531</v>
      </c>
      <c r="AL8">
        <f t="shared" si="9"/>
        <v>-1807.385720400212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-919.2104682170243</v>
      </c>
      <c r="AR8">
        <f t="shared" si="14"/>
        <v>-928.05177905134906</v>
      </c>
      <c r="AS8">
        <f t="shared" si="15"/>
        <v>-467.1413056538006</v>
      </c>
      <c r="AT8">
        <f t="shared" si="16"/>
        <v>42.413304906145108</v>
      </c>
      <c r="AU8">
        <f t="shared" si="17"/>
        <v>-1352.7797797990045</v>
      </c>
      <c r="AW8">
        <v>5</v>
      </c>
      <c r="AX8">
        <f>IF(Z8&gt;0, (R8*SUMPRODUCT(K8:$K$98, X8:$X$98)-K8*$AZ$3)/Z8, 0)</f>
        <v>3436.5948133179941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1000000</v>
      </c>
      <c r="S9">
        <f t="shared" si="1"/>
        <v>4109.6518857022666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3247.5714904458146</v>
      </c>
      <c r="AC9">
        <f t="shared" si="2"/>
        <v>3839.6617876071136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-1243.5299430295761</v>
      </c>
      <c r="AI9">
        <f t="shared" si="7"/>
        <v>-1255.2087357059263</v>
      </c>
      <c r="AJ9">
        <f t="shared" si="8"/>
        <v>-592.09029716129908</v>
      </c>
      <c r="AK9">
        <f t="shared" ref="AK9:AK40" si="30">G9*SUM(AB9:AB9, AE9:AF9)</f>
        <v>72.420844236941662</v>
      </c>
      <c r="AL9">
        <f t="shared" si="9"/>
        <v>-1774.8781886302836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-867.99294963615773</v>
      </c>
      <c r="AR9">
        <f t="shared" si="14"/>
        <v>-876.14483191302327</v>
      </c>
      <c r="AS9">
        <f t="shared" si="15"/>
        <v>-413.28333617115146</v>
      </c>
      <c r="AT9">
        <f t="shared" si="16"/>
        <v>50.550276297503395</v>
      </c>
      <c r="AU9">
        <f t="shared" si="17"/>
        <v>-1238.8778917866712</v>
      </c>
      <c r="AW9">
        <v>6</v>
      </c>
      <c r="AX9">
        <f>IF(Z9&gt;0, (R9*SUMPRODUCT(K9:$K$98, X9:$X$98)-K9*$AZ$3)/Z9, 0)</f>
        <v>4109.6518857022666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1000000</v>
      </c>
      <c r="S10">
        <f t="shared" si="1"/>
        <v>4382.6669724098301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3839.6617876071136</v>
      </c>
      <c r="AC10">
        <f t="shared" si="2"/>
        <v>4048.2535988710083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-1264.0041400921223</v>
      </c>
      <c r="AI10">
        <f t="shared" si="7"/>
        <v>-1275.550344789958</v>
      </c>
      <c r="AJ10">
        <f t="shared" si="8"/>
        <v>-208.59181126389467</v>
      </c>
      <c r="AK10">
        <f t="shared" si="30"/>
        <v>16.510545686710589</v>
      </c>
      <c r="AL10">
        <f t="shared" si="9"/>
        <v>-1467.631610367142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-836.84348684473264</v>
      </c>
      <c r="AR10">
        <f t="shared" si="14"/>
        <v>-844.48773886312847</v>
      </c>
      <c r="AS10">
        <f t="shared" si="15"/>
        <v>-138.09978395530723</v>
      </c>
      <c r="AT10">
        <f t="shared" si="16"/>
        <v>10.93093146132351</v>
      </c>
      <c r="AU10">
        <f t="shared" si="17"/>
        <v>-971.65659135711212</v>
      </c>
      <c r="AW10">
        <v>7</v>
      </c>
      <c r="AX10">
        <f>IF(Z10&gt;0, (R10*SUMPRODUCT(K10:$K$98, X10:$X$98)-K10*$AZ$3)/Z10, 0)</f>
        <v>4382.6669724098301</v>
      </c>
    </row>
    <row r="11" spans="1:52" x14ac:dyDescent="0.3">
      <c r="A11" t="s">
        <v>33</v>
      </c>
      <c r="C11" s="25">
        <f>AU100</f>
        <v>1.7543434085542757E-12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1000000</v>
      </c>
      <c r="S11">
        <f t="shared" si="1"/>
        <v>4582.0973932430361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4048.2535988710083</v>
      </c>
      <c r="AC11">
        <f t="shared" si="2"/>
        <v>4184.263784487528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-1282.8849485308835</v>
      </c>
      <c r="AI11">
        <f t="shared" si="7"/>
        <v>-1294.2996551198842</v>
      </c>
      <c r="AJ11">
        <f t="shared" si="8"/>
        <v>-136.01018561651972</v>
      </c>
      <c r="AK11">
        <f t="shared" si="30"/>
        <v>6.4772057581936133</v>
      </c>
      <c r="AL11">
        <f t="shared" si="9"/>
        <v>-1423.8326349782103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-807.66799986832768</v>
      </c>
      <c r="AR11">
        <f t="shared" si="14"/>
        <v>-814.85437558376464</v>
      </c>
      <c r="AS11">
        <f t="shared" si="15"/>
        <v>-85.62815761804066</v>
      </c>
      <c r="AT11">
        <f t="shared" si="16"/>
        <v>4.0778651471799625</v>
      </c>
      <c r="AU11">
        <f t="shared" si="17"/>
        <v>-896.4046680546254</v>
      </c>
      <c r="AW11">
        <v>8</v>
      </c>
      <c r="AX11">
        <f>IF(Z11&gt;0, (R11*SUMPRODUCT(K11:$K$98, X11:$X$98)-K11*$AZ$3)/Z11, 0)</f>
        <v>4582.0973932430361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1000000</v>
      </c>
      <c r="S12">
        <f t="shared" si="1"/>
        <v>5124.9521071190566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4184.263784487528</v>
      </c>
      <c r="AC12">
        <f t="shared" si="2"/>
        <v>4626.4711229024324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-1310.2530764076671</v>
      </c>
      <c r="AI12">
        <f t="shared" si="7"/>
        <v>-1321.5372577673227</v>
      </c>
      <c r="AJ12">
        <f t="shared" si="8"/>
        <v>-442.20733841490437</v>
      </c>
      <c r="AK12">
        <f t="shared" si="30"/>
        <v>87.869539474238096</v>
      </c>
      <c r="AL12">
        <f t="shared" si="9"/>
        <v>-1675.875056707989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-770.21306948873814</v>
      </c>
      <c r="AR12">
        <f t="shared" si="14"/>
        <v>-776.84631013375667</v>
      </c>
      <c r="AS12">
        <f t="shared" si="15"/>
        <v>-259.94510343360383</v>
      </c>
      <c r="AT12">
        <f t="shared" si="16"/>
        <v>51.652821070696426</v>
      </c>
      <c r="AU12">
        <f t="shared" si="17"/>
        <v>-985.13859249666416</v>
      </c>
      <c r="AW12">
        <v>9</v>
      </c>
      <c r="AX12">
        <f>IF(Z12&gt;0, (R12*SUMPRODUCT(K12:$K$98, X12:$X$98)-K12*$AZ$3)/Z12, 0)</f>
        <v>5124.9521071190566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1000000</v>
      </c>
      <c r="S13">
        <f t="shared" si="1"/>
        <v>6434.9954704939373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4626.4711229024324</v>
      </c>
      <c r="AC13">
        <f t="shared" si="2"/>
        <v>5742.3878395554075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-1338.5729241387651</v>
      </c>
      <c r="AI13">
        <f t="shared" si="7"/>
        <v>-1349.7275315232723</v>
      </c>
      <c r="AJ13">
        <f t="shared" si="8"/>
        <v>-1115.9167166529751</v>
      </c>
      <c r="AK13">
        <f t="shared" si="30"/>
        <v>323.8529786031703</v>
      </c>
      <c r="AL13">
        <f t="shared" si="9"/>
        <v>-2141.791269573077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-702.55399728230009</v>
      </c>
      <c r="AR13">
        <f t="shared" si="14"/>
        <v>-708.40852628462721</v>
      </c>
      <c r="AS13">
        <f t="shared" si="15"/>
        <v>-585.6922217540789</v>
      </c>
      <c r="AT13">
        <f t="shared" si="16"/>
        <v>169.97520310357768</v>
      </c>
      <c r="AU13">
        <f t="shared" si="17"/>
        <v>-1124.1255449351283</v>
      </c>
      <c r="AW13">
        <v>10</v>
      </c>
      <c r="AX13">
        <f>IF(Z13&gt;0, (R13*SUMPRODUCT(K13:$K$98, X13:$X$98)-K13*$AZ$3)/Z13, 0)</f>
        <v>6434.9954704939373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1000000</v>
      </c>
      <c r="S14">
        <f t="shared" si="1"/>
        <v>7622.8245483355595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5742.3878395554075</v>
      </c>
      <c r="AC14">
        <f t="shared" si="2"/>
        <v>6723.8782941853387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-1373.141092718754</v>
      </c>
      <c r="AI14">
        <f t="shared" si="7"/>
        <v>-1384.1669897657571</v>
      </c>
      <c r="AJ14">
        <f t="shared" si="8"/>
        <v>-981.49045462993126</v>
      </c>
      <c r="AK14">
        <f t="shared" si="30"/>
        <v>401.96714876887859</v>
      </c>
      <c r="AL14">
        <f t="shared" si="9"/>
        <v>-1963.6902956268098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-643.47964625863688</v>
      </c>
      <c r="AR14">
        <f t="shared" si="14"/>
        <v>-648.64658822047272</v>
      </c>
      <c r="AS14">
        <f t="shared" si="15"/>
        <v>-459.94481841703538</v>
      </c>
      <c r="AT14">
        <f t="shared" si="16"/>
        <v>188.36933805925287</v>
      </c>
      <c r="AU14">
        <f t="shared" si="17"/>
        <v>-920.22206857825529</v>
      </c>
      <c r="AW14">
        <v>11</v>
      </c>
      <c r="AX14">
        <f>IF(Z14&gt;0, (R14*SUMPRODUCT(K14:$K$98, X14:$X$98)-K14*$AZ$3)/Z14, 0)</f>
        <v>7622.8245483355595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1000000</v>
      </c>
      <c r="S15">
        <f t="shared" si="1"/>
        <v>8698.995963085159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6723.8782941853387</v>
      </c>
      <c r="AC15">
        <f t="shared" si="2"/>
        <v>7584.0097657054794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-1425.1712873533227</v>
      </c>
      <c r="AI15">
        <f t="shared" si="7"/>
        <v>-1436.069110788764</v>
      </c>
      <c r="AJ15">
        <f t="shared" si="8"/>
        <v>-860.13147152014062</v>
      </c>
      <c r="AK15">
        <f t="shared" si="30"/>
        <v>470.67148059297375</v>
      </c>
      <c r="AL15">
        <f t="shared" si="9"/>
        <v>-1825.5291017159311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-596.30533072971309</v>
      </c>
      <c r="AR15">
        <f t="shared" si="14"/>
        <v>-600.86508454005889</v>
      </c>
      <c r="AS15">
        <f t="shared" si="15"/>
        <v>-359.88725435828673</v>
      </c>
      <c r="AT15">
        <f t="shared" si="16"/>
        <v>196.93346013254046</v>
      </c>
      <c r="AU15">
        <f t="shared" si="17"/>
        <v>-763.81887876580527</v>
      </c>
      <c r="AW15">
        <v>12</v>
      </c>
      <c r="AX15">
        <f>IF(Z15&gt;0, (R15*SUMPRODUCT(K15:$K$98, X15:$X$98)-K15*$AZ$3)/Z15, 0)</f>
        <v>8698.995963085159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1000000</v>
      </c>
      <c r="S16">
        <f t="shared" si="1"/>
        <v>9668.0674362988902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7584.0097657054794</v>
      </c>
      <c r="AC16">
        <f t="shared" si="2"/>
        <v>8330.2143615639652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-1486.1579775379978</v>
      </c>
      <c r="AI16">
        <f t="shared" si="7"/>
        <v>-1496.9282457643653</v>
      </c>
      <c r="AJ16">
        <f t="shared" si="8"/>
        <v>-746.20459585848585</v>
      </c>
      <c r="AK16">
        <f t="shared" si="30"/>
        <v>530.88068359938359</v>
      </c>
      <c r="AL16">
        <f t="shared" si="9"/>
        <v>-1712.2521580234675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-555.19888091471933</v>
      </c>
      <c r="AR16">
        <f t="shared" si="14"/>
        <v>-559.22243760035292</v>
      </c>
      <c r="AS16">
        <f t="shared" si="15"/>
        <v>-278.76710471949758</v>
      </c>
      <c r="AT16">
        <f t="shared" si="16"/>
        <v>198.32639994430403</v>
      </c>
      <c r="AU16">
        <f t="shared" si="17"/>
        <v>-639.66314237554639</v>
      </c>
      <c r="AW16">
        <v>13</v>
      </c>
      <c r="AX16">
        <f>IF(Z16&gt;0, (R16*SUMPRODUCT(K16:$K$98, X16:$X$98)-K16*$AZ$3)/Z16, 0)</f>
        <v>9668.0674362988902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1000000</v>
      </c>
      <c r="S17">
        <f t="shared" si="1"/>
        <v>10539.197159604541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8330.2143615639652</v>
      </c>
      <c r="AC17">
        <f t="shared" si="2"/>
        <v>8973.685057960136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-1547.1180123452193</v>
      </c>
      <c r="AI17">
        <f t="shared" si="7"/>
        <v>-1557.7612389141689</v>
      </c>
      <c r="AJ17">
        <f t="shared" si="8"/>
        <v>-643.47069639617075</v>
      </c>
      <c r="AK17">
        <f t="shared" si="30"/>
        <v>583.11500530947762</v>
      </c>
      <c r="AL17">
        <f t="shared" si="9"/>
        <v>-1618.1169300008619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-516.04672325714932</v>
      </c>
      <c r="AR17">
        <f t="shared" si="14"/>
        <v>-519.59680938630254</v>
      </c>
      <c r="AS17">
        <f t="shared" si="15"/>
        <v>-214.63194257811071</v>
      </c>
      <c r="AT17">
        <f t="shared" si="16"/>
        <v>194.50008685238291</v>
      </c>
      <c r="AU17">
        <f t="shared" si="17"/>
        <v>-539.72866511203028</v>
      </c>
      <c r="AW17">
        <v>14</v>
      </c>
      <c r="AX17">
        <f>IF(Z17&gt;0, (R17*SUMPRODUCT(K17:$K$98, X17:$X$98)-K17*$AZ$3)/Z17, 0)</f>
        <v>10539.197159604541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1000000</v>
      </c>
      <c r="S18">
        <f t="shared" si="1"/>
        <v>11324.741978231383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8973.685057960136</v>
      </c>
      <c r="AC18">
        <f t="shared" si="2"/>
        <v>9527.8790287305746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-1610.5543308665985</v>
      </c>
      <c r="AI18">
        <f t="shared" si="7"/>
        <v>-1621.0709932407228</v>
      </c>
      <c r="AJ18">
        <f t="shared" si="8"/>
        <v>-554.19397077043868</v>
      </c>
      <c r="AK18">
        <f t="shared" si="30"/>
        <v>628.15795405720962</v>
      </c>
      <c r="AL18">
        <f t="shared" si="9"/>
        <v>-1547.1070099539515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-479.64833324618479</v>
      </c>
      <c r="AR18">
        <f t="shared" si="14"/>
        <v>-482.78036020260998</v>
      </c>
      <c r="AS18">
        <f t="shared" si="15"/>
        <v>-165.04765426453866</v>
      </c>
      <c r="AT18">
        <f t="shared" si="16"/>
        <v>187.07528824361668</v>
      </c>
      <c r="AU18">
        <f t="shared" si="17"/>
        <v>-460.75272622353185</v>
      </c>
      <c r="AW18">
        <v>15</v>
      </c>
      <c r="AX18">
        <f>IF(Z18&gt;0, (R18*SUMPRODUCT(K18:$K$98, X18:$X$98)-K18*$AZ$3)/Z18, 0)</f>
        <v>11324.741978231383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1000000</v>
      </c>
      <c r="S19">
        <f t="shared" si="1"/>
        <v>12034.868073135469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9527.8790287305746</v>
      </c>
      <c r="AC19">
        <f t="shared" si="2"/>
        <v>10003.802743723299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-1684.7280870182092</v>
      </c>
      <c r="AI19">
        <f t="shared" si="7"/>
        <v>-1695.1185236675046</v>
      </c>
      <c r="AJ19">
        <f t="shared" si="8"/>
        <v>-475.92371499272485</v>
      </c>
      <c r="AK19">
        <f t="shared" si="30"/>
        <v>666.95153201114033</v>
      </c>
      <c r="AL19">
        <f t="shared" si="9"/>
        <v>-1504.090706649089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-447.98075078004763</v>
      </c>
      <c r="AR19">
        <f t="shared" si="14"/>
        <v>-450.74363913393165</v>
      </c>
      <c r="AS19">
        <f t="shared" si="15"/>
        <v>-126.5513792993266</v>
      </c>
      <c r="AT19">
        <f t="shared" si="16"/>
        <v>177.34698575190566</v>
      </c>
      <c r="AU19">
        <f t="shared" si="17"/>
        <v>-399.94803268135257</v>
      </c>
      <c r="AW19">
        <v>16</v>
      </c>
      <c r="AX19">
        <f>IF(Z19&gt;0, (R19*SUMPRODUCT(K19:$K$98, X19:$X$98)-K19*$AZ$3)/Z19, 0)</f>
        <v>12034.868073135469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1000000</v>
      </c>
      <c r="S20">
        <f t="shared" si="1"/>
        <v>12675.880937051586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10003.802743723299</v>
      </c>
      <c r="AC20">
        <f t="shared" si="2"/>
        <v>10409.011321727996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-1755.8823830692163</v>
      </c>
      <c r="AI20">
        <f t="shared" si="7"/>
        <v>-1766.1469668222303</v>
      </c>
      <c r="AJ20">
        <f t="shared" si="8"/>
        <v>-405.20857800469639</v>
      </c>
      <c r="AK20">
        <f t="shared" si="30"/>
        <v>700.26619206063106</v>
      </c>
      <c r="AL20">
        <f t="shared" si="9"/>
        <v>-1471.0893527662956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-416.87604108576716</v>
      </c>
      <c r="AR20">
        <f t="shared" si="14"/>
        <v>-419.31302609091887</v>
      </c>
      <c r="AS20">
        <f t="shared" si="15"/>
        <v>-96.203338812091872</v>
      </c>
      <c r="AT20">
        <f t="shared" si="16"/>
        <v>166.25498419898082</v>
      </c>
      <c r="AU20">
        <f t="shared" si="17"/>
        <v>-349.26138070402993</v>
      </c>
      <c r="AW20">
        <v>17</v>
      </c>
      <c r="AX20">
        <f>IF(Z20&gt;0, (R20*SUMPRODUCT(K20:$K$98, X20:$X$98)-K20*$AZ$3)/Z20, 0)</f>
        <v>12675.880937051586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1000000</v>
      </c>
      <c r="S21">
        <f t="shared" si="1"/>
        <v>13258.150417357409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10409.011321727996</v>
      </c>
      <c r="AC21">
        <f t="shared" si="2"/>
        <v>10753.911467057173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-1838.0124981495026</v>
      </c>
      <c r="AI21">
        <f t="shared" si="7"/>
        <v>-1848.1514609087596</v>
      </c>
      <c r="AJ21">
        <f t="shared" si="8"/>
        <v>-344.90014532917667</v>
      </c>
      <c r="AK21">
        <f t="shared" si="30"/>
        <v>728.63079252095974</v>
      </c>
      <c r="AL21">
        <f t="shared" si="9"/>
        <v>-1464.4208137169767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-389.62063679436403</v>
      </c>
      <c r="AR21">
        <f t="shared" si="14"/>
        <v>-391.76988721060076</v>
      </c>
      <c r="AS21">
        <f t="shared" si="15"/>
        <v>-73.111697765339201</v>
      </c>
      <c r="AT21">
        <f t="shared" si="16"/>
        <v>154.45465885341716</v>
      </c>
      <c r="AU21">
        <f t="shared" si="17"/>
        <v>-310.42692612252279</v>
      </c>
      <c r="AW21">
        <v>18</v>
      </c>
      <c r="AX21">
        <f>IF(Z21&gt;0, (R21*SUMPRODUCT(K21:$K$98, X21:$X$98)-K21*$AZ$3)/Z21, 0)</f>
        <v>13258.150417357409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1000000</v>
      </c>
      <c r="S22">
        <f t="shared" si="1"/>
        <v>13786.9461759567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10753.911467057173</v>
      </c>
      <c r="AC22">
        <f t="shared" si="2"/>
        <v>11044.448139561875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-1925.7564639933032</v>
      </c>
      <c r="AI22">
        <f t="shared" si="7"/>
        <v>-1935.7699651691678</v>
      </c>
      <c r="AJ22">
        <f t="shared" si="8"/>
        <v>-290.53667250470244</v>
      </c>
      <c r="AK22">
        <f t="shared" si="30"/>
        <v>752.77380269400214</v>
      </c>
      <c r="AL22">
        <f t="shared" si="9"/>
        <v>-1473.5328349798681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-364.48262757002885</v>
      </c>
      <c r="AR22">
        <f t="shared" si="14"/>
        <v>-366.37785538725063</v>
      </c>
      <c r="AS22">
        <f t="shared" si="15"/>
        <v>-54.989076645952856</v>
      </c>
      <c r="AT22">
        <f t="shared" si="16"/>
        <v>142.47542651517045</v>
      </c>
      <c r="AU22">
        <f t="shared" si="17"/>
        <v>-278.891505518033</v>
      </c>
      <c r="AW22">
        <v>19</v>
      </c>
      <c r="AX22">
        <f>IF(Z22&gt;0, (R22*SUMPRODUCT(K22:$K$98, X22:$X$98)-K22*$AZ$3)/Z22, 0)</f>
        <v>13786.9461759567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1000000</v>
      </c>
      <c r="S23">
        <f t="shared" si="1"/>
        <v>14268.712133526051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11044.448139561875</v>
      </c>
      <c r="AC23">
        <f t="shared" si="2"/>
        <v>11287.248823866003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-2020.4081106523054</v>
      </c>
      <c r="AI23">
        <f t="shared" si="7"/>
        <v>-2030.2962217150282</v>
      </c>
      <c r="AJ23">
        <f t="shared" si="8"/>
        <v>-242.80068430412757</v>
      </c>
      <c r="AK23">
        <f t="shared" si="30"/>
        <v>773.1113697693313</v>
      </c>
      <c r="AL23">
        <f t="shared" si="9"/>
        <v>-1499.9855362498242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-341.42596813957351</v>
      </c>
      <c r="AR23">
        <f t="shared" si="14"/>
        <v>-343.09694633198023</v>
      </c>
      <c r="AS23">
        <f t="shared" si="15"/>
        <v>-41.030551335850284</v>
      </c>
      <c r="AT23">
        <f t="shared" si="16"/>
        <v>130.64701953605996</v>
      </c>
      <c r="AU23">
        <f t="shared" si="17"/>
        <v>-253.48047813177055</v>
      </c>
      <c r="AW23">
        <v>20</v>
      </c>
      <c r="AX23">
        <f>IF(Z23&gt;0, (R23*SUMPRODUCT(K23:$K$98, X23:$X$98)-K23*$AZ$3)/Z23, 0)</f>
        <v>14268.712133526051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1000000</v>
      </c>
      <c r="S24">
        <f t="shared" si="1"/>
        <v>14709.037176650076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11287.248823866003</v>
      </c>
      <c r="AC24">
        <f t="shared" si="2"/>
        <v>11488.040098471221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-2119.2199629627362</v>
      </c>
      <c r="AI24">
        <f t="shared" si="7"/>
        <v>-2128.9827026652947</v>
      </c>
      <c r="AJ24">
        <f t="shared" si="8"/>
        <v>-200.79127460521886</v>
      </c>
      <c r="AK24">
        <f t="shared" si="30"/>
        <v>790.10741767062029</v>
      </c>
      <c r="AL24">
        <f t="shared" si="9"/>
        <v>-1539.6665595998934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-319.75361267554973</v>
      </c>
      <c r="AR24">
        <f t="shared" si="14"/>
        <v>-321.22664112189369</v>
      </c>
      <c r="AS24">
        <f t="shared" si="15"/>
        <v>-30.29592801635761</v>
      </c>
      <c r="AT24">
        <f t="shared" si="16"/>
        <v>119.21353404425847</v>
      </c>
      <c r="AU24">
        <f t="shared" si="17"/>
        <v>-232.30903509399286</v>
      </c>
      <c r="AW24">
        <v>21</v>
      </c>
      <c r="AX24">
        <f>IF(Z24&gt;0, (R24*SUMPRODUCT(K24:$K$98, X24:$X$98)-K24*$AZ$3)/Z24, 0)</f>
        <v>14709.037176650076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1000000</v>
      </c>
      <c r="S25">
        <f t="shared" si="1"/>
        <v>15132.005465729222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11488.040098471221</v>
      </c>
      <c r="AC25">
        <f t="shared" si="2"/>
        <v>11652.409023960659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-3158.4415485717168</v>
      </c>
      <c r="AI25">
        <f t="shared" si="7"/>
        <v>-3168.0671803578925</v>
      </c>
      <c r="AJ25">
        <f t="shared" si="8"/>
        <v>-164.36892548943797</v>
      </c>
      <c r="AK25">
        <f t="shared" si="30"/>
        <v>804.1628068929856</v>
      </c>
      <c r="AL25">
        <f t="shared" si="9"/>
        <v>-2528.2732989543447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-425.49478835821105</v>
      </c>
      <c r="AR25">
        <f t="shared" si="14"/>
        <v>-426.79152160360701</v>
      </c>
      <c r="AS25">
        <f t="shared" si="15"/>
        <v>-22.143237444245813</v>
      </c>
      <c r="AT25">
        <f t="shared" si="16"/>
        <v>108.3341508976817</v>
      </c>
      <c r="AU25">
        <f t="shared" si="17"/>
        <v>-340.60060815017107</v>
      </c>
      <c r="AW25">
        <v>22</v>
      </c>
      <c r="AX25">
        <f>IF(Z25&gt;0, (R25*SUMPRODUCT(K25:$K$98, X25:$X$98)-K25*$AZ$3)/Z25, 0)</f>
        <v>15132.005465729222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1000000</v>
      </c>
      <c r="S26">
        <f t="shared" si="1"/>
        <v>15380.829440057289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11652.409023960659</v>
      </c>
      <c r="AC26">
        <f t="shared" si="2"/>
        <v>11659.166501821179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-4317.6733940069907</v>
      </c>
      <c r="AI26">
        <f t="shared" si="7"/>
        <v>-4327.1487985578797</v>
      </c>
      <c r="AJ26">
        <f t="shared" si="8"/>
        <v>-6.7574778605194297</v>
      </c>
      <c r="AK26">
        <f t="shared" si="30"/>
        <v>815.66863167724625</v>
      </c>
      <c r="AL26">
        <f t="shared" si="9"/>
        <v>-3518.237644741153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-519.34166478109114</v>
      </c>
      <c r="AR26">
        <f t="shared" si="14"/>
        <v>-520.48139257540811</v>
      </c>
      <c r="AS26">
        <f t="shared" si="15"/>
        <v>-0.8128080754497764</v>
      </c>
      <c r="AT26">
        <f t="shared" si="16"/>
        <v>98.110872784624021</v>
      </c>
      <c r="AU26">
        <f t="shared" si="17"/>
        <v>-423.18332786623392</v>
      </c>
      <c r="AW26">
        <v>23</v>
      </c>
      <c r="AX26">
        <f>IF(Z26&gt;0, (R26*SUMPRODUCT(K26:$K$98, X26:$X$98)-K26*$AZ$3)/Z26, 0)</f>
        <v>15380.829440057289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1000000</v>
      </c>
      <c r="S27">
        <f t="shared" si="1"/>
        <v>15471.873752169313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11659.166501821179</v>
      </c>
      <c r="AC27">
        <f t="shared" si="2"/>
        <v>11525.764360449677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-5502.5569307921987</v>
      </c>
      <c r="AI27">
        <f t="shared" si="7"/>
        <v>-5511.8687993359435</v>
      </c>
      <c r="AJ27">
        <f t="shared" si="8"/>
        <v>133.40214137150178</v>
      </c>
      <c r="AK27">
        <f t="shared" si="30"/>
        <v>816.14165512748264</v>
      </c>
      <c r="AL27">
        <f t="shared" si="9"/>
        <v>-4562.3250028369594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-590.94886135338641</v>
      </c>
      <c r="AR27">
        <f t="shared" si="14"/>
        <v>-591.9489124536675</v>
      </c>
      <c r="AS27">
        <f t="shared" si="15"/>
        <v>14.326765635888261</v>
      </c>
      <c r="AT27">
        <f t="shared" si="16"/>
        <v>87.649794062415623</v>
      </c>
      <c r="AU27">
        <f t="shared" si="17"/>
        <v>-489.97235275536366</v>
      </c>
      <c r="AW27">
        <v>24</v>
      </c>
      <c r="AX27">
        <f>IF(Z27&gt;0, (R27*SUMPRODUCT(K27:$K$98, X27:$X$98)-K27*$AZ$3)/Z27, 0)</f>
        <v>15471.873752169313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1000000</v>
      </c>
      <c r="S28">
        <f t="shared" si="1"/>
        <v>15435.585112913657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11525.764360449677</v>
      </c>
      <c r="AC28">
        <f t="shared" si="2"/>
        <v>11279.40435928342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-6759.6716132754464</v>
      </c>
      <c r="AI28">
        <f t="shared" si="7"/>
        <v>-6768.8058672385878</v>
      </c>
      <c r="AJ28">
        <f t="shared" si="8"/>
        <v>246.36000116625655</v>
      </c>
      <c r="AK28">
        <f t="shared" si="30"/>
        <v>806.80350523147752</v>
      </c>
      <c r="AL28">
        <f t="shared" si="9"/>
        <v>-5715.6423608408541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-648.17597742510361</v>
      </c>
      <c r="AR28">
        <f t="shared" si="14"/>
        <v>-649.05184896581295</v>
      </c>
      <c r="AS28">
        <f t="shared" si="15"/>
        <v>23.623134922823816</v>
      </c>
      <c r="AT28">
        <f t="shared" si="16"/>
        <v>77.363321846342359</v>
      </c>
      <c r="AU28">
        <f t="shared" si="17"/>
        <v>-548.06539219664671</v>
      </c>
      <c r="AW28">
        <v>25</v>
      </c>
      <c r="AX28">
        <f>IF(Z28&gt;0, (R28*SUMPRODUCT(K28:$K$98, X28:$X$98)-K28*$AZ$3)/Z28, 0)</f>
        <v>15435.585112913657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1000000</v>
      </c>
      <c r="S29">
        <f t="shared" si="1"/>
        <v>15291.042245688066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11279.40435928342</v>
      </c>
      <c r="AC29">
        <f t="shared" si="2"/>
        <v>10938.897007025402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-8053.4890342227827</v>
      </c>
      <c r="AI29">
        <f t="shared" si="7"/>
        <v>-8062.4312770333654</v>
      </c>
      <c r="AJ29">
        <f t="shared" si="8"/>
        <v>340.50735225801873</v>
      </c>
      <c r="AK29">
        <f t="shared" si="30"/>
        <v>789.5583051498395</v>
      </c>
      <c r="AL29">
        <f t="shared" si="9"/>
        <v>-6932.365619625507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-689.49858929694471</v>
      </c>
      <c r="AR29">
        <f t="shared" si="14"/>
        <v>-690.26417844431262</v>
      </c>
      <c r="AS29">
        <f t="shared" si="15"/>
        <v>29.15249999465599</v>
      </c>
      <c r="AT29">
        <f t="shared" si="16"/>
        <v>67.597948572986326</v>
      </c>
      <c r="AU29">
        <f t="shared" si="17"/>
        <v>-593.51372987667037</v>
      </c>
      <c r="AW29">
        <v>26</v>
      </c>
      <c r="AX29">
        <f>IF(Z29&gt;0, (R29*SUMPRODUCT(K29:$K$98, X29:$X$98)-K29*$AZ$3)/Z29, 0)</f>
        <v>15291.042245688066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1000000</v>
      </c>
      <c r="S30">
        <f t="shared" si="1"/>
        <v>15061.595727671403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10938.897007025402</v>
      </c>
      <c r="AC30">
        <f t="shared" si="2"/>
        <v>10524.102547341925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-9488.0773117404642</v>
      </c>
      <c r="AI30">
        <f t="shared" si="7"/>
        <v>-9496.8115311565434</v>
      </c>
      <c r="AJ30">
        <f t="shared" si="8"/>
        <v>414.79445968347682</v>
      </c>
      <c r="AK30">
        <f t="shared" si="30"/>
        <v>765.72279049177814</v>
      </c>
      <c r="AL30">
        <f t="shared" si="9"/>
        <v>-8316.2942809812885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-725.28634725289362</v>
      </c>
      <c r="AR30">
        <f t="shared" si="14"/>
        <v>-725.95400729488711</v>
      </c>
      <c r="AS30">
        <f t="shared" si="15"/>
        <v>31.707663063864782</v>
      </c>
      <c r="AT30">
        <f t="shared" si="16"/>
        <v>58.533279976214637</v>
      </c>
      <c r="AU30">
        <f t="shared" si="17"/>
        <v>-635.7130642548077</v>
      </c>
      <c r="AW30">
        <v>27</v>
      </c>
      <c r="AX30">
        <f>IF(Z30&gt;0, (R30*SUMPRODUCT(K30:$K$98, X30:$X$98)-K30*$AZ$3)/Z30, 0)</f>
        <v>15061.595727671403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1000000</v>
      </c>
      <c r="S31">
        <f t="shared" si="1"/>
        <v>14755.535488428823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10524.102547341925</v>
      </c>
      <c r="AC31">
        <f t="shared" si="2"/>
        <v>10044.08774438677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-11050.534405224324</v>
      </c>
      <c r="AI31">
        <f t="shared" si="7"/>
        <v>-11059.043150766178</v>
      </c>
      <c r="AJ31">
        <f t="shared" si="8"/>
        <v>480.01480295515466</v>
      </c>
      <c r="AK31">
        <f t="shared" si="30"/>
        <v>736.68717831393485</v>
      </c>
      <c r="AL31">
        <f t="shared" si="9"/>
        <v>-9842.3411694970891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-754.21739743762146</v>
      </c>
      <c r="AR31">
        <f t="shared" si="14"/>
        <v>-754.79813350727272</v>
      </c>
      <c r="AS31">
        <f t="shared" si="15"/>
        <v>32.761810618426843</v>
      </c>
      <c r="AT31">
        <f t="shared" si="16"/>
        <v>50.280128180128663</v>
      </c>
      <c r="AU31">
        <f t="shared" si="17"/>
        <v>-671.7561947087172</v>
      </c>
      <c r="AW31">
        <v>28</v>
      </c>
      <c r="AX31">
        <f>IF(Z31&gt;0, (R31*SUMPRODUCT(K31:$K$98, X31:$X$98)-K31*$AZ$3)/Z31, 0)</f>
        <v>14755.535488428823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1000000</v>
      </c>
      <c r="S32">
        <f t="shared" si="1"/>
        <v>14381.124380321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10044.08774438677</v>
      </c>
      <c r="AC32">
        <f t="shared" si="2"/>
        <v>9508.8627972149879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-12688.241352012423</v>
      </c>
      <c r="AI32">
        <f t="shared" si="7"/>
        <v>-12696.506407081957</v>
      </c>
      <c r="AJ32">
        <f t="shared" si="8"/>
        <v>535.22494717178233</v>
      </c>
      <c r="AK32">
        <f t="shared" si="30"/>
        <v>703.08614210707401</v>
      </c>
      <c r="AL32">
        <f t="shared" si="9"/>
        <v>-11458.1953178031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-773.2085955928153</v>
      </c>
      <c r="AR32">
        <f t="shared" si="14"/>
        <v>-773.71225968979422</v>
      </c>
      <c r="AS32">
        <f t="shared" si="15"/>
        <v>32.616066974742346</v>
      </c>
      <c r="AT32">
        <f t="shared" si="16"/>
        <v>42.845358425748913</v>
      </c>
      <c r="AU32">
        <f t="shared" si="17"/>
        <v>-698.25083428930293</v>
      </c>
      <c r="AW32">
        <v>29</v>
      </c>
      <c r="AX32">
        <f>IF(Z32&gt;0, (R32*SUMPRODUCT(K32:$K$98, X32:$X$98)-K32*$AZ$3)/Z32, 0)</f>
        <v>14381.124380321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1000000</v>
      </c>
      <c r="S33">
        <f t="shared" si="1"/>
        <v>13951.78294582608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9508.8627972149879</v>
      </c>
      <c r="AC33">
        <f t="shared" si="2"/>
        <v>8931.1831750738129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-14445.993852736283</v>
      </c>
      <c r="AI33">
        <f t="shared" si="7"/>
        <v>-14453.995682331963</v>
      </c>
      <c r="AJ33">
        <f t="shared" si="8"/>
        <v>577.67962214117506</v>
      </c>
      <c r="AK33">
        <f t="shared" si="30"/>
        <v>665.62039580504927</v>
      </c>
      <c r="AL33">
        <f t="shared" si="9"/>
        <v>-13210.695664385737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-786.0037993426065</v>
      </c>
      <c r="AR33">
        <f t="shared" si="14"/>
        <v>-786.43917738083712</v>
      </c>
      <c r="AS33">
        <f t="shared" si="15"/>
        <v>31.431439223529754</v>
      </c>
      <c r="AT33">
        <f t="shared" si="16"/>
        <v>36.21628012278299</v>
      </c>
      <c r="AU33">
        <f t="shared" si="17"/>
        <v>-718.79145803452434</v>
      </c>
      <c r="AW33">
        <v>30</v>
      </c>
      <c r="AX33">
        <f>IF(Z33&gt;0, (R33*SUMPRODUCT(K33:$K$98, X33:$X$98)-K33*$AZ$3)/Z33, 0)</f>
        <v>13951.78294582608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1000000</v>
      </c>
      <c r="S34">
        <f t="shared" si="1"/>
        <v>13474.790281823256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8931.1831750738129</v>
      </c>
      <c r="AC34">
        <f t="shared" si="2"/>
        <v>8319.7588163130295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-16313.490033305903</v>
      </c>
      <c r="AI34">
        <f t="shared" si="7"/>
        <v>-16321.20792598021</v>
      </c>
      <c r="AJ34">
        <f t="shared" si="8"/>
        <v>611.42435876078343</v>
      </c>
      <c r="AK34">
        <f t="shared" si="30"/>
        <v>625.18282225516691</v>
      </c>
      <c r="AL34">
        <f t="shared" si="9"/>
        <v>-15084.60074496426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-792.5124233050791</v>
      </c>
      <c r="AR34">
        <f t="shared" si="14"/>
        <v>-792.88735998715242</v>
      </c>
      <c r="AS34">
        <f t="shared" si="15"/>
        <v>29.703110691824595</v>
      </c>
      <c r="AT34">
        <f t="shared" si="16"/>
        <v>30.371499443871336</v>
      </c>
      <c r="AU34">
        <f t="shared" si="17"/>
        <v>-732.81274985145649</v>
      </c>
      <c r="AW34">
        <v>31</v>
      </c>
      <c r="AX34">
        <f>IF(Z34&gt;0, (R34*SUMPRODUCT(K34:$K$98, X34:$X$98)-K34*$AZ$3)/Z34, 0)</f>
        <v>13474.790281823256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12952.388215875979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8319.7588163130295</v>
      </c>
      <c r="AC35">
        <f t="shared" ref="AC35:AC66" si="33">S35*Z35</f>
        <v>7683.1208935274335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-18075.304643228039</v>
      </c>
      <c r="AI35">
        <f t="shared" ref="AI35:AI66" si="38">SUM(AE35:AH35)</f>
        <v>-18082.719415667561</v>
      </c>
      <c r="AJ35">
        <f t="shared" ref="AJ35:AJ66" si="39">AB35-AC35</f>
        <v>636.63792278559595</v>
      </c>
      <c r="AK35">
        <f t="shared" si="30"/>
        <v>582.38311714191207</v>
      </c>
      <c r="AL35">
        <f t="shared" ref="AL35:AL66" si="40">SUM(AI35:AK35)</f>
        <v>-16863.698375740056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-784.01938340689151</v>
      </c>
      <c r="AR35">
        <f t="shared" ref="AR35:AR66" si="45">AI35*$K35</f>
        <v>-784.34100041036004</v>
      </c>
      <c r="AS35">
        <f t="shared" ref="AS35:AS66" si="46">AJ35*$K35</f>
        <v>27.614277132685004</v>
      </c>
      <c r="AT35">
        <f t="shared" ref="AT35:AT66" si="47">AK35*$K35</f>
        <v>25.260965799503225</v>
      </c>
      <c r="AU35">
        <f t="shared" ref="AU35:AU66" si="48">AL35*$K35</f>
        <v>-731.46575747817189</v>
      </c>
      <c r="AW35">
        <v>32</v>
      </c>
      <c r="AX35">
        <f>IF(Z35&gt;0, (R35*SUMPRODUCT(K35:$K$98, X35:$X$98)-K35*$AZ$3)/Z35, 0)</f>
        <v>12952.388215875979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1000000</v>
      </c>
      <c r="S36">
        <f t="shared" si="32"/>
        <v>12402.713934475751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7683.1208935274335</v>
      </c>
      <c r="AC36">
        <f t="shared" si="33"/>
        <v>7038.2751712986537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-19771.342414542014</v>
      </c>
      <c r="AI36">
        <f t="shared" si="38"/>
        <v>-19778.43589747696</v>
      </c>
      <c r="AJ36">
        <f t="shared" si="39"/>
        <v>644.84572222877978</v>
      </c>
      <c r="AK36">
        <f t="shared" si="30"/>
        <v>537.81846254692039</v>
      </c>
      <c r="AL36">
        <f t="shared" si="40"/>
        <v>-18595.771712701258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-765.70116732954853</v>
      </c>
      <c r="AR36">
        <f t="shared" si="45"/>
        <v>-765.97588252338005</v>
      </c>
      <c r="AS36">
        <f t="shared" si="46"/>
        <v>24.973474835723742</v>
      </c>
      <c r="AT36">
        <f t="shared" si="47"/>
        <v>20.828541428763636</v>
      </c>
      <c r="AU36">
        <f t="shared" si="48"/>
        <v>-720.17386625889264</v>
      </c>
      <c r="AW36">
        <v>33</v>
      </c>
      <c r="AX36">
        <f>IF(Z36&gt;0, (R36*SUMPRODUCT(K36:$K$98, X36:$X$98)-K36*$AZ$3)/Z36, 0)</f>
        <v>12402.713934475751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11838.263268678422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7038.2751712986537</v>
      </c>
      <c r="AC37">
        <f t="shared" si="33"/>
        <v>6396.836201449566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-21451.259873914543</v>
      </c>
      <c r="AI37">
        <f t="shared" si="38"/>
        <v>-21458.014281271717</v>
      </c>
      <c r="AJ37">
        <f t="shared" si="39"/>
        <v>641.4389698490877</v>
      </c>
      <c r="AK37">
        <f t="shared" si="30"/>
        <v>492.67926199090579</v>
      </c>
      <c r="AL37">
        <f t="shared" si="40"/>
        <v>-20323.896049431722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-741.75064585907103</v>
      </c>
      <c r="AR37">
        <f t="shared" si="45"/>
        <v>-741.984202584831</v>
      </c>
      <c r="AS37">
        <f t="shared" si="46"/>
        <v>22.179945278799774</v>
      </c>
      <c r="AT37">
        <f t="shared" si="47"/>
        <v>17.036069812734798</v>
      </c>
      <c r="AU37">
        <f t="shared" si="48"/>
        <v>-702.76818749329641</v>
      </c>
      <c r="AW37">
        <v>34</v>
      </c>
      <c r="AX37">
        <f>IF(Z37&gt;0, (R37*SUMPRODUCT(K37:$K$98, X37:$X$98)-K37*$AZ$3)/Z37, 0)</f>
        <v>11838.263268678422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1000000</v>
      </c>
      <c r="S38">
        <f t="shared" si="32"/>
        <v>11269.842786335348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6396.836201449566</v>
      </c>
      <c r="AC38">
        <f t="shared" si="33"/>
        <v>5766.0339461980457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-23315.133491786135</v>
      </c>
      <c r="AI38">
        <f t="shared" si="38"/>
        <v>-23321.52891590109</v>
      </c>
      <c r="AJ38">
        <f t="shared" si="39"/>
        <v>630.80225525152036</v>
      </c>
      <c r="AK38">
        <f t="shared" si="30"/>
        <v>447.77853410146969</v>
      </c>
      <c r="AL38">
        <f t="shared" si="40"/>
        <v>-22242.948126548097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-719.82182879238178</v>
      </c>
      <c r="AR38">
        <f t="shared" si="45"/>
        <v>-720.01927848247055</v>
      </c>
      <c r="AS38">
        <f t="shared" si="46"/>
        <v>19.475129024737274</v>
      </c>
      <c r="AT38">
        <f t="shared" si="47"/>
        <v>13.824530038588227</v>
      </c>
      <c r="AU38">
        <f t="shared" si="48"/>
        <v>-686.71961941914492</v>
      </c>
      <c r="AW38">
        <v>35</v>
      </c>
      <c r="AX38">
        <f>IF(Z38&gt;0, (R38*SUMPRODUCT(K38:$K$98, X38:$X$98)-K38*$AZ$3)/Z38, 0)</f>
        <v>11269.842786335348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1000000</v>
      </c>
      <c r="S39">
        <f t="shared" si="32"/>
        <v>10685.375603451213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5766.0339461980457</v>
      </c>
      <c r="AC39">
        <f t="shared" si="33"/>
        <v>5145.2731804481209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-24992.805807313151</v>
      </c>
      <c r="AI39">
        <f t="shared" si="38"/>
        <v>-24998.824867114363</v>
      </c>
      <c r="AJ39">
        <f t="shared" si="39"/>
        <v>620.76076574992476</v>
      </c>
      <c r="AK39">
        <f t="shared" si="30"/>
        <v>403.62237623386324</v>
      </c>
      <c r="AL39">
        <f t="shared" si="40"/>
        <v>-23974.441725130575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-688.94427936729585</v>
      </c>
      <c r="AR39">
        <f t="shared" si="45"/>
        <v>-689.11019898629286</v>
      </c>
      <c r="AS39">
        <f t="shared" si="46"/>
        <v>17.111707333553248</v>
      </c>
      <c r="AT39">
        <f t="shared" si="47"/>
        <v>11.126134827550549</v>
      </c>
      <c r="AU39">
        <f t="shared" si="48"/>
        <v>-660.87235682518906</v>
      </c>
      <c r="AW39">
        <v>36</v>
      </c>
      <c r="AX39">
        <f>IF(Z39&gt;0, (R39*SUMPRODUCT(K39:$K$98, X39:$X$98)-K39*$AZ$3)/Z39, 0)</f>
        <v>10685.375603451213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1000000</v>
      </c>
      <c r="S40">
        <f t="shared" si="32"/>
        <v>10089.347289779887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5145.2731804481209</v>
      </c>
      <c r="AC40">
        <f t="shared" si="33"/>
        <v>4544.7762787973033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-26256.583427245932</v>
      </c>
      <c r="AI40">
        <f t="shared" si="38"/>
        <v>-26262.214089156292</v>
      </c>
      <c r="AJ40">
        <f t="shared" si="39"/>
        <v>600.49690165081756</v>
      </c>
      <c r="AK40">
        <f t="shared" si="30"/>
        <v>360.16912263136851</v>
      </c>
      <c r="AL40">
        <f t="shared" si="40"/>
        <v>-25301.548064874107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-646.23321319065451</v>
      </c>
      <c r="AR40">
        <f t="shared" si="45"/>
        <v>-646.3717963672816</v>
      </c>
      <c r="AS40">
        <f t="shared" si="46"/>
        <v>14.779571125089987</v>
      </c>
      <c r="AT40">
        <f t="shared" si="47"/>
        <v>8.8645672448230552</v>
      </c>
      <c r="AU40">
        <f t="shared" si="48"/>
        <v>-622.72765799736862</v>
      </c>
      <c r="AW40">
        <v>37</v>
      </c>
      <c r="AX40">
        <f>IF(Z40&gt;0, (R40*SUMPRODUCT(K40:$K$98, X40:$X$98)-K40*$AZ$3)/Z40, 0)</f>
        <v>10089.347289779887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1000000</v>
      </c>
      <c r="S41">
        <f t="shared" si="32"/>
        <v>9502.5767605479123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4544.7762787973033</v>
      </c>
      <c r="AC41">
        <f t="shared" si="33"/>
        <v>3977.5139385677903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-27376.278208174554</v>
      </c>
      <c r="AI41">
        <f t="shared" si="38"/>
        <v>-27381.51035998821</v>
      </c>
      <c r="AJ41">
        <f t="shared" si="39"/>
        <v>567.26234022951303</v>
      </c>
      <c r="AK41">
        <f t="shared" ref="AK41:AK72" si="61">G41*SUM(AB41:AB41, AE41:AF41)</f>
        <v>318.13433951581129</v>
      </c>
      <c r="AL41">
        <f t="shared" si="40"/>
        <v>-26496.113680242885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-601.59946853665838</v>
      </c>
      <c r="AR41">
        <f t="shared" si="45"/>
        <v>-601.71444617264171</v>
      </c>
      <c r="AS41">
        <f t="shared" si="46"/>
        <v>12.465709173755931</v>
      </c>
      <c r="AT41">
        <f t="shared" si="47"/>
        <v>6.9910689875596033</v>
      </c>
      <c r="AU41">
        <f t="shared" si="48"/>
        <v>-582.25766801132613</v>
      </c>
      <c r="AW41">
        <v>38</v>
      </c>
      <c r="AX41">
        <f>IF(Z41&gt;0, (R41*SUMPRODUCT(K41:$K$98, X41:$X$98)-K41*$AZ$3)/Z41, 0)</f>
        <v>9502.5767605479123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1000000</v>
      </c>
      <c r="S42">
        <f t="shared" si="32"/>
        <v>8924.7152604369585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3977.5139385677903</v>
      </c>
      <c r="AC42">
        <f t="shared" si="33"/>
        <v>3446.4241780321522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-28220.134022130038</v>
      </c>
      <c r="AI42">
        <f t="shared" si="38"/>
        <v>-28224.961100750279</v>
      </c>
      <c r="AJ42">
        <f t="shared" si="39"/>
        <v>531.08976053563811</v>
      </c>
      <c r="AK42">
        <f t="shared" si="61"/>
        <v>278.42597569974532</v>
      </c>
      <c r="AL42">
        <f t="shared" si="40"/>
        <v>-27415.445364514897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-553.69944414260476</v>
      </c>
      <c r="AR42">
        <f t="shared" si="45"/>
        <v>-553.79415491707391</v>
      </c>
      <c r="AS42">
        <f t="shared" si="46"/>
        <v>10.420365295494657</v>
      </c>
      <c r="AT42">
        <f t="shared" si="47"/>
        <v>5.4629190583898986</v>
      </c>
      <c r="AU42">
        <f t="shared" si="48"/>
        <v>-537.91087056318941</v>
      </c>
      <c r="AW42">
        <v>39</v>
      </c>
      <c r="AX42">
        <f>IF(Z42&gt;0, (R42*SUMPRODUCT(K42:$K$98, X42:$X$98)-K42*$AZ$3)/Z42, 0)</f>
        <v>8924.7152604369585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1000000</v>
      </c>
      <c r="S43">
        <f t="shared" si="32"/>
        <v>8363.2592366603712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3446.4241780321522</v>
      </c>
      <c r="AC43">
        <f t="shared" si="33"/>
        <v>2955.6798303190253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-28892.189456740703</v>
      </c>
      <c r="AI43">
        <f t="shared" si="38"/>
        <v>-28896.607112206533</v>
      </c>
      <c r="AJ43">
        <f t="shared" si="39"/>
        <v>490.7443477131269</v>
      </c>
      <c r="AK43">
        <f t="shared" si="61"/>
        <v>241.24969246225066</v>
      </c>
      <c r="AL43">
        <f t="shared" si="40"/>
        <v>-28164.613072031156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-506.14790887405042</v>
      </c>
      <c r="AR43">
        <f t="shared" si="45"/>
        <v>-506.22529958476497</v>
      </c>
      <c r="AS43">
        <f t="shared" si="46"/>
        <v>8.5971063480205903</v>
      </c>
      <c r="AT43">
        <f t="shared" si="47"/>
        <v>4.2263334711654217</v>
      </c>
      <c r="AU43">
        <f t="shared" si="48"/>
        <v>-493.40185976557893</v>
      </c>
      <c r="AW43">
        <v>40</v>
      </c>
      <c r="AX43">
        <f>IF(Z43&gt;0, (R43*SUMPRODUCT(K43:$K$98, X43:$X$98)-K43*$AZ$3)/Z43, 0)</f>
        <v>8363.2592366603712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1000000</v>
      </c>
      <c r="S44">
        <f t="shared" si="32"/>
        <v>7820.1540229737875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2955.6798303190253</v>
      </c>
      <c r="AC44">
        <f t="shared" si="33"/>
        <v>2505.7418289712982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-29457.280058593216</v>
      </c>
      <c r="AI44">
        <f t="shared" si="38"/>
        <v>-29461.285321503656</v>
      </c>
      <c r="AJ44">
        <f t="shared" si="39"/>
        <v>449.93800134772709</v>
      </c>
      <c r="AK44">
        <f t="shared" si="61"/>
        <v>206.8975881223318</v>
      </c>
      <c r="AL44">
        <f t="shared" si="40"/>
        <v>-28804.449732033598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-460.75665205476548</v>
      </c>
      <c r="AR44">
        <f t="shared" si="45"/>
        <v>-460.81930045697851</v>
      </c>
      <c r="AS44">
        <f t="shared" si="46"/>
        <v>7.0377145045580916</v>
      </c>
      <c r="AT44">
        <f t="shared" si="47"/>
        <v>3.2361928810749827</v>
      </c>
      <c r="AU44">
        <f t="shared" si="48"/>
        <v>-450.54539307134547</v>
      </c>
      <c r="AW44">
        <v>41</v>
      </c>
      <c r="AX44">
        <f>IF(Z44&gt;0, (R44*SUMPRODUCT(K44:$K$98, X44:$X$98)-K44*$AZ$3)/Z44, 0)</f>
        <v>7820.1540229737875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1000000</v>
      </c>
      <c r="S45">
        <f t="shared" si="32"/>
        <v>7285.3723046403193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2505.7418289712982</v>
      </c>
      <c r="AC45">
        <f t="shared" si="33"/>
        <v>2095.172594350749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-29630.614590398654</v>
      </c>
      <c r="AI45">
        <f t="shared" si="38"/>
        <v>-29634.209417997608</v>
      </c>
      <c r="AJ45">
        <f t="shared" si="39"/>
        <v>410.5692346205492</v>
      </c>
      <c r="AK45">
        <f t="shared" si="61"/>
        <v>175.40192802799089</v>
      </c>
      <c r="AL45">
        <f t="shared" si="40"/>
        <v>-29048.238255349068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-413.81059616069126</v>
      </c>
      <c r="AR45">
        <f t="shared" si="45"/>
        <v>-413.86080024090973</v>
      </c>
      <c r="AS45">
        <f t="shared" si="46"/>
        <v>5.7338635088123011</v>
      </c>
      <c r="AT45">
        <f t="shared" si="47"/>
        <v>2.4496007729963534</v>
      </c>
      <c r="AU45">
        <f t="shared" si="48"/>
        <v>-405.67733595910107</v>
      </c>
      <c r="AW45">
        <v>42</v>
      </c>
      <c r="AX45">
        <f>IF(Z45&gt;0, (R45*SUMPRODUCT(K45:$K$98, X45:$X$98)-K45*$AZ$3)/Z45, 0)</f>
        <v>7285.3723046403193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1000000</v>
      </c>
      <c r="S46">
        <f t="shared" si="32"/>
        <v>6760.5775691304916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2095.172594350749</v>
      </c>
      <c r="AC46">
        <f t="shared" si="33"/>
        <v>1726.172192327751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-29381.244931780075</v>
      </c>
      <c r="AI46">
        <f t="shared" si="38"/>
        <v>-29384.436545541394</v>
      </c>
      <c r="AJ46">
        <f t="shared" si="39"/>
        <v>369.00040202299806</v>
      </c>
      <c r="AK46">
        <f t="shared" si="61"/>
        <v>146.66208160455244</v>
      </c>
      <c r="AL46">
        <f t="shared" si="40"/>
        <v>-28868.774061913842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-366.36427539418321</v>
      </c>
      <c r="AR46">
        <f t="shared" si="45"/>
        <v>-366.40407266164817</v>
      </c>
      <c r="AS46">
        <f t="shared" si="46"/>
        <v>4.6011857299175212</v>
      </c>
      <c r="AT46">
        <f t="shared" si="47"/>
        <v>1.8287770780174037</v>
      </c>
      <c r="AU46">
        <f t="shared" si="48"/>
        <v>-359.97410985371323</v>
      </c>
      <c r="AW46">
        <v>43</v>
      </c>
      <c r="AX46">
        <f>IF(Z46&gt;0, (R46*SUMPRODUCT(K46:$K$98, X46:$X$98)-K46*$AZ$3)/Z46, 0)</f>
        <v>6760.5775691304916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1000000</v>
      </c>
      <c r="S47">
        <f t="shared" si="32"/>
        <v>6251.8920915543922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1726.172192327751</v>
      </c>
      <c r="AC47">
        <f t="shared" si="33"/>
        <v>1399.8170188422225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-28872.87005949103</v>
      </c>
      <c r="AI47">
        <f t="shared" si="38"/>
        <v>-28875.66884623899</v>
      </c>
      <c r="AJ47">
        <f t="shared" si="39"/>
        <v>326.35517348552844</v>
      </c>
      <c r="AK47">
        <f t="shared" si="61"/>
        <v>120.83205346294258</v>
      </c>
      <c r="AL47">
        <f t="shared" si="40"/>
        <v>-28428.48161929052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-321.45105730035095</v>
      </c>
      <c r="AR47">
        <f t="shared" si="45"/>
        <v>-321.48221710391175</v>
      </c>
      <c r="AS47">
        <f t="shared" si="46"/>
        <v>3.6334183389530303</v>
      </c>
      <c r="AT47">
        <f t="shared" si="47"/>
        <v>1.3452625686814081</v>
      </c>
      <c r="AU47">
        <f t="shared" si="48"/>
        <v>-316.50353619627731</v>
      </c>
      <c r="AW47">
        <v>44</v>
      </c>
      <c r="AX47">
        <f>IF(Z47&gt;0, (R47*SUMPRODUCT(K47:$K$98, X47:$X$98)-K47*$AZ$3)/Z47, 0)</f>
        <v>6251.8920915543922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1000000</v>
      </c>
      <c r="S48">
        <f t="shared" si="32"/>
        <v>5754.9239918783169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1399.8170188422225</v>
      </c>
      <c r="AC48">
        <f t="shared" si="33"/>
        <v>1114.0883739603134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-28075.189626151467</v>
      </c>
      <c r="AI48">
        <f t="shared" si="38"/>
        <v>-28077.609485161622</v>
      </c>
      <c r="AJ48">
        <f t="shared" si="39"/>
        <v>285.72864488190908</v>
      </c>
      <c r="AK48">
        <f t="shared" si="61"/>
        <v>97.987191318955581</v>
      </c>
      <c r="AL48">
        <f t="shared" si="40"/>
        <v>-27693.893648960755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-279.08055489211068</v>
      </c>
      <c r="AR48">
        <f t="shared" si="45"/>
        <v>-279.10460942582205</v>
      </c>
      <c r="AS48">
        <f t="shared" si="46"/>
        <v>2.8402767647893863</v>
      </c>
      <c r="AT48">
        <f t="shared" si="47"/>
        <v>0.97403864728097855</v>
      </c>
      <c r="AU48">
        <f t="shared" si="48"/>
        <v>-275.29029401375163</v>
      </c>
      <c r="AW48">
        <v>45</v>
      </c>
      <c r="AX48">
        <f>IF(Z48&gt;0, (R48*SUMPRODUCT(K48:$K$98, X48:$X$98)-K48*$AZ$3)/Z48, 0)</f>
        <v>5754.9239918783169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1000000</v>
      </c>
      <c r="S49">
        <f t="shared" si="32"/>
        <v>5265.0719240045837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1114.0883739603134</v>
      </c>
      <c r="AC49">
        <f t="shared" si="33"/>
        <v>866.90283015609725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-27001.174012751097</v>
      </c>
      <c r="AI49">
        <f t="shared" si="38"/>
        <v>-27003.23215849599</v>
      </c>
      <c r="AJ49">
        <f t="shared" si="39"/>
        <v>247.18554380421619</v>
      </c>
      <c r="AK49">
        <f t="shared" si="61"/>
        <v>77.986186177221953</v>
      </c>
      <c r="AL49">
        <f t="shared" si="40"/>
        <v>-26678.060428514553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-239.646728461257</v>
      </c>
      <c r="AR49">
        <f t="shared" si="45"/>
        <v>-239.66499536677108</v>
      </c>
      <c r="AS49">
        <f t="shared" si="46"/>
        <v>2.1938752317815085</v>
      </c>
      <c r="AT49">
        <f t="shared" si="47"/>
        <v>0.69216006584439416</v>
      </c>
      <c r="AU49">
        <f t="shared" si="48"/>
        <v>-236.7789600691452</v>
      </c>
      <c r="AW49">
        <v>46</v>
      </c>
      <c r="AX49">
        <f>IF(Z49&gt;0, (R49*SUMPRODUCT(K49:$K$98, X49:$X$98)-K49*$AZ$3)/Z49, 0)</f>
        <v>5265.0719240045837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1000000</v>
      </c>
      <c r="S50">
        <f t="shared" si="32"/>
        <v>4773.7138869163136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866.90283015609725</v>
      </c>
      <c r="AC50">
        <f t="shared" si="33"/>
        <v>655.73379016617378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-25641.696903166936</v>
      </c>
      <c r="AI50">
        <f t="shared" si="38"/>
        <v>-25643.41394624309</v>
      </c>
      <c r="AJ50">
        <f t="shared" si="39"/>
        <v>211.16903998992348</v>
      </c>
      <c r="AK50">
        <f t="shared" si="61"/>
        <v>60.68319811092681</v>
      </c>
      <c r="AL50">
        <f t="shared" si="40"/>
        <v>-25371.561708142239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-203.19714260179668</v>
      </c>
      <c r="AR50">
        <f t="shared" si="45"/>
        <v>-203.21074927720963</v>
      </c>
      <c r="AS50">
        <f t="shared" si="46"/>
        <v>1.673405067299482</v>
      </c>
      <c r="AT50">
        <f t="shared" si="47"/>
        <v>0.48088285680329329</v>
      </c>
      <c r="AU50">
        <f t="shared" si="48"/>
        <v>-201.05646135310687</v>
      </c>
      <c r="AW50">
        <v>47</v>
      </c>
      <c r="AX50">
        <f>IF(Z50&gt;0, (R50*SUMPRODUCT(K50:$K$98, X50:$X$98)-K50*$AZ$3)/Z50, 0)</f>
        <v>4773.7138869163136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1000000</v>
      </c>
      <c r="S51">
        <f t="shared" si="32"/>
        <v>4266.6291653002336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655.73379016617378</v>
      </c>
      <c r="AC51">
        <f t="shared" si="33"/>
        <v>477.96315512806848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-23966.212530086737</v>
      </c>
      <c r="AI51">
        <f t="shared" si="38"/>
        <v>-23967.612825075506</v>
      </c>
      <c r="AJ51">
        <f t="shared" si="39"/>
        <v>177.7706350381053</v>
      </c>
      <c r="AK51">
        <f t="shared" si="61"/>
        <v>45.901365311632169</v>
      </c>
      <c r="AL51">
        <f t="shared" si="40"/>
        <v>-23743.940824725771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-169.5712485232938</v>
      </c>
      <c r="AR51">
        <f t="shared" si="45"/>
        <v>-169.58115621184695</v>
      </c>
      <c r="AS51">
        <f t="shared" si="46"/>
        <v>1.2578036056530464</v>
      </c>
      <c r="AT51">
        <f t="shared" si="47"/>
        <v>0.32477187686815134</v>
      </c>
      <c r="AU51">
        <f t="shared" si="48"/>
        <v>-167.99858072932577</v>
      </c>
      <c r="AW51">
        <v>48</v>
      </c>
      <c r="AX51">
        <f>IF(Z51&gt;0, (R51*SUMPRODUCT(K51:$K$98, X51:$X$98)-K51*$AZ$3)/Z51, 0)</f>
        <v>4266.6291653002336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1000000</v>
      </c>
      <c r="S52">
        <f t="shared" si="32"/>
        <v>3726.1315144574201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477.96315512806848</v>
      </c>
      <c r="AC52">
        <f t="shared" si="33"/>
        <v>331.09414550092754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-22046.020255963507</v>
      </c>
      <c r="AI52">
        <f t="shared" si="38"/>
        <v>-22047.130972749186</v>
      </c>
      <c r="AJ52">
        <f t="shared" si="39"/>
        <v>146.86900962714094</v>
      </c>
      <c r="AK52">
        <f t="shared" si="61"/>
        <v>33.457420858964795</v>
      </c>
      <c r="AL52">
        <f t="shared" si="40"/>
        <v>-21866.804542263078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-139.27237799138487</v>
      </c>
      <c r="AR52">
        <f t="shared" si="45"/>
        <v>-139.27939477564891</v>
      </c>
      <c r="AS52">
        <f t="shared" si="46"/>
        <v>0.92782261771162255</v>
      </c>
      <c r="AT52">
        <f t="shared" si="47"/>
        <v>0.21136216470753399</v>
      </c>
      <c r="AU52">
        <f t="shared" si="48"/>
        <v>-138.14020999322972</v>
      </c>
      <c r="AW52">
        <v>49</v>
      </c>
      <c r="AX52">
        <f>IF(Z52&gt;0, (R52*SUMPRODUCT(K52:$K$98, X52:$X$98)-K52*$AZ$3)/Z52, 0)</f>
        <v>3726.1315144574201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1000000</v>
      </c>
      <c r="S53">
        <f t="shared" si="32"/>
        <v>3110.1249745582008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331.09414550092754</v>
      </c>
      <c r="AC53">
        <f t="shared" si="33"/>
        <v>212.09162366682227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-19774.846222887238</v>
      </c>
      <c r="AI53">
        <f t="shared" si="38"/>
        <v>-19775.698646927274</v>
      </c>
      <c r="AJ53">
        <f t="shared" si="39"/>
        <v>119.00252183410527</v>
      </c>
      <c r="AK53">
        <f t="shared" si="61"/>
        <v>23.176590185064931</v>
      </c>
      <c r="AL53">
        <f t="shared" si="40"/>
        <v>-19633.5195349081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-111.53980505889039</v>
      </c>
      <c r="AR53">
        <f t="shared" si="45"/>
        <v>-111.54461314741768</v>
      </c>
      <c r="AS53">
        <f t="shared" si="46"/>
        <v>0.67123243019355527</v>
      </c>
      <c r="AT53">
        <f t="shared" si="47"/>
        <v>0.13072730488189324</v>
      </c>
      <c r="AU53">
        <f t="shared" si="48"/>
        <v>-110.74265341234221</v>
      </c>
      <c r="AW53">
        <v>50</v>
      </c>
      <c r="AX53">
        <f>IF(Z53&gt;0, (R53*SUMPRODUCT(K53:$K$98, X53:$X$98)-K53*$AZ$3)/Z53, 0)</f>
        <v>3110.1249745582008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1000000</v>
      </c>
      <c r="S54">
        <f t="shared" si="32"/>
        <v>2357.938351218701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212.09162366682227</v>
      </c>
      <c r="AC54">
        <f t="shared" si="33"/>
        <v>118.64990446264564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-17192.642754406657</v>
      </c>
      <c r="AI54">
        <f t="shared" si="38"/>
        <v>-17193.271746171864</v>
      </c>
      <c r="AJ54">
        <f t="shared" si="39"/>
        <v>93.441719204176636</v>
      </c>
      <c r="AK54">
        <f t="shared" si="61"/>
        <v>14.84641365667756</v>
      </c>
      <c r="AL54">
        <f t="shared" si="40"/>
        <v>-17084.983613311011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-86.584745069352607</v>
      </c>
      <c r="AR54">
        <f t="shared" si="45"/>
        <v>-86.587912766862473</v>
      </c>
      <c r="AS54">
        <f t="shared" si="46"/>
        <v>0.47058660798741658</v>
      </c>
      <c r="AT54">
        <f t="shared" si="47"/>
        <v>7.4768781043164603E-2</v>
      </c>
      <c r="AU54">
        <f t="shared" si="48"/>
        <v>-86.042557377831898</v>
      </c>
      <c r="AW54">
        <v>51</v>
      </c>
      <c r="AX54">
        <f>IF(Z54&gt;0, (R54*SUMPRODUCT(K54:$K$98, X54:$X$98)-K54*$AZ$3)/Z54, 0)</f>
        <v>2357.938351218701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1000000</v>
      </c>
      <c r="S55">
        <f t="shared" si="32"/>
        <v>1361.8305860032542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118.64990446264564</v>
      </c>
      <c r="AC55">
        <f t="shared" si="33"/>
        <v>48.22416462071601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-14404.867490730567</v>
      </c>
      <c r="AI55">
        <f t="shared" si="38"/>
        <v>-14405.310131734488</v>
      </c>
      <c r="AJ55">
        <f t="shared" si="39"/>
        <v>70.425739841929627</v>
      </c>
      <c r="AK55">
        <f t="shared" si="61"/>
        <v>8.3054933123851953</v>
      </c>
      <c r="AL55">
        <f t="shared" si="40"/>
        <v>-14326.578898580172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-64.77239988947295</v>
      </c>
      <c r="AR55">
        <f t="shared" si="45"/>
        <v>-64.774390252808956</v>
      </c>
      <c r="AS55">
        <f t="shared" si="46"/>
        <v>0.31667380394084432</v>
      </c>
      <c r="AT55">
        <f t="shared" si="47"/>
        <v>3.7346177217897701E-2</v>
      </c>
      <c r="AU55">
        <f t="shared" si="48"/>
        <v>-64.420370271650199</v>
      </c>
      <c r="AW55">
        <v>52</v>
      </c>
      <c r="AX55">
        <f>IF(Z55&gt;0, (R55*SUMPRODUCT(K55:$K$98, X55:$X$98)-K55*$AZ$3)/Z55, 0)</f>
        <v>1361.8305860032542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1000000</v>
      </c>
      <c r="S56">
        <f t="shared" si="32"/>
        <v>-89.977067801620606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48.22416462071601</v>
      </c>
      <c r="AC56">
        <f t="shared" si="33"/>
        <v>-2.1205520299864133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-11489.473188018766</v>
      </c>
      <c r="AI56">
        <f t="shared" si="38"/>
        <v>-11489.767784197798</v>
      </c>
      <c r="AJ56">
        <f t="shared" si="39"/>
        <v>50.344716650702424</v>
      </c>
      <c r="AK56">
        <f t="shared" si="61"/>
        <v>3.3756915234501212</v>
      </c>
      <c r="AL56">
        <f t="shared" si="40"/>
        <v>-11436.047376023645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-46.127807662225067</v>
      </c>
      <c r="AR56">
        <f t="shared" si="45"/>
        <v>-46.128990403649503</v>
      </c>
      <c r="AS56">
        <f t="shared" si="46"/>
        <v>0.20212340187141989</v>
      </c>
      <c r="AT56">
        <f t="shared" si="47"/>
        <v>1.3552688341105894E-2</v>
      </c>
      <c r="AU56">
        <f t="shared" si="48"/>
        <v>-45.913314313436977</v>
      </c>
      <c r="AW56">
        <v>53</v>
      </c>
      <c r="AX56">
        <f>IF(Z56&gt;0, (R56*SUMPRODUCT(K56:$K$98, X56:$X$98)-K56*$AZ$3)/Z56, 0)</f>
        <v>-89.977067801620606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1000000</v>
      </c>
      <c r="S57">
        <f t="shared" si="32"/>
        <v>-2408.5765069555582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-2.1205520299864133</v>
      </c>
      <c r="AC57">
        <f t="shared" si="33"/>
        <v>-35.366499657594943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-8648.4482439853236</v>
      </c>
      <c r="AI57">
        <f t="shared" si="38"/>
        <v>-8648.6317885995159</v>
      </c>
      <c r="AJ57">
        <f t="shared" si="39"/>
        <v>33.24594762760853</v>
      </c>
      <c r="AK57">
        <f t="shared" si="61"/>
        <v>-0.14843864209904895</v>
      </c>
      <c r="AL57">
        <f t="shared" si="40"/>
        <v>-8615.5342796140067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-31.001511328094271</v>
      </c>
      <c r="AR57">
        <f t="shared" si="45"/>
        <v>-31.002169268140342</v>
      </c>
      <c r="AS57">
        <f t="shared" si="46"/>
        <v>0.11917451465438679</v>
      </c>
      <c r="AT57">
        <f t="shared" si="47"/>
        <v>-5.3209802669062568E-4</v>
      </c>
      <c r="AU57">
        <f t="shared" si="48"/>
        <v>-30.883526851512649</v>
      </c>
      <c r="AW57">
        <v>54</v>
      </c>
      <c r="AX57">
        <f>IF(Z57&gt;0, (R57*SUMPRODUCT(K57:$K$98, X57:$X$98)-K57*$AZ$3)/Z57, 0)</f>
        <v>-2408.5765069555582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1000000</v>
      </c>
      <c r="S58">
        <f t="shared" si="32"/>
        <v>-6479.8417865863958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-35.366499657594943</v>
      </c>
      <c r="AC58">
        <f t="shared" si="33"/>
        <v>-54.866350240495848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-6069.4973527928641</v>
      </c>
      <c r="AI58">
        <f t="shared" si="38"/>
        <v>-6069.6031932440037</v>
      </c>
      <c r="AJ58">
        <f t="shared" si="39"/>
        <v>19.499850582900905</v>
      </c>
      <c r="AK58">
        <f t="shared" si="61"/>
        <v>-2.4756549760316462</v>
      </c>
      <c r="AL58">
        <f t="shared" si="40"/>
        <v>-6052.5789976371343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-19.425820847327291</v>
      </c>
      <c r="AR58">
        <f t="shared" si="45"/>
        <v>-19.426159596571708</v>
      </c>
      <c r="AS58">
        <f t="shared" si="46"/>
        <v>6.2410539449165338E-2</v>
      </c>
      <c r="AT58">
        <f t="shared" si="47"/>
        <v>-7.9234946897300904E-3</v>
      </c>
      <c r="AU58">
        <f t="shared" si="48"/>
        <v>-19.371672551812271</v>
      </c>
      <c r="AW58">
        <v>55</v>
      </c>
      <c r="AX58">
        <f>IF(Z58&gt;0, (R58*SUMPRODUCT(K58:$K$98, X58:$X$98)-K58*$AZ$3)/Z58, 0)</f>
        <v>-6479.8417865863958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1000000</v>
      </c>
      <c r="S59">
        <f t="shared" si="32"/>
        <v>-14384.476410653588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-54.866350240495848</v>
      </c>
      <c r="AC59">
        <f t="shared" si="33"/>
        <v>-64.022831136757645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-3931.7356772293842</v>
      </c>
      <c r="AI59">
        <f t="shared" si="38"/>
        <v>-3931.7913125800474</v>
      </c>
      <c r="AJ59">
        <f t="shared" si="39"/>
        <v>9.1564808962617974</v>
      </c>
      <c r="AK59">
        <f t="shared" si="61"/>
        <v>-3.8406445168347099</v>
      </c>
      <c r="AL59">
        <f t="shared" si="40"/>
        <v>-3926.4754762006205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-11.235513956898618</v>
      </c>
      <c r="AR59">
        <f t="shared" si="45"/>
        <v>-11.235672943109845</v>
      </c>
      <c r="AS59">
        <f t="shared" si="46"/>
        <v>2.6165993177476494E-2</v>
      </c>
      <c r="AT59">
        <f t="shared" si="47"/>
        <v>-1.0975207545688986E-2</v>
      </c>
      <c r="AU59">
        <f t="shared" si="48"/>
        <v>-11.22048215747806</v>
      </c>
      <c r="AW59">
        <v>56</v>
      </c>
      <c r="AX59">
        <f>IF(Z59&gt;0, (R59*SUMPRODUCT(K59:$K$98, X59:$X$98)-K59*$AZ$3)/Z59, 0)</f>
        <v>-14384.476410653588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1000000</v>
      </c>
      <c r="S60">
        <f t="shared" si="32"/>
        <v>-31708.613388845697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-64.022831136757645</v>
      </c>
      <c r="AC60">
        <f t="shared" si="33"/>
        <v>-66.08929156591924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-2322.0504052050123</v>
      </c>
      <c r="AI60">
        <f t="shared" si="38"/>
        <v>-2322.0764585721035</v>
      </c>
      <c r="AJ60">
        <f t="shared" si="39"/>
        <v>2.0664604291615944</v>
      </c>
      <c r="AK60">
        <f t="shared" si="61"/>
        <v>-4.4815981795730355</v>
      </c>
      <c r="AL60">
        <f t="shared" si="40"/>
        <v>-2324.4915963225153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-5.924643873705822</v>
      </c>
      <c r="AR60">
        <f t="shared" si="45"/>
        <v>-5.9247103481119678</v>
      </c>
      <c r="AS60">
        <f t="shared" si="46"/>
        <v>5.2725135054968002E-3</v>
      </c>
      <c r="AT60">
        <f t="shared" si="47"/>
        <v>-1.1434667025100303E-2</v>
      </c>
      <c r="AU60">
        <f t="shared" si="48"/>
        <v>-5.9308725016315718</v>
      </c>
      <c r="AW60">
        <v>57</v>
      </c>
      <c r="AX60">
        <f>IF(Z60&gt;0, (R60*SUMPRODUCT(K60:$K$98, X60:$X$98)-K60*$AZ$3)/Z60, 0)</f>
        <v>-31708.613388845697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1000000</v>
      </c>
      <c r="S61">
        <f t="shared" si="32"/>
        <v>-75834.123348157242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-66.08929156591924</v>
      </c>
      <c r="AC61">
        <f t="shared" si="33"/>
        <v>-63.827280504145548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-1221.7570177237201</v>
      </c>
      <c r="AI61">
        <f t="shared" si="38"/>
        <v>-1221.767538594419</v>
      </c>
      <c r="AJ61">
        <f t="shared" si="39"/>
        <v>-2.2620110617736913</v>
      </c>
      <c r="AK61">
        <f t="shared" si="61"/>
        <v>-4.6262504096143475</v>
      </c>
      <c r="AL61">
        <f t="shared" si="40"/>
        <v>-1228.6558000658069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-2.7832833853235863</v>
      </c>
      <c r="AR61">
        <f t="shared" si="45"/>
        <v>-2.7833073529081309</v>
      </c>
      <c r="AS61">
        <f t="shared" si="46"/>
        <v>-5.1530850359940992E-3</v>
      </c>
      <c r="AT61">
        <f t="shared" si="47"/>
        <v>-1.0539056223647392E-2</v>
      </c>
      <c r="AU61">
        <f t="shared" si="48"/>
        <v>-2.7989994941677723</v>
      </c>
      <c r="AW61">
        <v>58</v>
      </c>
      <c r="AX61">
        <f>IF(Z61&gt;0, (R61*SUMPRODUCT(K61:$K$98, X61:$X$98)-K61*$AZ$3)/Z61, 0)</f>
        <v>-75834.123348157242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1000000</v>
      </c>
      <c r="S62">
        <f t="shared" si="32"/>
        <v>-212786.06007884021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-63.827280504145548</v>
      </c>
      <c r="AC62">
        <f t="shared" si="33"/>
        <v>-59.301050554219593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-554.56435289927265</v>
      </c>
      <c r="AI62">
        <f t="shared" si="38"/>
        <v>-554.56783650685315</v>
      </c>
      <c r="AJ62">
        <f t="shared" si="39"/>
        <v>-4.5262299499259555</v>
      </c>
      <c r="AK62">
        <f t="shared" si="61"/>
        <v>-4.467909635290189</v>
      </c>
      <c r="AL62">
        <f t="shared" si="40"/>
        <v>-563.56197609206936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-1.1279932792968637</v>
      </c>
      <c r="AR62">
        <f t="shared" si="45"/>
        <v>-1.1280003650136394</v>
      </c>
      <c r="AS62">
        <f t="shared" si="46"/>
        <v>-9.2064283204946577E-3</v>
      </c>
      <c r="AT62">
        <f t="shared" si="47"/>
        <v>-9.0878038135069686E-3</v>
      </c>
      <c r="AU62">
        <f t="shared" si="48"/>
        <v>-1.146294597147641</v>
      </c>
      <c r="AW62">
        <v>59</v>
      </c>
      <c r="AX62">
        <f>IF(Z62&gt;0, (R62*SUMPRODUCT(K62:$K$98, X62:$X$98)-K62*$AZ$3)/Z62, 0)</f>
        <v>-212786.06007884021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1000000</v>
      </c>
      <c r="S63">
        <f t="shared" si="32"/>
        <v>-765777.50431525114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-59.301050554219593</v>
      </c>
      <c r="AC63">
        <f t="shared" si="33"/>
        <v>-53.902692641329359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-205.51222429605264</v>
      </c>
      <c r="AI63">
        <f t="shared" si="38"/>
        <v>-205.51310416475368</v>
      </c>
      <c r="AJ63">
        <f t="shared" si="39"/>
        <v>-5.3983579128902335</v>
      </c>
      <c r="AK63">
        <f t="shared" si="61"/>
        <v>-4.1510735387953721</v>
      </c>
      <c r="AL63">
        <f t="shared" si="40"/>
        <v>-215.06253561643931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-0.37322798422014331</v>
      </c>
      <c r="AR63">
        <f t="shared" si="45"/>
        <v>-0.37322958213784768</v>
      </c>
      <c r="AS63">
        <f t="shared" si="46"/>
        <v>-9.8038851403039456E-3</v>
      </c>
      <c r="AT63">
        <f t="shared" si="47"/>
        <v>-7.5387087777431623E-3</v>
      </c>
      <c r="AU63">
        <f t="shared" si="48"/>
        <v>-0.39057217605589484</v>
      </c>
      <c r="AW63">
        <v>60</v>
      </c>
      <c r="AX63">
        <f>IF(Z63&gt;0, (R63*SUMPRODUCT(K63:$K$98, X63:$X$98)-K63*$AZ$3)/Z63, 0)</f>
        <v>-765777.50431525114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1000000</v>
      </c>
      <c r="S64">
        <f t="shared" si="32"/>
        <v>-4036738.3415208324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-53.902692641329359</v>
      </c>
      <c r="AC64">
        <f t="shared" si="33"/>
        <v>-48.448821346811016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-57.683628924993144</v>
      </c>
      <c r="AI64">
        <f t="shared" si="38"/>
        <v>-57.683778949645621</v>
      </c>
      <c r="AJ64">
        <f t="shared" si="39"/>
        <v>-5.4538712945183434</v>
      </c>
      <c r="AK64">
        <f t="shared" si="61"/>
        <v>-3.7731884848930557</v>
      </c>
      <c r="AL64">
        <f t="shared" si="40"/>
        <v>-66.910838729057019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-9.3534341100643181E-2</v>
      </c>
      <c r="AR64">
        <f t="shared" si="45"/>
        <v>-9.3534584366493131E-2</v>
      </c>
      <c r="AS64">
        <f t="shared" si="46"/>
        <v>-8.8434841477086513E-3</v>
      </c>
      <c r="AT64">
        <f t="shared" si="47"/>
        <v>-6.1182471588588265E-3</v>
      </c>
      <c r="AU64">
        <f t="shared" si="48"/>
        <v>-0.1084963156730606</v>
      </c>
      <c r="AW64">
        <v>61</v>
      </c>
      <c r="AX64">
        <f>IF(Z64&gt;0, (R64*SUMPRODUCT(K64:$K$98, X64:$X$98)-K64*$AZ$3)/Z64, 0)</f>
        <v>-4036738.3415208324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1000000</v>
      </c>
      <c r="S65">
        <f t="shared" si="32"/>
        <v>-21489584.966490872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-48.448821346811016</v>
      </c>
      <c r="AC65">
        <f t="shared" si="33"/>
        <v>-43.339588474752297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-9.8651806986403745</v>
      </c>
      <c r="AI65">
        <f t="shared" si="38"/>
        <v>-9.8652059082875958</v>
      </c>
      <c r="AJ65">
        <f t="shared" si="39"/>
        <v>-5.109232872058719</v>
      </c>
      <c r="AK65">
        <f t="shared" si="61"/>
        <v>-3.3914174942767716</v>
      </c>
      <c r="AL65">
        <f t="shared" si="40"/>
        <v>-18.365856274623088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-1.4282542949025843E-2</v>
      </c>
      <c r="AR65">
        <f t="shared" si="45"/>
        <v>-1.4282579446874201E-2</v>
      </c>
      <c r="AS65">
        <f t="shared" si="46"/>
        <v>-7.3970097620016714E-3</v>
      </c>
      <c r="AT65">
        <f t="shared" si="47"/>
        <v>-4.9100029183207321E-3</v>
      </c>
      <c r="AU65">
        <f t="shared" si="48"/>
        <v>-2.6589592127196606E-2</v>
      </c>
      <c r="AW65">
        <v>62</v>
      </c>
      <c r="AX65">
        <f>IF(Z65&gt;0, (R65*SUMPRODUCT(K65:$K$98, X65:$X$98)-K65*$AZ$3)/Z65, 0)</f>
        <v>-21489584.966490872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1000000</v>
      </c>
      <c r="S66">
        <f t="shared" si="32"/>
        <v>-116064820.35259883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-43.339588474752297</v>
      </c>
      <c r="AC66">
        <f t="shared" si="33"/>
        <v>-38.708543148809042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-1.663096085396085</v>
      </c>
      <c r="AI66">
        <f t="shared" si="38"/>
        <v>-1.6631002542457665</v>
      </c>
      <c r="AJ66">
        <f t="shared" si="39"/>
        <v>-4.6310453259432549</v>
      </c>
      <c r="AK66">
        <f t="shared" si="61"/>
        <v>-3.0337711932326612</v>
      </c>
      <c r="AL66">
        <f t="shared" si="40"/>
        <v>-9.3279167734216824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-2.1498086836959111E-3</v>
      </c>
      <c r="AR66">
        <f t="shared" si="45"/>
        <v>-2.1498140725783243E-3</v>
      </c>
      <c r="AS66">
        <f t="shared" si="46"/>
        <v>-5.9863417055251314E-3</v>
      </c>
      <c r="AT66">
        <f t="shared" si="47"/>
        <v>-3.9216180669469775E-3</v>
      </c>
      <c r="AU66">
        <f t="shared" si="48"/>
        <v>-1.2057773845050433E-2</v>
      </c>
      <c r="AW66">
        <v>63</v>
      </c>
      <c r="AX66">
        <f>IF(Z66&gt;0, (R66*SUMPRODUCT(K66:$K$98, X66:$X$98)-K66*$AZ$3)/Z66, 0)</f>
        <v>-116064820.35259883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-638044964.6901989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-38.708543148809042</v>
      </c>
      <c r="AC67">
        <f t="shared" ref="AC67:AC98" si="64">S67*Z67</f>
        <v>-34.563078788838915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-0.27600260788021352</v>
      </c>
      <c r="AI67">
        <f t="shared" ref="AI67:AI98" si="69">SUM(AE67:AH67)</f>
        <v>-0.27600328500879973</v>
      </c>
      <c r="AJ67">
        <f t="shared" ref="AJ67:AJ98" si="70">AB67-AC67</f>
        <v>-4.1454643599701271</v>
      </c>
      <c r="AK67">
        <f t="shared" si="61"/>
        <v>-2.709598020416633</v>
      </c>
      <c r="AL67">
        <f t="shared" ref="AL67:AL98" si="71">SUM(AI67:AK67)</f>
        <v>-7.1310656653955604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-3.1855001835020186E-4</v>
      </c>
      <c r="AR67">
        <f t="shared" ref="AR67:AR98" si="76">AI67*$K67</f>
        <v>-3.1855079986210577E-4</v>
      </c>
      <c r="AS67">
        <f t="shared" ref="AS67:AS98" si="77">AJ67*$K67</f>
        <v>-4.7845118496551006E-3</v>
      </c>
      <c r="AT67">
        <f t="shared" ref="AT67:AT98" si="78">AK67*$K67</f>
        <v>-3.1272983460359084E-3</v>
      </c>
      <c r="AU67">
        <f t="shared" ref="AU67:AU98" si="79">AL67*$K67</f>
        <v>-8.2303609955531147E-3</v>
      </c>
      <c r="AW67">
        <v>64</v>
      </c>
      <c r="AX67">
        <f>IF(Z67&gt;0, (R67*SUMPRODUCT(K67:$K$98, X67:$X$98)-K67*$AZ$3)/Z67, 0)</f>
        <v>-638044964.6901989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1000000</v>
      </c>
      <c r="S68">
        <f t="shared" si="63"/>
        <v>-3579054500.8264923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-34.563078788838915</v>
      </c>
      <c r="AC68">
        <f t="shared" si="64"/>
        <v>-30.860170402559202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-4.5006147458706E-2</v>
      </c>
      <c r="AI68">
        <f t="shared" si="69"/>
        <v>-4.5006255239163087E-2</v>
      </c>
      <c r="AJ68">
        <f t="shared" si="70"/>
        <v>-3.702908386279713</v>
      </c>
      <c r="AK68">
        <f t="shared" si="61"/>
        <v>-2.4194155152187244</v>
      </c>
      <c r="AL68">
        <f t="shared" si="71"/>
        <v>-6.1673301567376004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-4.6378667296948948E-5</v>
      </c>
      <c r="AR68">
        <f t="shared" si="76"/>
        <v>-4.6378778364308468E-5</v>
      </c>
      <c r="AS68">
        <f t="shared" si="77"/>
        <v>-3.8158332977938172E-3</v>
      </c>
      <c r="AT68">
        <f t="shared" si="78"/>
        <v>-2.4931986755000459E-3</v>
      </c>
      <c r="AU68">
        <f t="shared" si="79"/>
        <v>-6.3554107516581712E-3</v>
      </c>
      <c r="AW68">
        <v>65</v>
      </c>
      <c r="AX68">
        <f>IF(Z68&gt;0, (R68*SUMPRODUCT(K68:$K$98, X68:$X$98)-K68*$AZ$3)/Z68, 0)</f>
        <v>-3579054500.8264923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1000000</v>
      </c>
      <c r="S69">
        <f t="shared" si="63"/>
        <v>-20492160735.726608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-30.860170402559202</v>
      </c>
      <c r="AC69">
        <f t="shared" si="64"/>
        <v>-27.553764159531809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-7.1916119652409068E-3</v>
      </c>
      <c r="AI69">
        <f t="shared" si="69"/>
        <v>-7.1916287727438553E-3</v>
      </c>
      <c r="AJ69">
        <f t="shared" si="70"/>
        <v>-3.3064062430273928</v>
      </c>
      <c r="AK69">
        <f t="shared" si="61"/>
        <v>-2.1602119281791445</v>
      </c>
      <c r="AL69">
        <f t="shared" si="71"/>
        <v>-5.4738097999792812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-6.6169011960828744E-6</v>
      </c>
      <c r="AR69">
        <f t="shared" si="76"/>
        <v>-6.6169166604303529E-6</v>
      </c>
      <c r="AS69">
        <f t="shared" si="77"/>
        <v>-3.0421779609310379E-3</v>
      </c>
      <c r="AT69">
        <f t="shared" si="78"/>
        <v>-1.9875806648700701E-3</v>
      </c>
      <c r="AU69">
        <f t="shared" si="79"/>
        <v>-5.0363755424615384E-3</v>
      </c>
      <c r="AW69">
        <v>66</v>
      </c>
      <c r="AX69">
        <f>IF(Z69&gt;0, (R69*SUMPRODUCT(K69:$K$98, X69:$X$98)-K69*$AZ$3)/Z69, 0)</f>
        <v>-20492160735.726608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1000000</v>
      </c>
      <c r="S70">
        <f t="shared" si="63"/>
        <v>-120014642912.28445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-27.553764159531809</v>
      </c>
      <c r="AC70">
        <f t="shared" si="64"/>
        <v>-24.601580935634168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-1.1261660726162434E-3</v>
      </c>
      <c r="AI70">
        <f t="shared" si="69"/>
        <v>-1.1261686349682549E-3</v>
      </c>
      <c r="AJ70">
        <f t="shared" si="70"/>
        <v>-2.9521832238976415</v>
      </c>
      <c r="AK70">
        <f t="shared" si="61"/>
        <v>-1.9287634911672269</v>
      </c>
      <c r="AL70">
        <f t="shared" si="71"/>
        <v>-4.8820728836998368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-9.2515142106063095E-7</v>
      </c>
      <c r="AR70">
        <f t="shared" si="76"/>
        <v>-9.2515352604644284E-7</v>
      </c>
      <c r="AS70">
        <f t="shared" si="77"/>
        <v>-2.4252342271999499E-3</v>
      </c>
      <c r="AT70">
        <f t="shared" si="78"/>
        <v>-1.5844894710758011E-3</v>
      </c>
      <c r="AU70">
        <f t="shared" si="79"/>
        <v>-4.0106488518017978E-3</v>
      </c>
      <c r="AW70">
        <v>67</v>
      </c>
      <c r="AX70">
        <f>IF(Z70&gt;0, (R70*SUMPRODUCT(K70:$K$98, X70:$X$98)-K70*$AZ$3)/Z70, 0)</f>
        <v>-120014642912.28445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1000000</v>
      </c>
      <c r="S71">
        <f t="shared" si="63"/>
        <v>-720149087034.10901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-24.601580935634168</v>
      </c>
      <c r="AC71">
        <f t="shared" si="64"/>
        <v>-21.965698074358063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-1.7243668115496624E-4</v>
      </c>
      <c r="AI71">
        <f t="shared" si="69"/>
        <v>-1.7243706242494334E-4</v>
      </c>
      <c r="AJ71">
        <f t="shared" si="70"/>
        <v>-2.6358828612761052</v>
      </c>
      <c r="AK71">
        <f t="shared" si="61"/>
        <v>-1.7221106654943918</v>
      </c>
      <c r="AL71">
        <f t="shared" si="71"/>
        <v>-4.3581659638329224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-1.2648004563940321E-7</v>
      </c>
      <c r="AR71">
        <f t="shared" si="76"/>
        <v>-1.2648032529593443E-7</v>
      </c>
      <c r="AS71">
        <f t="shared" si="77"/>
        <v>-1.9333855323665911E-3</v>
      </c>
      <c r="AT71">
        <f t="shared" si="78"/>
        <v>-1.2631456028319682E-3</v>
      </c>
      <c r="AU71">
        <f t="shared" si="79"/>
        <v>-3.1966576155238557E-3</v>
      </c>
      <c r="AW71">
        <v>68</v>
      </c>
      <c r="AX71">
        <f>IF(Z71&gt;0, (R71*SUMPRODUCT(K71:$K$98, X71:$X$98)-K71*$AZ$3)/Z71, 0)</f>
        <v>-720149087034.10901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1000000</v>
      </c>
      <c r="S72">
        <f t="shared" si="63"/>
        <v>-4433821484117.9824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-21.965698074358063</v>
      </c>
      <c r="AC72">
        <f t="shared" si="64"/>
        <v>-19.612230534384956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-2.5773257837103358E-5</v>
      </c>
      <c r="AI72">
        <f t="shared" si="69"/>
        <v>-2.5773313128657733E-5</v>
      </c>
      <c r="AJ72">
        <f t="shared" si="70"/>
        <v>-2.3534675399731064</v>
      </c>
      <c r="AK72">
        <f t="shared" si="61"/>
        <v>-1.5375988652050645</v>
      </c>
      <c r="AL72">
        <f t="shared" si="71"/>
        <v>-3.8910921784912995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-1.6878881102073529E-8</v>
      </c>
      <c r="AR72">
        <f t="shared" si="76"/>
        <v>-1.687891731245788E-8</v>
      </c>
      <c r="AS72">
        <f t="shared" si="77"/>
        <v>-1.5412835674816689E-3</v>
      </c>
      <c r="AT72">
        <f t="shared" si="78"/>
        <v>-1.0069719781842024E-3</v>
      </c>
      <c r="AU72">
        <f t="shared" si="79"/>
        <v>-2.5482724245831836E-3</v>
      </c>
      <c r="AW72">
        <v>69</v>
      </c>
      <c r="AX72">
        <f>IF(Z72&gt;0, (R72*SUMPRODUCT(K72:$K$98, X72:$X$98)-K72*$AZ$3)/Z72, 0)</f>
        <v>-4433821484117.9824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1000000</v>
      </c>
      <c r="S73">
        <f t="shared" si="63"/>
        <v>-28083088064990.367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-19.612230534384956</v>
      </c>
      <c r="AC73">
        <f t="shared" si="64"/>
        <v>-17.51092013478781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-3.7555514126660682E-6</v>
      </c>
      <c r="AI73">
        <f t="shared" si="69"/>
        <v>-3.7555592069122415E-6</v>
      </c>
      <c r="AJ73">
        <f t="shared" si="70"/>
        <v>-2.1013103995971463</v>
      </c>
      <c r="AK73">
        <f t="shared" ref="AK73:AK98" si="92">G73*SUM(AB73:AB73, AE73:AF73)</f>
        <v>-1.372856137406947</v>
      </c>
      <c r="AL73">
        <f t="shared" si="71"/>
        <v>-3.4741702925632998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-2.1959883133157499E-9</v>
      </c>
      <c r="AR73">
        <f t="shared" si="76"/>
        <v>-2.1959928708551436E-9</v>
      </c>
      <c r="AS73">
        <f t="shared" si="77"/>
        <v>-1.2287018797296611E-3</v>
      </c>
      <c r="AT73">
        <f t="shared" si="78"/>
        <v>-8.0275190041114786E-4</v>
      </c>
      <c r="AU73">
        <f t="shared" si="79"/>
        <v>-2.0314559761336792E-3</v>
      </c>
      <c r="AW73">
        <v>70</v>
      </c>
      <c r="AX73">
        <f>IF(Z73&gt;0, (R73*SUMPRODUCT(K73:$K$98, X73:$X$98)-K73*$AZ$3)/Z73, 0)</f>
        <v>-28083088064990.367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1000000</v>
      </c>
      <c r="S74">
        <f t="shared" si="63"/>
        <v>-183293469884832.88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-17.51092013478781</v>
      </c>
      <c r="AC74">
        <f t="shared" si="64"/>
        <v>-15.63475012227306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-5.3200529455405641E-7</v>
      </c>
      <c r="AI74">
        <f t="shared" si="69"/>
        <v>-5.32006360791586E-7</v>
      </c>
      <c r="AJ74">
        <f t="shared" si="70"/>
        <v>-1.8761700125147502</v>
      </c>
      <c r="AK74">
        <f t="shared" si="92"/>
        <v>-1.2257644094351468</v>
      </c>
      <c r="AL74">
        <f t="shared" si="71"/>
        <v>-3.101934953956258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-2.7775011316833741E-10</v>
      </c>
      <c r="AR74">
        <f t="shared" si="76"/>
        <v>-2.7775066983120814E-10</v>
      </c>
      <c r="AS74">
        <f t="shared" si="77"/>
        <v>-9.7951362257742321E-4</v>
      </c>
      <c r="AT74">
        <f t="shared" si="78"/>
        <v>-6.3994890074113532E-4</v>
      </c>
      <c r="AU74">
        <f t="shared" si="79"/>
        <v>-1.6194628010692284E-3</v>
      </c>
      <c r="AW74">
        <v>71</v>
      </c>
      <c r="AX74">
        <f>IF(Z74&gt;0, (R74*SUMPRODUCT(K74:$K$98, X74:$X$98)-K74*$AZ$3)/Z74, 0)</f>
        <v>-183293469884832.88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1000000</v>
      </c>
      <c r="S75">
        <f t="shared" si="63"/>
        <v>-1236221172581805.8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-15.63475012227306</v>
      </c>
      <c r="AC75">
        <f t="shared" si="64"/>
        <v>-13.959598323701934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-7.3153859588981011E-8</v>
      </c>
      <c r="AI75">
        <f t="shared" si="69"/>
        <v>-7.3154000740890489E-8</v>
      </c>
      <c r="AJ75">
        <f t="shared" si="70"/>
        <v>-1.6751517985711253</v>
      </c>
      <c r="AK75">
        <f t="shared" si="92"/>
        <v>-1.0944325085591142</v>
      </c>
      <c r="AL75">
        <f t="shared" si="71"/>
        <v>-2.7695843802842401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-3.4100245986293207E-11</v>
      </c>
      <c r="AR75">
        <f t="shared" si="76"/>
        <v>-3.410031178343449E-11</v>
      </c>
      <c r="AS75">
        <f t="shared" si="77"/>
        <v>-7.8086226368104261E-4</v>
      </c>
      <c r="AT75">
        <f t="shared" si="78"/>
        <v>-5.1016334567921041E-4</v>
      </c>
      <c r="AU75">
        <f t="shared" si="79"/>
        <v>-1.2910256434605647E-3</v>
      </c>
      <c r="AW75">
        <v>72</v>
      </c>
      <c r="AX75">
        <f>IF(Z75&gt;0, (R75*SUMPRODUCT(K75:$K$98, X75:$X$98)-K75*$AZ$3)/Z75, 0)</f>
        <v>-1236221172581805.8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1000000</v>
      </c>
      <c r="S76">
        <f t="shared" si="63"/>
        <v>-8642807591968614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-13.959598323701934</v>
      </c>
      <c r="AC76">
        <f t="shared" si="64"/>
        <v>-12.463927074763827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-9.7371156978788958E-9</v>
      </c>
      <c r="AI76">
        <f t="shared" si="69"/>
        <v>-9.737133724323055E-9</v>
      </c>
      <c r="AJ76">
        <f t="shared" si="70"/>
        <v>-1.4956712489381072</v>
      </c>
      <c r="AK76">
        <f t="shared" si="92"/>
        <v>-0.97717188265913546</v>
      </c>
      <c r="AL76">
        <f t="shared" si="71"/>
        <v>-2.4728431413343763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-4.0525891295639643E-12</v>
      </c>
      <c r="AR76">
        <f t="shared" si="76"/>
        <v>-4.0525966321729415E-12</v>
      </c>
      <c r="AS76">
        <f t="shared" si="77"/>
        <v>-6.2249861590617803E-4</v>
      </c>
      <c r="AT76">
        <f t="shared" si="78"/>
        <v>-4.0669909573351552E-4</v>
      </c>
      <c r="AU76">
        <f t="shared" si="79"/>
        <v>-1.0291977156922901E-3</v>
      </c>
      <c r="AW76">
        <v>73</v>
      </c>
      <c r="AX76">
        <f>IF(Z76&gt;0, (R76*SUMPRODUCT(K76:$K$98, X76:$X$98)-K76*$AZ$3)/Z76, 0)</f>
        <v>-8642807591968614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1000000</v>
      </c>
      <c r="S77">
        <f t="shared" si="63"/>
        <v>-6.2763855463825824E+16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-12.463927074763827</v>
      </c>
      <c r="AC77">
        <f t="shared" si="64"/>
        <v>-11.128506316756978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-1.25038681344578E-9</v>
      </c>
      <c r="AI77">
        <f t="shared" si="69"/>
        <v>-1.2503890297903294E-9</v>
      </c>
      <c r="AJ77">
        <f t="shared" si="70"/>
        <v>-1.3354207580068493</v>
      </c>
      <c r="AK77">
        <f t="shared" si="92"/>
        <v>-0.872474895233468</v>
      </c>
      <c r="AL77">
        <f t="shared" si="71"/>
        <v>-2.2078956544907067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-4.6465285192061713E-13</v>
      </c>
      <c r="AR77">
        <f t="shared" si="76"/>
        <v>-4.6465367553040306E-13</v>
      </c>
      <c r="AS77">
        <f t="shared" si="77"/>
        <v>-4.9625208539419842E-4</v>
      </c>
      <c r="AT77">
        <f t="shared" si="78"/>
        <v>-3.2421802912507418E-4</v>
      </c>
      <c r="AU77">
        <f t="shared" si="79"/>
        <v>-8.2047011498392636E-4</v>
      </c>
      <c r="AW77">
        <v>74</v>
      </c>
      <c r="AX77">
        <f>IF(Z77&gt;0, (R77*SUMPRODUCT(K77:$K$98, X77:$X$98)-K77*$AZ$3)/Z77, 0)</f>
        <v>-6.2763855463825824E+16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1000000</v>
      </c>
      <c r="S78">
        <f t="shared" si="63"/>
        <v>-4.7500760934084928E+17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-11.128506316756978</v>
      </c>
      <c r="AC78">
        <f t="shared" si="64"/>
        <v>-9.9361663542477103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-1.546165784577136E-10</v>
      </c>
      <c r="AI78">
        <f t="shared" si="69"/>
        <v>-1.5461683993158683E-10</v>
      </c>
      <c r="AJ78">
        <f t="shared" si="70"/>
        <v>-1.1923399625092674</v>
      </c>
      <c r="AK78">
        <f t="shared" si="92"/>
        <v>-0.77899544217298855</v>
      </c>
      <c r="AL78">
        <f t="shared" si="71"/>
        <v>-1.9713354048368728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-5.1300577950612558E-14</v>
      </c>
      <c r="AR78">
        <f t="shared" si="76"/>
        <v>-5.1300664705609656E-14</v>
      </c>
      <c r="AS78">
        <f t="shared" si="77"/>
        <v>-3.9560912419922691E-4</v>
      </c>
      <c r="AT78">
        <f t="shared" si="78"/>
        <v>-2.5846462781025021E-4</v>
      </c>
      <c r="AU78">
        <f t="shared" si="79"/>
        <v>-6.5407375206077772E-4</v>
      </c>
      <c r="AW78">
        <v>75</v>
      </c>
      <c r="AX78">
        <f>IF(Z78&gt;0, (R78*SUMPRODUCT(K78:$K$98, X78:$X$98)-K78*$AZ$3)/Z78, 0)</f>
        <v>-4.7500760934084928E+17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1000000</v>
      </c>
      <c r="S79">
        <f t="shared" si="63"/>
        <v>-3.7543047444334572E+18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-9.9361663542477103</v>
      </c>
      <c r="AC79">
        <f t="shared" si="64"/>
        <v>-8.8715771020069276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-1.8345689476300787E-11</v>
      </c>
      <c r="AI79">
        <f t="shared" si="69"/>
        <v>-1.834571901431683E-11</v>
      </c>
      <c r="AJ79">
        <f t="shared" si="70"/>
        <v>-1.0645892522407827</v>
      </c>
      <c r="AK79">
        <f t="shared" si="92"/>
        <v>-0.69553164479733975</v>
      </c>
      <c r="AL79">
        <f t="shared" si="71"/>
        <v>-1.7601208970564683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-5.4347830846687476E-15</v>
      </c>
      <c r="AR79">
        <f t="shared" si="76"/>
        <v>-5.4347918351008391E-15</v>
      </c>
      <c r="AS79">
        <f t="shared" si="77"/>
        <v>-3.1537717171505313E-4</v>
      </c>
      <c r="AT79">
        <f t="shared" si="78"/>
        <v>-2.0604641885384311E-4</v>
      </c>
      <c r="AU79">
        <f t="shared" si="79"/>
        <v>-5.2142359057433111E-4</v>
      </c>
      <c r="AW79">
        <v>76</v>
      </c>
      <c r="AX79">
        <f>IF(Z79&gt;0, (R79*SUMPRODUCT(K79:$K$98, X79:$X$98)-K79*$AZ$3)/Z79, 0)</f>
        <v>-3.7543047444334572E+18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1000000</v>
      </c>
      <c r="S80">
        <f t="shared" si="63"/>
        <v>-3.1025664756719542E+19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-8.8715771020069276</v>
      </c>
      <c r="AC80">
        <f t="shared" si="64"/>
        <v>-7.9210509839347614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-2.0841044640024198E-12</v>
      </c>
      <c r="AI80">
        <f t="shared" si="69"/>
        <v>-2.0841076553325034E-12</v>
      </c>
      <c r="AJ80">
        <f t="shared" si="70"/>
        <v>-0.95052611807216625</v>
      </c>
      <c r="AK80">
        <f t="shared" si="92"/>
        <v>-0.621010397140485</v>
      </c>
      <c r="AL80">
        <f t="shared" si="71"/>
        <v>-1.5715365152147354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-5.5125131429155271E-16</v>
      </c>
      <c r="AR80">
        <f t="shared" si="76"/>
        <v>-5.5125215840706288E-16</v>
      </c>
      <c r="AS80">
        <f t="shared" si="77"/>
        <v>-2.5141675041060748E-4</v>
      </c>
      <c r="AT80">
        <f t="shared" si="78"/>
        <v>-1.6425894360159768E-4</v>
      </c>
      <c r="AU80">
        <f t="shared" si="79"/>
        <v>-4.156756940127564E-4</v>
      </c>
      <c r="AW80">
        <v>77</v>
      </c>
      <c r="AX80">
        <f>IF(Z80&gt;0, (R80*SUMPRODUCT(K80:$K$98, X80:$X$98)-K80*$AZ$3)/Z80, 0)</f>
        <v>-3.1025664756719542E+19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1000000</v>
      </c>
      <c r="S81">
        <f t="shared" si="63"/>
        <v>-2.6895239459137392E+20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-7.9210509839347614</v>
      </c>
      <c r="AC81">
        <f t="shared" si="64"/>
        <v>-7.0723669499417516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-2.2645736201649399E-13</v>
      </c>
      <c r="AI81">
        <f t="shared" si="69"/>
        <v>-2.2645769071625147E-13</v>
      </c>
      <c r="AJ81">
        <f t="shared" si="70"/>
        <v>-0.84868403399300973</v>
      </c>
      <c r="AK81">
        <f t="shared" si="92"/>
        <v>-0.55447356887543331</v>
      </c>
      <c r="AL81">
        <f t="shared" si="71"/>
        <v>-1.4031576028686694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-5.3480883772688931E-17</v>
      </c>
      <c r="AR81">
        <f t="shared" si="76"/>
        <v>-5.3480961399458797E-17</v>
      </c>
      <c r="AS81">
        <f t="shared" si="77"/>
        <v>-2.0042789414111023E-4</v>
      </c>
      <c r="AT81">
        <f t="shared" si="78"/>
        <v>-1.3094622417219207E-4</v>
      </c>
      <c r="AU81">
        <f t="shared" si="79"/>
        <v>-3.3137411831335575E-4</v>
      </c>
      <c r="AW81">
        <v>78</v>
      </c>
      <c r="AX81">
        <f>IF(Z81&gt;0, (R81*SUMPRODUCT(K81:$K$98, X81:$X$98)-K81*$AZ$3)/Z81, 0)</f>
        <v>-2.6895239459137392E+20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1000000</v>
      </c>
      <c r="S82">
        <f t="shared" si="63"/>
        <v>-2.4537302629367294E+21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-7.0723669499417516</v>
      </c>
      <c r="AC82">
        <f t="shared" si="64"/>
        <v>-6.3146133481622764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-2.3459545849108716E-14</v>
      </c>
      <c r="AI82">
        <f t="shared" si="69"/>
        <v>-2.3459578017545502E-14</v>
      </c>
      <c r="AJ82">
        <f t="shared" si="70"/>
        <v>-0.75775360177947526</v>
      </c>
      <c r="AK82">
        <f t="shared" si="92"/>
        <v>-0.49506568649592264</v>
      </c>
      <c r="AL82">
        <f t="shared" si="71"/>
        <v>-1.2528192882754214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-4.9466787736249004E-18</v>
      </c>
      <c r="AR82">
        <f t="shared" si="76"/>
        <v>-4.9466855566600217E-18</v>
      </c>
      <c r="AS82">
        <f t="shared" si="77"/>
        <v>-1.5977989009973757E-4</v>
      </c>
      <c r="AT82">
        <f t="shared" si="78"/>
        <v>-1.0438952819849496E-4</v>
      </c>
      <c r="AU82">
        <f t="shared" si="79"/>
        <v>-2.6416941829823749E-4</v>
      </c>
      <c r="AW82">
        <v>79</v>
      </c>
      <c r="AX82">
        <f>IF(Z82&gt;0, (R82*SUMPRODUCT(K82:$K$98, X82:$X$98)-K82*$AZ$3)/Z82, 0)</f>
        <v>-2.4537302629367294E+21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1000000</v>
      </c>
      <c r="S83">
        <f t="shared" si="63"/>
        <v>-2.3639021768915127E+22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-6.3146133481622764</v>
      </c>
      <c r="AC83">
        <f t="shared" si="64"/>
        <v>-5.6380476322877477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-2.3092342312215467E-15</v>
      </c>
      <c r="AI83">
        <f t="shared" si="69"/>
        <v>-2.309237212546074E-15</v>
      </c>
      <c r="AJ83">
        <f t="shared" si="70"/>
        <v>-0.67656571587452863</v>
      </c>
      <c r="AK83">
        <f t="shared" si="92"/>
        <v>-0.44202293437135937</v>
      </c>
      <c r="AL83">
        <f t="shared" si="71"/>
        <v>-1.1185886502458904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-4.3475448682962809E-19</v>
      </c>
      <c r="AR83">
        <f t="shared" si="76"/>
        <v>-4.3475504811708755E-19</v>
      </c>
      <c r="AS83">
        <f t="shared" si="77"/>
        <v>-1.2737555014328514E-4</v>
      </c>
      <c r="AT83">
        <f t="shared" si="78"/>
        <v>-8.3218692760279753E-5</v>
      </c>
      <c r="AU83">
        <f t="shared" si="79"/>
        <v>-2.1059424290356535E-4</v>
      </c>
      <c r="AW83">
        <v>80</v>
      </c>
      <c r="AX83">
        <f>IF(Z83&gt;0, (R83*SUMPRODUCT(K83:$K$98, X83:$X$98)-K83*$AZ$3)/Z83, 0)</f>
        <v>-2.3639021768915127E+22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1000000</v>
      </c>
      <c r="S84">
        <f t="shared" si="63"/>
        <v>-2.4129990319238456E+23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-5.6380476322877477</v>
      </c>
      <c r="AC84">
        <f t="shared" si="64"/>
        <v>-5.0339711002569176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-2.1525901645447842E-16</v>
      </c>
      <c r="AI84">
        <f t="shared" si="69"/>
        <v>-2.1525927722805487E-16</v>
      </c>
      <c r="AJ84">
        <f t="shared" si="70"/>
        <v>-0.60407653203083012</v>
      </c>
      <c r="AK84">
        <f t="shared" si="92"/>
        <v>-0.39466333426014238</v>
      </c>
      <c r="AL84">
        <f t="shared" si="71"/>
        <v>-0.99873986629097278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-3.6184236643419207E-20</v>
      </c>
      <c r="AR84">
        <f t="shared" si="76"/>
        <v>-3.6184280478483386E-20</v>
      </c>
      <c r="AS84">
        <f t="shared" si="77"/>
        <v>-1.0154300872392009E-4</v>
      </c>
      <c r="AT84">
        <f t="shared" si="78"/>
        <v>-6.6341432366294467E-5</v>
      </c>
      <c r="AU84">
        <f t="shared" si="79"/>
        <v>-1.678844410902146E-4</v>
      </c>
      <c r="AW84">
        <v>81</v>
      </c>
      <c r="AX84">
        <f>IF(Z84&gt;0, (R84*SUMPRODUCT(K84:$K$98, X84:$X$98)-K84*$AZ$3)/Z84, 0)</f>
        <v>-2.4129990319238456E+23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1000000</v>
      </c>
      <c r="S85">
        <f t="shared" si="63"/>
        <v>-2.6199870419534905E+24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-5.0339711002569176</v>
      </c>
      <c r="AC85">
        <f t="shared" si="64"/>
        <v>-4.4946170538008188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-1.8937756078169334E-17</v>
      </c>
      <c r="AI85">
        <f t="shared" si="69"/>
        <v>-1.8937777522059046E-17</v>
      </c>
      <c r="AJ85">
        <f t="shared" si="70"/>
        <v>-0.53935404645609886</v>
      </c>
      <c r="AK85">
        <f t="shared" si="92"/>
        <v>-0.35237797701798429</v>
      </c>
      <c r="AL85">
        <f t="shared" si="71"/>
        <v>-0.89173202347408309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-2.8422911264005612E-21</v>
      </c>
      <c r="AR85">
        <f t="shared" si="76"/>
        <v>-2.8422943448271371E-21</v>
      </c>
      <c r="AS85">
        <f t="shared" si="77"/>
        <v>-8.0949464862819029E-5</v>
      </c>
      <c r="AT85">
        <f t="shared" si="78"/>
        <v>-5.2886983710375054E-5</v>
      </c>
      <c r="AU85">
        <f t="shared" si="79"/>
        <v>-1.3383644857319408E-4</v>
      </c>
      <c r="AW85">
        <v>82</v>
      </c>
      <c r="AX85">
        <f>IF(Z85&gt;0, (R85*SUMPRODUCT(K85:$K$98, X85:$X$98)-K85*$AZ$3)/Z85, 0)</f>
        <v>-2.6199870419534905E+24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1000000</v>
      </c>
      <c r="S86">
        <f t="shared" si="63"/>
        <v>-3.039699876316424E+25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-4.4946170538008188</v>
      </c>
      <c r="AC86">
        <f t="shared" si="64"/>
        <v>-4.0130509408935877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-1.5663347767070384E-18</v>
      </c>
      <c r="AI86">
        <f t="shared" si="69"/>
        <v>-1.5663364269731436E-18</v>
      </c>
      <c r="AJ86">
        <f t="shared" si="70"/>
        <v>-0.48156611290723106</v>
      </c>
      <c r="AK86">
        <f t="shared" si="92"/>
        <v>-0.31462319376605735</v>
      </c>
      <c r="AL86">
        <f t="shared" si="71"/>
        <v>-0.79618930667328836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-2.0989718230601052E-22</v>
      </c>
      <c r="AR86">
        <f t="shared" si="76"/>
        <v>-2.0989740345043681E-22</v>
      </c>
      <c r="AS86">
        <f t="shared" si="77"/>
        <v>-6.4532417779670774E-5</v>
      </c>
      <c r="AT86">
        <f t="shared" si="78"/>
        <v>-4.2161179616051529E-5</v>
      </c>
      <c r="AU86">
        <f t="shared" si="79"/>
        <v>-1.0669359739572229E-4</v>
      </c>
      <c r="AW86">
        <v>83</v>
      </c>
      <c r="AX86">
        <f>IF(Z86&gt;0, (R86*SUMPRODUCT(K86:$K$98, X86:$X$98)-K86*$AZ$3)/Z86, 0)</f>
        <v>-3.039699876316424E+25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1000000</v>
      </c>
      <c r="S87">
        <f t="shared" si="63"/>
        <v>-3.7865268702984761E+26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-4.0130509408935877</v>
      </c>
      <c r="AC87">
        <f t="shared" si="64"/>
        <v>-3.5830811972264174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-1.2123836387686075E-19</v>
      </c>
      <c r="AI87">
        <f t="shared" si="69"/>
        <v>-1.2123848216075651E-19</v>
      </c>
      <c r="AJ87">
        <f t="shared" si="70"/>
        <v>-0.42996974366717033</v>
      </c>
      <c r="AK87">
        <f t="shared" si="92"/>
        <v>-0.28091356586255117</v>
      </c>
      <c r="AL87">
        <f t="shared" si="71"/>
        <v>-0.71088330952972156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-1.4505879394124742E-23</v>
      </c>
      <c r="AR87">
        <f t="shared" si="76"/>
        <v>-1.4505893546509112E-23</v>
      </c>
      <c r="AS87">
        <f t="shared" si="77"/>
        <v>-5.1444848357518116E-5</v>
      </c>
      <c r="AT87">
        <f t="shared" si="78"/>
        <v>-3.3610634260245153E-5</v>
      </c>
      <c r="AU87">
        <f t="shared" si="79"/>
        <v>-8.5055482617763276E-5</v>
      </c>
      <c r="AW87">
        <v>84</v>
      </c>
      <c r="AX87">
        <f>IF(Z87&gt;0, (R87*SUMPRODUCT(K87:$K$98, X87:$X$98)-K87*$AZ$3)/Z87, 0)</f>
        <v>-3.7865268702984761E+26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1000000</v>
      </c>
      <c r="S88">
        <f t="shared" si="63"/>
        <v>-5.0902821553858225E+27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-3.5830811972264174</v>
      </c>
      <c r="AC88">
        <f t="shared" si="64"/>
        <v>-3.1991796403807298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-8.7395968613776147E-21</v>
      </c>
      <c r="AI88">
        <f t="shared" si="69"/>
        <v>-8.7396047174736592E-21</v>
      </c>
      <c r="AJ88">
        <f t="shared" si="70"/>
        <v>-0.38390155684568761</v>
      </c>
      <c r="AK88">
        <f t="shared" si="92"/>
        <v>-0.25081568380584923</v>
      </c>
      <c r="AL88">
        <f t="shared" si="71"/>
        <v>-0.6347172406515369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-9.3363553453775779E-25</v>
      </c>
      <c r="AR88">
        <f t="shared" si="76"/>
        <v>-9.3363637379047686E-25</v>
      </c>
      <c r="AS88">
        <f t="shared" si="77"/>
        <v>-4.1011518142154085E-5</v>
      </c>
      <c r="AT88">
        <f t="shared" si="78"/>
        <v>-2.6794191852874002E-5</v>
      </c>
      <c r="AU88">
        <f t="shared" si="79"/>
        <v>-6.7805709995028094E-5</v>
      </c>
      <c r="AW88">
        <v>85</v>
      </c>
      <c r="AX88">
        <f>IF(Z88&gt;0, (R88*SUMPRODUCT(K88:$K$98, X88:$X$98)-K88*$AZ$3)/Z88, 0)</f>
        <v>-5.0902821553858225E+27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1000000</v>
      </c>
      <c r="S89">
        <f t="shared" si="63"/>
        <v>-7.5355918330440501E+28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-3.1991796403807298</v>
      </c>
      <c r="AC89">
        <f t="shared" si="64"/>
        <v>-2.8564103931970801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-5.8429721870546912E-22</v>
      </c>
      <c r="AI89">
        <f t="shared" si="69"/>
        <v>-5.8429769252531906E-22</v>
      </c>
      <c r="AJ89">
        <f t="shared" si="70"/>
        <v>-0.34276924718364965</v>
      </c>
      <c r="AK89">
        <f t="shared" si="92"/>
        <v>-0.22394257482665111</v>
      </c>
      <c r="AL89">
        <f t="shared" si="71"/>
        <v>-0.56671182201030079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-5.5731633070206617E-26</v>
      </c>
      <c r="AR89">
        <f t="shared" si="76"/>
        <v>-5.573167826425028E-26</v>
      </c>
      <c r="AS89">
        <f t="shared" si="77"/>
        <v>-3.2694131171997833E-5</v>
      </c>
      <c r="AT89">
        <f t="shared" si="78"/>
        <v>-2.1360165699038585E-5</v>
      </c>
      <c r="AU89">
        <f t="shared" si="79"/>
        <v>-5.4054296871036422E-5</v>
      </c>
      <c r="AW89">
        <v>86</v>
      </c>
      <c r="AX89">
        <f>IF(Z89&gt;0, (R89*SUMPRODUCT(K89:$K$98, X89:$X$98)-K89*$AZ$3)/Z89, 0)</f>
        <v>-7.5355918330440501E+28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1000000</v>
      </c>
      <c r="S90">
        <f t="shared" si="63"/>
        <v>-1.2404367113261129E+30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-2.8564103931970801</v>
      </c>
      <c r="AC90">
        <f t="shared" si="64"/>
        <v>-2.5503664224973925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-3.5470509103508613E-23</v>
      </c>
      <c r="AI90">
        <f t="shared" si="69"/>
        <v>-3.5470534803796251E-23</v>
      </c>
      <c r="AJ90">
        <f t="shared" si="70"/>
        <v>-0.30604397069968758</v>
      </c>
      <c r="AK90">
        <f t="shared" si="92"/>
        <v>-0.19994872752379564</v>
      </c>
      <c r="AL90">
        <f t="shared" si="71"/>
        <v>-0.50599269822348325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-3.020767841881391E-27</v>
      </c>
      <c r="AR90">
        <f t="shared" si="76"/>
        <v>-3.0207700305898245E-27</v>
      </c>
      <c r="AS90">
        <f t="shared" si="77"/>
        <v>-2.6063561202166675E-5</v>
      </c>
      <c r="AT90">
        <f t="shared" si="78"/>
        <v>-1.7028193318748871E-5</v>
      </c>
      <c r="AU90">
        <f t="shared" si="79"/>
        <v>-4.3091754520915546E-5</v>
      </c>
      <c r="AW90">
        <v>87</v>
      </c>
      <c r="AX90">
        <f>IF(Z90&gt;0, (R90*SUMPRODUCT(K90:$K$98, X90:$X$98)-K90*$AZ$3)/Z90, 0)</f>
        <v>-1.2404367113261129E+30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1000000</v>
      </c>
      <c r="S91">
        <f t="shared" si="63"/>
        <v>-2.2973296691848672E+31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-2.5503664224973925</v>
      </c>
      <c r="AC91">
        <f t="shared" si="64"/>
        <v>-2.2771128772298148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-1.93634279380784E-24</v>
      </c>
      <c r="AI91">
        <f t="shared" si="69"/>
        <v>-1.9363440328076817E-24</v>
      </c>
      <c r="AJ91">
        <f t="shared" si="70"/>
        <v>-0.27325354526757772</v>
      </c>
      <c r="AK91">
        <f t="shared" si="92"/>
        <v>-0.17852564957481751</v>
      </c>
      <c r="AL91">
        <f t="shared" si="71"/>
        <v>-0.45177919484239526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-1.472360467849822E-28</v>
      </c>
      <c r="AR91">
        <f t="shared" si="76"/>
        <v>-1.472361409963167E-28</v>
      </c>
      <c r="AS91">
        <f t="shared" si="77"/>
        <v>-2.0777711417543546E-5</v>
      </c>
      <c r="AT91">
        <f t="shared" si="78"/>
        <v>-1.3574771459461789E-5</v>
      </c>
      <c r="AU91">
        <f t="shared" si="79"/>
        <v>-3.4352482877005334E-5</v>
      </c>
      <c r="AW91">
        <v>88</v>
      </c>
      <c r="AX91">
        <f>IF(Z91&gt;0, (R91*SUMPRODUCT(K91:$K$98, X91:$X$98)-K91*$AZ$3)/Z91, 0)</f>
        <v>-2.2973296691848672E+31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1000000</v>
      </c>
      <c r="S92">
        <f t="shared" si="63"/>
        <v>-4.8575564653121584E+32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-2.2771128772298148</v>
      </c>
      <c r="AC92">
        <f t="shared" si="64"/>
        <v>-2.0331364975266202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-9.3943274621708319E-26</v>
      </c>
      <c r="AI92">
        <f t="shared" si="69"/>
        <v>-9.3943326940618864E-26</v>
      </c>
      <c r="AJ92">
        <f t="shared" si="70"/>
        <v>-0.24397637970319463</v>
      </c>
      <c r="AK92">
        <f t="shared" si="92"/>
        <v>-0.15939790140608706</v>
      </c>
      <c r="AL92">
        <f t="shared" si="71"/>
        <v>-0.4033742811092817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-6.3779274763895678E-30</v>
      </c>
      <c r="AR92">
        <f t="shared" si="76"/>
        <v>-6.3779310283864341E-30</v>
      </c>
      <c r="AS92">
        <f t="shared" si="77"/>
        <v>-1.6563864331587663E-5</v>
      </c>
      <c r="AT92">
        <f t="shared" si="78"/>
        <v>-1.0821724696637268E-5</v>
      </c>
      <c r="AU92">
        <f t="shared" si="79"/>
        <v>-2.7385589028224931E-5</v>
      </c>
      <c r="AW92">
        <v>89</v>
      </c>
      <c r="AX92">
        <f>IF(Z92&gt;0, (R92*SUMPRODUCT(K92:$K$98, X92:$X$98)-K92*$AZ$3)/Z92, 0)</f>
        <v>-4.8575564653121584E+32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1000000</v>
      </c>
      <c r="S93">
        <f t="shared" si="63"/>
        <v>-1.194813281191242E+34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-2.0331364975266202</v>
      </c>
      <c r="AC93">
        <f t="shared" si="64"/>
        <v>-1.8153004442201963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-3.9917259891027795E-27</v>
      </c>
      <c r="AI93">
        <f t="shared" si="69"/>
        <v>-3.9917278882493584E-27</v>
      </c>
      <c r="AJ93">
        <f t="shared" si="70"/>
        <v>-0.21783605330642386</v>
      </c>
      <c r="AK93">
        <f t="shared" si="92"/>
        <v>-0.14231955482686343</v>
      </c>
      <c r="AL93">
        <f t="shared" si="71"/>
        <v>-0.36015560813328729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-2.4196724572274406E-31</v>
      </c>
      <c r="AR93">
        <f t="shared" si="76"/>
        <v>-2.4196736084368879E-31</v>
      </c>
      <c r="AS93">
        <f t="shared" si="77"/>
        <v>-1.3204611233727414E-5</v>
      </c>
      <c r="AT93">
        <f t="shared" si="78"/>
        <v>-8.6270126727019014E-6</v>
      </c>
      <c r="AU93">
        <f t="shared" si="79"/>
        <v>-2.1831623906429316E-5</v>
      </c>
      <c r="AW93">
        <v>90</v>
      </c>
      <c r="AX93">
        <f>IF(Z93&gt;0, (R93*SUMPRODUCT(K93:$K$98, X93:$X$98)-K93*$AZ$3)/Z93, 0)</f>
        <v>-1.194813281191242E+34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1000000</v>
      </c>
      <c r="S94">
        <f t="shared" si="63"/>
        <v>-3.5089441027424993E+35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-1.8153004442201963</v>
      </c>
      <c r="AC94">
        <f t="shared" si="64"/>
        <v>-1.6208039680537467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-1.4579334438593235E-28</v>
      </c>
      <c r="AI94">
        <f t="shared" si="69"/>
        <v>-1.4579340212424054E-28</v>
      </c>
      <c r="AJ94">
        <f t="shared" si="70"/>
        <v>-0.19449647616644961</v>
      </c>
      <c r="AK94">
        <f t="shared" si="92"/>
        <v>-0.12707103109541376</v>
      </c>
      <c r="AL94">
        <f t="shared" si="71"/>
        <v>-0.32156750726186334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-7.8907000563873158E-33</v>
      </c>
      <c r="AR94">
        <f t="shared" si="76"/>
        <v>-7.8907031813288125E-33</v>
      </c>
      <c r="AS94">
        <f t="shared" si="77"/>
        <v>-1.0526635230968906E-5</v>
      </c>
      <c r="AT94">
        <f t="shared" si="78"/>
        <v>-6.8774016842330198E-6</v>
      </c>
      <c r="AU94">
        <f t="shared" si="79"/>
        <v>-1.7404036915201925E-5</v>
      </c>
      <c r="AW94">
        <v>91</v>
      </c>
      <c r="AX94">
        <f>IF(Z94&gt;0, (R94*SUMPRODUCT(K94:$K$98, X94:$X$98)-K94*$AZ$3)/Z94, 0)</f>
        <v>-3.5089441027424993E+35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1000000</v>
      </c>
      <c r="S95">
        <f t="shared" si="63"/>
        <v>-1.2784955968502289E+37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-1.6208039680537467</v>
      </c>
      <c r="AC95">
        <f t="shared" si="64"/>
        <v>-1.4471464000479879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-4.4596826602326907E-30</v>
      </c>
      <c r="AI95">
        <f t="shared" si="69"/>
        <v>-4.4596840751245404E-30</v>
      </c>
      <c r="AJ95">
        <f t="shared" si="70"/>
        <v>-0.17365756800575882</v>
      </c>
      <c r="AK95">
        <f t="shared" si="92"/>
        <v>-0.11345627776376228</v>
      </c>
      <c r="AL95">
        <f t="shared" si="71"/>
        <v>-0.28711384576952109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-2.1550818561751017E-34</v>
      </c>
      <c r="AR95">
        <f t="shared" si="76"/>
        <v>-2.1550825399026191E-34</v>
      </c>
      <c r="AS95">
        <f t="shared" si="77"/>
        <v>-8.3917691573412947E-6</v>
      </c>
      <c r="AT95">
        <f t="shared" si="78"/>
        <v>-5.482622516129639E-6</v>
      </c>
      <c r="AU95">
        <f t="shared" si="79"/>
        <v>-1.3874391673470932E-5</v>
      </c>
      <c r="AW95">
        <v>92</v>
      </c>
      <c r="AX95">
        <f>IF(Z95&gt;0, (R95*SUMPRODUCT(K95:$K$98, X95:$X$98)-K95*$AZ$3)/Z95, 0)</f>
        <v>-1.2784955968502289E+37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1000000</v>
      </c>
      <c r="S96">
        <f t="shared" si="63"/>
        <v>-6.1345123657370126E+38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-1.4471464000479879</v>
      </c>
      <c r="AC96">
        <f t="shared" si="64"/>
        <v>-1.2920950000428464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-1.0995316277415931E-31</v>
      </c>
      <c r="AI96">
        <f t="shared" si="69"/>
        <v>-1.0995318910255599E-31</v>
      </c>
      <c r="AJ96">
        <f t="shared" si="70"/>
        <v>-0.1550514000051415</v>
      </c>
      <c r="AK96">
        <f t="shared" si="92"/>
        <v>-0.10130024800335916</v>
      </c>
      <c r="AL96">
        <f t="shared" si="71"/>
        <v>-0.25635164800850063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-4.7440528399633833E-36</v>
      </c>
      <c r="AR96">
        <f t="shared" si="76"/>
        <v>-4.7440539759316619E-36</v>
      </c>
      <c r="AS96">
        <f t="shared" si="77"/>
        <v>-6.6898669940539522E-6</v>
      </c>
      <c r="AT96">
        <f t="shared" si="78"/>
        <v>-4.3707131027819171E-6</v>
      </c>
      <c r="AU96">
        <f t="shared" si="79"/>
        <v>-1.1060580096835868E-5</v>
      </c>
      <c r="AW96">
        <v>93</v>
      </c>
      <c r="AX96">
        <f>IF(Z96&gt;0, (R96*SUMPRODUCT(K96:$K$98, X96:$X$98)-K96*$AZ$3)/Z96, 0)</f>
        <v>-6.1345123657370126E+38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1000000</v>
      </c>
      <c r="S97">
        <f t="shared" si="63"/>
        <v>-4.3091003684669899E+40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-1.2920950000428464</v>
      </c>
      <c r="AC97">
        <f t="shared" si="64"/>
        <v>-1.1536562500382557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-2.058436462454068E-33</v>
      </c>
      <c r="AI97">
        <f t="shared" si="69"/>
        <v>-2.0584367971110009E-33</v>
      </c>
      <c r="AJ97">
        <f t="shared" si="70"/>
        <v>-0.13843875000459072</v>
      </c>
      <c r="AK97">
        <f t="shared" si="92"/>
        <v>-9.0446650002999257E-2</v>
      </c>
      <c r="AL97">
        <f t="shared" si="71"/>
        <v>-0.22888540000758997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-7.9297817582427569E-38</v>
      </c>
      <c r="AR97">
        <f t="shared" si="76"/>
        <v>-7.9297830474525489E-38</v>
      </c>
      <c r="AS97">
        <f t="shared" si="77"/>
        <v>-5.333121009290463E-6</v>
      </c>
      <c r="AT97">
        <f t="shared" si="78"/>
        <v>-3.4843057260697685E-6</v>
      </c>
      <c r="AU97">
        <f t="shared" si="79"/>
        <v>-8.817426735360231E-6</v>
      </c>
      <c r="AW97">
        <v>94</v>
      </c>
      <c r="AX97">
        <f>IF(Z97&gt;0, (R97*SUMPRODUCT(K97:$K$98, X97:$X$98)-K97*$AZ$3)/Z97, 0)</f>
        <v>-4.3091003684669899E+40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-1.1536562500382557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-1.1536562500382557</v>
      </c>
      <c r="AK98">
        <f t="shared" si="92"/>
        <v>-8.0755937502677899E-2</v>
      </c>
      <c r="AL98">
        <f t="shared" si="71"/>
        <v>-1.2344121875409335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-9.2086413630395346E-40</v>
      </c>
      <c r="AR98">
        <f t="shared" si="76"/>
        <v>-9.2086413630395346E-40</v>
      </c>
      <c r="AS98">
        <f t="shared" si="77"/>
        <v>-3.9680959890554032E-5</v>
      </c>
      <c r="AT98">
        <f t="shared" si="78"/>
        <v>-2.7776671923387819E-6</v>
      </c>
      <c r="AU98">
        <f t="shared" si="79"/>
        <v>-4.2458627082892807E-5</v>
      </c>
      <c r="AW98">
        <v>95</v>
      </c>
    </row>
    <row r="100" spans="5:50" x14ac:dyDescent="0.3">
      <c r="AN100" s="6">
        <f t="shared" ref="AN100:AU100" si="93">SUM(AN3:AN98)</f>
        <v>36652.418573382522</v>
      </c>
      <c r="AO100" s="6">
        <f t="shared" si="93"/>
        <v>-3665.2418573382524</v>
      </c>
      <c r="AP100" s="6">
        <f t="shared" si="93"/>
        <v>-217.57581010610821</v>
      </c>
      <c r="AQ100" s="6">
        <f t="shared" si="93"/>
        <v>-29946.953934114466</v>
      </c>
      <c r="AR100" s="6">
        <f t="shared" si="93"/>
        <v>2822.6469718236767</v>
      </c>
      <c r="AS100" s="6">
        <f t="shared" si="93"/>
        <v>-5830.2899559473062</v>
      </c>
      <c r="AT100" s="6">
        <f t="shared" si="93"/>
        <v>3007.6429841236381</v>
      </c>
      <c r="AU100" s="6">
        <f t="shared" si="93"/>
        <v>1.7543434085542757E-12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78429.155070663081</v>
      </c>
      <c r="K3">
        <v>1</v>
      </c>
      <c r="L3" s="2">
        <v>0</v>
      </c>
      <c r="O3">
        <f>$C$3</f>
        <v>78429.155070663081</v>
      </c>
      <c r="P3">
        <f>O3*C5</f>
        <v>7842.9155070663082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78429.155070663081</v>
      </c>
      <c r="AF3">
        <f t="shared" ref="AF3:AF34" si="4">-$Z3*P3</f>
        <v>-7842.9155070663082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70486.23956359677</v>
      </c>
      <c r="AJ3">
        <f t="shared" ref="AJ3:AJ34" si="8">AB3-AC3</f>
        <v>0</v>
      </c>
      <c r="AL3">
        <f t="shared" ref="AL3:AL34" si="9">SUM(AI3:AK3)</f>
        <v>70486.23956359677</v>
      </c>
      <c r="AN3">
        <f t="shared" ref="AN3:AN34" si="10">AE3*$K3</f>
        <v>78429.155070663081</v>
      </c>
      <c r="AO3">
        <f t="shared" ref="AO3:AO34" si="11">AF3*$K3</f>
        <v>-7842.9155070663082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70486.23956359677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70486.23956359677</v>
      </c>
      <c r="AW3">
        <v>0</v>
      </c>
      <c r="AX3">
        <f>IF(Z3&gt;0, (R3*SUMPRODUCT(K3:$K$98, X3:$X$98)-K3*$AZ$3)/Z3, 0)</f>
        <v>0</v>
      </c>
      <c r="AZ3">
        <f>C6*SUMPRODUCT(X4:X89, K4:K89)/1</f>
        <v>62972.533656801737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3137.3540333307024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3101.3284307114809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-3101.3284307114809</v>
      </c>
      <c r="AK4">
        <f>G4*SUM(AB4, AE4:AF4)</f>
        <v>0</v>
      </c>
      <c r="AL4">
        <f t="shared" si="9"/>
        <v>-4584.1264307114807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-1409.7718197375925</v>
      </c>
      <c r="AR4">
        <f t="shared" si="14"/>
        <v>-1409.7718197375925</v>
      </c>
      <c r="AS4">
        <f t="shared" si="15"/>
        <v>-2948.5913963790463</v>
      </c>
      <c r="AT4">
        <f t="shared" si="16"/>
        <v>0</v>
      </c>
      <c r="AU4">
        <f t="shared" si="17"/>
        <v>-4358.3632161166388</v>
      </c>
      <c r="AW4">
        <v>1</v>
      </c>
      <c r="AX4">
        <f>IF(Z4&gt;0, (R4*SUMPRODUCT(K4:$K$98, X4:$X$98)-K4*$AZ$3)/Z4, 0)</f>
        <v>3137.3540333307024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1000000</v>
      </c>
      <c r="S5">
        <f t="shared" si="1"/>
        <v>4875.9567255811198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3101.3284307114809</v>
      </c>
      <c r="AC5">
        <f t="shared" si="2"/>
        <v>4764.3506558761437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-1521.0907297495201</v>
      </c>
      <c r="AI5">
        <f t="shared" si="7"/>
        <v>-1533.3046164901482</v>
      </c>
      <c r="AJ5">
        <f t="shared" si="8"/>
        <v>-1663.0222251646628</v>
      </c>
      <c r="AK5">
        <f>G5*SUM(AB5, AE5:AF5)</f>
        <v>12.715446565917073</v>
      </c>
      <c r="AL5">
        <f t="shared" si="9"/>
        <v>-3183.6113950888939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-1371.9558622662287</v>
      </c>
      <c r="AR5">
        <f t="shared" si="14"/>
        <v>-1382.9722422803386</v>
      </c>
      <c r="AS5">
        <f t="shared" si="15"/>
        <v>-1499.9717283592938</v>
      </c>
      <c r="AT5">
        <f t="shared" si="16"/>
        <v>11.468764562331932</v>
      </c>
      <c r="AU5">
        <f t="shared" si="17"/>
        <v>-2871.4752060773008</v>
      </c>
      <c r="AW5">
        <v>2</v>
      </c>
      <c r="AX5">
        <f>IF(Z5&gt;0, (R5*SUMPRODUCT(K5:$K$98, X5:$X$98)-K5*$AZ$3)/Z5, 0)</f>
        <v>4875.9567255811198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1000000</v>
      </c>
      <c r="S6">
        <f t="shared" si="1"/>
        <v>6689.439968735639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4764.3506558761437</v>
      </c>
      <c r="AC6">
        <f t="shared" si="2"/>
        <v>6460.4009221179294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-1578.7269385450829</v>
      </c>
      <c r="AI6">
        <f t="shared" si="7"/>
        <v>-1590.798952331573</v>
      </c>
      <c r="AJ6">
        <f t="shared" si="8"/>
        <v>-1696.0502662417857</v>
      </c>
      <c r="AK6">
        <f>G6*SUM(AB6, AE6:AF6)</f>
        <v>33.826889656720624</v>
      </c>
      <c r="AL6">
        <f t="shared" si="9"/>
        <v>-3253.0223289166379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-1347.0259643339375</v>
      </c>
      <c r="AR6">
        <f t="shared" si="14"/>
        <v>-1357.3262357837839</v>
      </c>
      <c r="AS6">
        <f t="shared" si="15"/>
        <v>-1447.1303996045242</v>
      </c>
      <c r="AT6">
        <f t="shared" si="16"/>
        <v>28.862305157251612</v>
      </c>
      <c r="AU6">
        <f t="shared" si="17"/>
        <v>-2775.5943302310561</v>
      </c>
      <c r="AW6">
        <v>3</v>
      </c>
      <c r="AX6">
        <f>IF(Z6&gt;0, (R6*SUMPRODUCT(K6:$K$98, X6:$X$98)-K6*$AZ$3)/Z6, 0)</f>
        <v>6689.439968735639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1000000</v>
      </c>
      <c r="S7">
        <f t="shared" si="1"/>
        <v>8733.5345932512409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6460.4009221179294</v>
      </c>
      <c r="AC7">
        <f t="shared" si="2"/>
        <v>8335.7850370855376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-1646.2846640912194</v>
      </c>
      <c r="AI7">
        <f t="shared" si="7"/>
        <v>-1658.2153791815433</v>
      </c>
      <c r="AJ7">
        <f t="shared" si="8"/>
        <v>-1875.3841149676082</v>
      </c>
      <c r="AK7">
        <f>G7*SUM(AB7, AE7:AF7)</f>
        <v>89.153532725227421</v>
      </c>
      <c r="AL7">
        <f t="shared" si="9"/>
        <v>-3444.4459614239245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-1320.4254729821896</v>
      </c>
      <c r="AR7">
        <f t="shared" si="14"/>
        <v>-1329.9946686746325</v>
      </c>
      <c r="AS7">
        <f t="shared" si="15"/>
        <v>-1504.1778685318413</v>
      </c>
      <c r="AT7">
        <f t="shared" si="16"/>
        <v>71.506828791195446</v>
      </c>
      <c r="AU7">
        <f t="shared" si="17"/>
        <v>-2762.6657084152789</v>
      </c>
      <c r="AW7">
        <v>4</v>
      </c>
      <c r="AX7">
        <f>IF(Z7&gt;0, (R7*SUMPRODUCT(K7:$K$98, X7:$X$98)-K7*$AZ$3)/Z7, 0)</f>
        <v>8733.5345932512409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1000000</v>
      </c>
      <c r="S8">
        <f t="shared" si="1"/>
        <v>11015.811623250054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8335.7850370855376</v>
      </c>
      <c r="AC8">
        <f t="shared" si="2"/>
        <v>10390.100549633309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-1713.8128622655818</v>
      </c>
      <c r="AI8">
        <f t="shared" si="7"/>
        <v>-1725.6028475442242</v>
      </c>
      <c r="AJ8">
        <f t="shared" si="8"/>
        <v>-2054.3155125477715</v>
      </c>
      <c r="AK8">
        <f t="shared" ref="AK8:AK39" si="30">G8*SUM(AB8:AB8, AE8:AF8)</f>
        <v>180.05295680104763</v>
      </c>
      <c r="AL8">
        <f t="shared" si="9"/>
        <v>-3599.8654032909485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-1282.7430029263296</v>
      </c>
      <c r="AR8">
        <f t="shared" si="14"/>
        <v>-1291.5674909750367</v>
      </c>
      <c r="AS8">
        <f t="shared" si="15"/>
        <v>-1537.6001123250478</v>
      </c>
      <c r="AT8">
        <f t="shared" si="16"/>
        <v>134.76481334573475</v>
      </c>
      <c r="AU8">
        <f t="shared" si="17"/>
        <v>-2694.4027899543498</v>
      </c>
      <c r="AW8">
        <v>5</v>
      </c>
      <c r="AX8">
        <f>IF(Z8&gt;0, (R8*SUMPRODUCT(K8:$K$98, X8:$X$98)-K8*$AZ$3)/Z8, 0)</f>
        <v>11015.811623250054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1000000</v>
      </c>
      <c r="S9">
        <f t="shared" si="1"/>
        <v>13181.922927468324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10390.100549633309</v>
      </c>
      <c r="AC9">
        <f t="shared" si="2"/>
        <v>12285.324779124625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-1784.0841523347306</v>
      </c>
      <c r="AI9">
        <f t="shared" si="7"/>
        <v>-1795.7339367086824</v>
      </c>
      <c r="AJ9">
        <f t="shared" si="8"/>
        <v>-1895.2242294913158</v>
      </c>
      <c r="AK9">
        <f t="shared" si="30"/>
        <v>231.6992422568228</v>
      </c>
      <c r="AL9">
        <f t="shared" si="9"/>
        <v>-3459.2589239431754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-1245.3037214459064</v>
      </c>
      <c r="AR9">
        <f t="shared" si="14"/>
        <v>-1253.4353557165989</v>
      </c>
      <c r="AS9">
        <f t="shared" si="15"/>
        <v>-1322.8803040884684</v>
      </c>
      <c r="AT9">
        <f t="shared" si="16"/>
        <v>161.72775721427001</v>
      </c>
      <c r="AU9">
        <f t="shared" si="17"/>
        <v>-2414.5879025907975</v>
      </c>
      <c r="AW9">
        <v>6</v>
      </c>
      <c r="AX9">
        <f>IF(Z9&gt;0, (R9*SUMPRODUCT(K9:$K$98, X9:$X$98)-K9*$AZ$3)/Z9, 0)</f>
        <v>13181.922927468324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1000000</v>
      </c>
      <c r="S10">
        <f t="shared" si="1"/>
        <v>14448.212863583632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12285.324779124625</v>
      </c>
      <c r="AC10">
        <f t="shared" si="2"/>
        <v>13303.866330200675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-1866.2497895523368</v>
      </c>
      <c r="AI10">
        <f t="shared" si="7"/>
        <v>-1877.7597479601798</v>
      </c>
      <c r="AJ10">
        <f t="shared" si="8"/>
        <v>-1018.5415510760504</v>
      </c>
      <c r="AK10">
        <f t="shared" si="30"/>
        <v>52.826896550235887</v>
      </c>
      <c r="AL10">
        <f t="shared" si="9"/>
        <v>-2843.4744024859947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-1235.5647672945145</v>
      </c>
      <c r="AR10">
        <f t="shared" si="14"/>
        <v>-1243.1850221828847</v>
      </c>
      <c r="AS10">
        <f t="shared" si="15"/>
        <v>-674.33312602647266</v>
      </c>
      <c r="AT10">
        <f t="shared" si="16"/>
        <v>34.974445815552038</v>
      </c>
      <c r="AU10">
        <f t="shared" si="17"/>
        <v>-1882.5437023938057</v>
      </c>
      <c r="AW10">
        <v>7</v>
      </c>
      <c r="AX10">
        <f>IF(Z10&gt;0, (R10*SUMPRODUCT(K10:$K$98, X10:$X$98)-K10*$AZ$3)/Z10, 0)</f>
        <v>14448.212863583632</v>
      </c>
    </row>
    <row r="11" spans="1:52" x14ac:dyDescent="0.3">
      <c r="A11" t="s">
        <v>33</v>
      </c>
      <c r="C11" s="25">
        <f>AU91</f>
        <v>-8.3155871511558788E-12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1000000</v>
      </c>
      <c r="S11">
        <f t="shared" si="1"/>
        <v>15515.989209477631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13303.866330200675</v>
      </c>
      <c r="AC11">
        <f t="shared" si="2"/>
        <v>14114.020829279398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-1945.0706337313902</v>
      </c>
      <c r="AI11">
        <f t="shared" si="7"/>
        <v>-1956.441179172233</v>
      </c>
      <c r="AJ11">
        <f t="shared" si="8"/>
        <v>-810.15449907872244</v>
      </c>
      <c r="AK11">
        <f t="shared" si="30"/>
        <v>21.286186128321081</v>
      </c>
      <c r="AL11">
        <f t="shared" si="9"/>
        <v>-2745.3094921226348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-1224.5613374351892</v>
      </c>
      <c r="AR11">
        <f t="shared" si="14"/>
        <v>-1231.7199105435059</v>
      </c>
      <c r="AS11">
        <f t="shared" si="15"/>
        <v>-510.05030856785868</v>
      </c>
      <c r="AT11">
        <f t="shared" si="16"/>
        <v>13.401179423590497</v>
      </c>
      <c r="AU11">
        <f t="shared" si="17"/>
        <v>-1728.3690396877741</v>
      </c>
      <c r="AW11">
        <v>8</v>
      </c>
      <c r="AX11">
        <f>IF(Z11&gt;0, (R11*SUMPRODUCT(K11:$K$98, X11:$X$98)-K11*$AZ$3)/Z11, 0)</f>
        <v>15515.989209477631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1000000</v>
      </c>
      <c r="S12">
        <f t="shared" si="1"/>
        <v>17270.459764520772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14114.020829279398</v>
      </c>
      <c r="AC12">
        <f t="shared" si="2"/>
        <v>15517.70064718878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-2036.0498909572696</v>
      </c>
      <c r="AI12">
        <f t="shared" si="7"/>
        <v>-2047.281280320067</v>
      </c>
      <c r="AJ12">
        <f t="shared" si="8"/>
        <v>-1403.6798179093821</v>
      </c>
      <c r="AK12">
        <f t="shared" si="30"/>
        <v>296.39443741486735</v>
      </c>
      <c r="AL12">
        <f t="shared" si="9"/>
        <v>-3154.5666608145816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-1196.8620905252412</v>
      </c>
      <c r="AR12">
        <f t="shared" si="14"/>
        <v>-1203.4642981685622</v>
      </c>
      <c r="AS12">
        <f t="shared" si="15"/>
        <v>-825.1326103316843</v>
      </c>
      <c r="AT12">
        <f t="shared" si="16"/>
        <v>174.23112643748863</v>
      </c>
      <c r="AU12">
        <f t="shared" si="17"/>
        <v>-1854.3657820627579</v>
      </c>
      <c r="AW12">
        <v>9</v>
      </c>
      <c r="AX12">
        <f>IF(Z12&gt;0, (R12*SUMPRODUCT(K12:$K$98, X12:$X$98)-K12*$AZ$3)/Z12, 0)</f>
        <v>17270.459764520772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1000000</v>
      </c>
      <c r="S13">
        <f t="shared" si="1"/>
        <v>20607.556715254148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15517.70064718878</v>
      </c>
      <c r="AC13">
        <f t="shared" si="2"/>
        <v>18286.997241791141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-2133.2478655457412</v>
      </c>
      <c r="AI13">
        <f t="shared" si="7"/>
        <v>-2144.3402754165913</v>
      </c>
      <c r="AJ13">
        <f t="shared" si="8"/>
        <v>-2769.2965946023614</v>
      </c>
      <c r="AK13">
        <f t="shared" si="30"/>
        <v>1086.2390453032147</v>
      </c>
      <c r="AL13">
        <f t="shared" si="9"/>
        <v>-3827.3978247157374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-1119.6415138139519</v>
      </c>
      <c r="AR13">
        <f t="shared" si="14"/>
        <v>-1125.4633982654645</v>
      </c>
      <c r="AS13">
        <f t="shared" si="15"/>
        <v>-1453.473589008931</v>
      </c>
      <c r="AT13">
        <f t="shared" si="16"/>
        <v>570.11580730492255</v>
      </c>
      <c r="AU13">
        <f t="shared" si="17"/>
        <v>-2008.8211799694725</v>
      </c>
      <c r="AW13">
        <v>10</v>
      </c>
      <c r="AX13">
        <f>IF(Z13&gt;0, (R13*SUMPRODUCT(K13:$K$98, X13:$X$98)-K13*$AZ$3)/Z13, 0)</f>
        <v>20607.556715254148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1000000</v>
      </c>
      <c r="S14">
        <f t="shared" si="1"/>
        <v>23632.344439072578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18286.997241791141</v>
      </c>
      <c r="AC14">
        <f t="shared" si="2"/>
        <v>20708.568839698288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-2238.0977917856403</v>
      </c>
      <c r="AI14">
        <f t="shared" si="7"/>
        <v>-2249.0513013353848</v>
      </c>
      <c r="AJ14">
        <f t="shared" si="8"/>
        <v>-2421.5715979071465</v>
      </c>
      <c r="AK14">
        <f t="shared" si="30"/>
        <v>1280.0898069253801</v>
      </c>
      <c r="AL14">
        <f t="shared" si="9"/>
        <v>-3390.5330923171514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-1048.8145631844659</v>
      </c>
      <c r="AR14">
        <f t="shared" si="14"/>
        <v>-1053.947583008674</v>
      </c>
      <c r="AS14">
        <f t="shared" si="15"/>
        <v>-1134.79382670431</v>
      </c>
      <c r="AT14">
        <f t="shared" si="16"/>
        <v>599.87407012102472</v>
      </c>
      <c r="AU14">
        <f t="shared" si="17"/>
        <v>-1588.8673395919595</v>
      </c>
      <c r="AW14">
        <v>11</v>
      </c>
      <c r="AX14">
        <f>IF(Z14&gt;0, (R14*SUMPRODUCT(K14:$K$98, X14:$X$98)-K14*$AZ$3)/Z14, 0)</f>
        <v>23632.344439072578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1000000</v>
      </c>
      <c r="S15">
        <f t="shared" si="1"/>
        <v>26378.100421753516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20708.568839698288</v>
      </c>
      <c r="AC15">
        <f t="shared" si="2"/>
        <v>22821.551697693361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-2347.556166701203</v>
      </c>
      <c r="AI15">
        <f t="shared" si="7"/>
        <v>-2358.3707967033661</v>
      </c>
      <c r="AJ15">
        <f t="shared" si="8"/>
        <v>-2112.9828579950736</v>
      </c>
      <c r="AK15">
        <f t="shared" si="30"/>
        <v>1449.5998187788803</v>
      </c>
      <c r="AL15">
        <f t="shared" si="9"/>
        <v>-3021.7538359195596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-982.24000778952723</v>
      </c>
      <c r="AR15">
        <f t="shared" si="14"/>
        <v>-986.76495266975655</v>
      </c>
      <c r="AS15">
        <f t="shared" si="15"/>
        <v>-884.09228641062066</v>
      </c>
      <c r="AT15">
        <f t="shared" si="16"/>
        <v>606.52646249136274</v>
      </c>
      <c r="AU15">
        <f t="shared" si="17"/>
        <v>-1264.3307765890145</v>
      </c>
      <c r="AW15">
        <v>12</v>
      </c>
      <c r="AX15">
        <f>IF(Z15&gt;0, (R15*SUMPRODUCT(K15:$K$98, X15:$X$98)-K15*$AZ$3)/Z15, 0)</f>
        <v>26378.100421753516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1000000</v>
      </c>
      <c r="S16">
        <f t="shared" si="1"/>
        <v>28911.803512093222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22821.551697693361</v>
      </c>
      <c r="AC16">
        <f t="shared" si="2"/>
        <v>24662.345101671275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-3498.7490982998097</v>
      </c>
      <c r="AI16">
        <f t="shared" si="7"/>
        <v>-3509.4118476382223</v>
      </c>
      <c r="AJ16">
        <f t="shared" si="8"/>
        <v>-1840.7934039779138</v>
      </c>
      <c r="AK16">
        <f t="shared" si="30"/>
        <v>1597.5086188385355</v>
      </c>
      <c r="AL16">
        <f t="shared" si="9"/>
        <v>-3752.6966327776008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-1307.0626496891191</v>
      </c>
      <c r="AR16">
        <f t="shared" si="14"/>
        <v>-1311.046039469772</v>
      </c>
      <c r="AS16">
        <f t="shared" si="15"/>
        <v>-687.68357962644939</v>
      </c>
      <c r="AT16">
        <f t="shared" si="16"/>
        <v>596.79725226795199</v>
      </c>
      <c r="AU16">
        <f t="shared" si="17"/>
        <v>-1401.9323668282696</v>
      </c>
      <c r="AW16">
        <v>13</v>
      </c>
      <c r="AX16">
        <f>IF(Z16&gt;0, (R16*SUMPRODUCT(K16:$K$98, X16:$X$98)-K16*$AZ$3)/Z16, 0)</f>
        <v>28911.803512093222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1000000</v>
      </c>
      <c r="S17">
        <f t="shared" si="1"/>
        <v>30815.334593731168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24662.345101671275</v>
      </c>
      <c r="AC17">
        <f t="shared" si="2"/>
        <v>25875.847998203091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-4782.8828432384153</v>
      </c>
      <c r="AI17">
        <f t="shared" si="7"/>
        <v>-4793.3791790479036</v>
      </c>
      <c r="AJ17">
        <f t="shared" si="8"/>
        <v>-1213.5028965318161</v>
      </c>
      <c r="AK17">
        <f t="shared" si="30"/>
        <v>1726.3641571169894</v>
      </c>
      <c r="AL17">
        <f t="shared" si="9"/>
        <v>-4280.5179184627304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-1595.3476071515593</v>
      </c>
      <c r="AR17">
        <f t="shared" si="14"/>
        <v>-1598.8486973447257</v>
      </c>
      <c r="AS17">
        <f t="shared" si="15"/>
        <v>-404.76821316884093</v>
      </c>
      <c r="AT17">
        <f t="shared" si="16"/>
        <v>575.83491325161015</v>
      </c>
      <c r="AU17">
        <f t="shared" si="17"/>
        <v>-1427.7819972619566</v>
      </c>
      <c r="AW17">
        <v>14</v>
      </c>
      <c r="AX17">
        <f>IF(Z17&gt;0, (R17*SUMPRODUCT(K17:$K$98, X17:$X$98)-K17*$AZ$3)/Z17, 0)</f>
        <v>30815.334593731168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1000000</v>
      </c>
      <c r="S18">
        <f t="shared" si="1"/>
        <v>32150.44054137664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25875.847998203091</v>
      </c>
      <c r="AC18">
        <f t="shared" si="2"/>
        <v>26531.005343034511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-6095.4321312859438</v>
      </c>
      <c r="AI18">
        <f t="shared" si="7"/>
        <v>-6105.7473108356962</v>
      </c>
      <c r="AJ18">
        <f t="shared" si="8"/>
        <v>-655.15734483141932</v>
      </c>
      <c r="AK18">
        <f t="shared" si="30"/>
        <v>1811.3093598742166</v>
      </c>
      <c r="AL18">
        <f t="shared" si="9"/>
        <v>-4949.5952957928985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-1815.3152651568066</v>
      </c>
      <c r="AR18">
        <f t="shared" si="14"/>
        <v>-1818.3872873688804</v>
      </c>
      <c r="AS18">
        <f t="shared" si="15"/>
        <v>-195.11613016699587</v>
      </c>
      <c r="AT18">
        <f t="shared" si="16"/>
        <v>539.43632872627597</v>
      </c>
      <c r="AU18">
        <f t="shared" si="17"/>
        <v>-1474.0670888096001</v>
      </c>
      <c r="AW18">
        <v>15</v>
      </c>
      <c r="AX18">
        <f>IF(Z18&gt;0, (R18*SUMPRODUCT(K18:$K$98, X18:$X$98)-K18*$AZ$3)/Z18, 0)</f>
        <v>32150.44054137664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1000000</v>
      </c>
      <c r="S19">
        <f t="shared" si="1"/>
        <v>33015.343376294244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26531.005343034511</v>
      </c>
      <c r="AC19">
        <f t="shared" si="2"/>
        <v>26725.069499291079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-7487.995138756095</v>
      </c>
      <c r="AI19">
        <f t="shared" si="7"/>
        <v>-7498.1135665711154</v>
      </c>
      <c r="AJ19">
        <f t="shared" si="8"/>
        <v>-194.06415625656882</v>
      </c>
      <c r="AK19">
        <f t="shared" si="30"/>
        <v>1857.170374012416</v>
      </c>
      <c r="AL19">
        <f t="shared" si="9"/>
        <v>-5835.0073488152684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-1991.1092537397972</v>
      </c>
      <c r="AR19">
        <f t="shared" si="14"/>
        <v>-1993.7998130794406</v>
      </c>
      <c r="AS19">
        <f t="shared" si="15"/>
        <v>-51.602989876653332</v>
      </c>
      <c r="AT19">
        <f t="shared" si="16"/>
        <v>493.8343373553264</v>
      </c>
      <c r="AU19">
        <f t="shared" si="17"/>
        <v>-1551.5684656007677</v>
      </c>
      <c r="AW19">
        <v>16</v>
      </c>
      <c r="AX19">
        <f>IF(Z19&gt;0, (R19*SUMPRODUCT(K19:$K$98, X19:$X$98)-K19*$AZ$3)/Z19, 0)</f>
        <v>33015.343376294244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1000000</v>
      </c>
      <c r="S20">
        <f t="shared" si="1"/>
        <v>33475.641686347029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26725.069499291079</v>
      </c>
      <c r="AC20">
        <f t="shared" si="2"/>
        <v>26528.049014670374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-8921.215435947006</v>
      </c>
      <c r="AI20">
        <f t="shared" si="7"/>
        <v>-8931.1211642909275</v>
      </c>
      <c r="AJ20">
        <f t="shared" si="8"/>
        <v>197.02048462070525</v>
      </c>
      <c r="AK20">
        <f t="shared" si="30"/>
        <v>1870.7548649503758</v>
      </c>
      <c r="AL20">
        <f t="shared" si="9"/>
        <v>-6863.3458147198462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-2118.0467487293085</v>
      </c>
      <c r="AR20">
        <f t="shared" si="14"/>
        <v>-2120.3985354183847</v>
      </c>
      <c r="AS20">
        <f t="shared" si="15"/>
        <v>46.775980232749575</v>
      </c>
      <c r="AT20">
        <f t="shared" si="16"/>
        <v>444.14870236311799</v>
      </c>
      <c r="AU20">
        <f t="shared" si="17"/>
        <v>-1629.4738528225171</v>
      </c>
      <c r="AW20">
        <v>17</v>
      </c>
      <c r="AX20">
        <f>IF(Z20&gt;0, (R20*SUMPRODUCT(K20:$K$98, X20:$X$98)-K20*$AZ$3)/Z20, 0)</f>
        <v>33475.641686347029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1000000</v>
      </c>
      <c r="S21">
        <f t="shared" si="1"/>
        <v>33606.051489919519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26528.049014670374</v>
      </c>
      <c r="AC21">
        <f t="shared" si="2"/>
        <v>26011.86723836881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-10510.374002033574</v>
      </c>
      <c r="AI21">
        <f t="shared" si="7"/>
        <v>-10520.04929341903</v>
      </c>
      <c r="AJ21">
        <f t="shared" si="8"/>
        <v>516.18177630156424</v>
      </c>
      <c r="AK21">
        <f t="shared" si="30"/>
        <v>1856.9634310269264</v>
      </c>
      <c r="AL21">
        <f t="shared" si="9"/>
        <v>-8146.9040860905388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-2227.9819183722225</v>
      </c>
      <c r="AR21">
        <f t="shared" si="14"/>
        <v>-2230.0328800466223</v>
      </c>
      <c r="AS21">
        <f t="shared" si="15"/>
        <v>109.41986117436231</v>
      </c>
      <c r="AT21">
        <f t="shared" si="16"/>
        <v>393.6378426310942</v>
      </c>
      <c r="AU21">
        <f t="shared" si="17"/>
        <v>-1726.9751762411656</v>
      </c>
      <c r="AW21">
        <v>18</v>
      </c>
      <c r="AX21">
        <f>IF(Z21&gt;0, (R21*SUMPRODUCT(K21:$K$98, X21:$X$98)-K21*$AZ$3)/Z21, 0)</f>
        <v>33606.051489919519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1000000</v>
      </c>
      <c r="S22">
        <f t="shared" si="1"/>
        <v>33438.621824213777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26011.86723836881</v>
      </c>
      <c r="AC22">
        <f t="shared" si="2"/>
        <v>25214.121902521372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-12241.17866087897</v>
      </c>
      <c r="AI22">
        <f t="shared" si="7"/>
        <v>-12250.60418461731</v>
      </c>
      <c r="AJ22">
        <f t="shared" si="8"/>
        <v>797.74533584743767</v>
      </c>
      <c r="AK22">
        <f t="shared" si="30"/>
        <v>1820.8307066858169</v>
      </c>
      <c r="AL22">
        <f t="shared" si="9"/>
        <v>-9632.0281420840547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-2316.8542057594514</v>
      </c>
      <c r="AR22">
        <f t="shared" si="14"/>
        <v>-2318.6381487047865</v>
      </c>
      <c r="AS22">
        <f t="shared" si="15"/>
        <v>150.98706486409611</v>
      </c>
      <c r="AT22">
        <f t="shared" si="16"/>
        <v>344.62361816865069</v>
      </c>
      <c r="AU22">
        <f t="shared" si="17"/>
        <v>-1823.0274656720394</v>
      </c>
      <c r="AW22">
        <v>19</v>
      </c>
      <c r="AX22">
        <f>IF(Z22&gt;0, (R22*SUMPRODUCT(K22:$K$98, X22:$X$98)-K22*$AZ$3)/Z22, 0)</f>
        <v>33438.621824213777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1000000</v>
      </c>
      <c r="S23">
        <f t="shared" si="1"/>
        <v>33004.835926743726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25214.121902521372</v>
      </c>
      <c r="AC23">
        <f t="shared" si="2"/>
        <v>24174.264645444753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-14055.34099861333</v>
      </c>
      <c r="AI23">
        <f t="shared" si="7"/>
        <v>-14064.496575351804</v>
      </c>
      <c r="AJ23">
        <f t="shared" si="8"/>
        <v>1039.8572570766191</v>
      </c>
      <c r="AK23">
        <f t="shared" si="30"/>
        <v>1764.9885331764963</v>
      </c>
      <c r="AL23">
        <f t="shared" si="9"/>
        <v>-11259.650785098689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-2375.1926072173828</v>
      </c>
      <c r="AR23">
        <f t="shared" si="14"/>
        <v>-2376.7397954489725</v>
      </c>
      <c r="AS23">
        <f t="shared" si="15"/>
        <v>175.72403756076801</v>
      </c>
      <c r="AT23">
        <f t="shared" si="16"/>
        <v>298.26296752514639</v>
      </c>
      <c r="AU23">
        <f t="shared" si="17"/>
        <v>-1902.7527903630582</v>
      </c>
      <c r="AW23">
        <v>20</v>
      </c>
      <c r="AX23">
        <f>IF(Z23&gt;0, (R23*SUMPRODUCT(K23:$K$98, X23:$X$98)-K23*$AZ$3)/Z23, 0)</f>
        <v>33004.835926743726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1000000</v>
      </c>
      <c r="S24">
        <f t="shared" si="1"/>
        <v>32348.930990877587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24174.264645444753</v>
      </c>
      <c r="AC24">
        <f t="shared" si="2"/>
        <v>22939.247885265617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-16002.483246575115</v>
      </c>
      <c r="AI24">
        <f t="shared" si="7"/>
        <v>-16011.347236505622</v>
      </c>
      <c r="AJ24">
        <f t="shared" si="8"/>
        <v>1235.0167601791363</v>
      </c>
      <c r="AK24">
        <f t="shared" si="30"/>
        <v>1692.1985251811329</v>
      </c>
      <c r="AL24">
        <f t="shared" si="9"/>
        <v>-13084.131951145353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-2414.4977488409618</v>
      </c>
      <c r="AR24">
        <f t="shared" si="14"/>
        <v>-2415.8351715023814</v>
      </c>
      <c r="AS24">
        <f t="shared" si="15"/>
        <v>186.34265327986424</v>
      </c>
      <c r="AT24">
        <f t="shared" si="16"/>
        <v>255.32346865704702</v>
      </c>
      <c r="AU24">
        <f t="shared" si="17"/>
        <v>-1974.1690495654705</v>
      </c>
      <c r="AW24">
        <v>21</v>
      </c>
      <c r="AX24">
        <f>IF(Z24&gt;0, (R24*SUMPRODUCT(K24:$K$98, X24:$X$98)-K24*$AZ$3)/Z24, 0)</f>
        <v>32348.930990877587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1000000</v>
      </c>
      <c r="S25">
        <f t="shared" si="1"/>
        <v>31497.258311958947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22939.247885265617</v>
      </c>
      <c r="AC25">
        <f t="shared" si="2"/>
        <v>21542.764285565961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-18071.193551124205</v>
      </c>
      <c r="AI25">
        <f t="shared" si="7"/>
        <v>-18079.743011236016</v>
      </c>
      <c r="AJ25">
        <f t="shared" si="8"/>
        <v>1396.4835996996553</v>
      </c>
      <c r="AK25">
        <f t="shared" si="30"/>
        <v>1605.7473519685934</v>
      </c>
      <c r="AL25">
        <f t="shared" si="9"/>
        <v>-15077.512059567767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-2434.4913645443285</v>
      </c>
      <c r="AR25">
        <f t="shared" si="14"/>
        <v>-2435.6431195047767</v>
      </c>
      <c r="AS25">
        <f t="shared" si="15"/>
        <v>188.12964703070728</v>
      </c>
      <c r="AT25">
        <f t="shared" si="16"/>
        <v>216.32096689951476</v>
      </c>
      <c r="AU25">
        <f t="shared" si="17"/>
        <v>-2031.1925055745546</v>
      </c>
      <c r="AW25">
        <v>22</v>
      </c>
      <c r="AX25">
        <f>IF(Z25&gt;0, (R25*SUMPRODUCT(K25:$K$98, X25:$X$98)-K25*$AZ$3)/Z25, 0)</f>
        <v>31497.258311958947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1000000</v>
      </c>
      <c r="S26">
        <f t="shared" si="1"/>
        <v>30463.224104415789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21542.764285565961</v>
      </c>
      <c r="AC26">
        <f t="shared" si="2"/>
        <v>20017.214125612074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-20022.835581866868</v>
      </c>
      <c r="AI26">
        <f t="shared" si="7"/>
        <v>-20031.049261932789</v>
      </c>
      <c r="AJ26">
        <f t="shared" si="8"/>
        <v>1525.5501599538875</v>
      </c>
      <c r="AK26">
        <f t="shared" si="30"/>
        <v>1507.9934999896175</v>
      </c>
      <c r="AL26">
        <f t="shared" si="9"/>
        <v>-16997.505601989284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-2408.4018905085272</v>
      </c>
      <c r="AR26">
        <f t="shared" si="14"/>
        <v>-2409.3898546017203</v>
      </c>
      <c r="AS26">
        <f t="shared" si="15"/>
        <v>183.49738099162693</v>
      </c>
      <c r="AT26">
        <f t="shared" si="16"/>
        <v>181.3856175065761</v>
      </c>
      <c r="AU26">
        <f t="shared" si="17"/>
        <v>-2044.5068561035175</v>
      </c>
      <c r="AW26">
        <v>23</v>
      </c>
      <c r="AX26">
        <f>IF(Z26&gt;0, (R26*SUMPRODUCT(K26:$K$98, X26:$X$98)-K26*$AZ$3)/Z26, 0)</f>
        <v>30463.224104415789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1000000</v>
      </c>
      <c r="S27">
        <f t="shared" si="1"/>
        <v>29302.778693454806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20017.214125612074</v>
      </c>
      <c r="AC27">
        <f t="shared" si="2"/>
        <v>18420.366882059297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-21901.613622179379</v>
      </c>
      <c r="AI27">
        <f t="shared" si="7"/>
        <v>-21909.471395274362</v>
      </c>
      <c r="AJ27">
        <f t="shared" si="8"/>
        <v>1596.8472435527765</v>
      </c>
      <c r="AK27">
        <f t="shared" si="30"/>
        <v>1401.2049887928454</v>
      </c>
      <c r="AL27">
        <f t="shared" si="9"/>
        <v>-18911.419162928742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-2352.1307993019464</v>
      </c>
      <c r="AR27">
        <f t="shared" si="14"/>
        <v>-2352.9746873564741</v>
      </c>
      <c r="AS27">
        <f t="shared" si="15"/>
        <v>171.49392040855261</v>
      </c>
      <c r="AT27">
        <f t="shared" si="16"/>
        <v>150.4828578903234</v>
      </c>
      <c r="AU27">
        <f t="shared" si="17"/>
        <v>-2030.9979090575982</v>
      </c>
      <c r="AW27">
        <v>24</v>
      </c>
      <c r="AX27">
        <f>IF(Z27&gt;0, (R27*SUMPRODUCT(K27:$K$98, X27:$X$98)-K27*$AZ$3)/Z27, 0)</f>
        <v>29302.778693454806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1000000</v>
      </c>
      <c r="S28">
        <f t="shared" si="1"/>
        <v>28054.783276885999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18420.366882059297</v>
      </c>
      <c r="AC28">
        <f t="shared" si="2"/>
        <v>16792.838446110694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-23762.534461083513</v>
      </c>
      <c r="AI28">
        <f t="shared" si="7"/>
        <v>-23770.016624766784</v>
      </c>
      <c r="AJ28">
        <f t="shared" si="8"/>
        <v>1627.5284359486031</v>
      </c>
      <c r="AK28">
        <f t="shared" si="30"/>
        <v>1289.425681744151</v>
      </c>
      <c r="AL28">
        <f t="shared" si="9"/>
        <v>-20853.062507074028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-2278.5580249433478</v>
      </c>
      <c r="AR28">
        <f t="shared" si="14"/>
        <v>-2279.2754797305201</v>
      </c>
      <c r="AS28">
        <f t="shared" si="15"/>
        <v>156.06155078396844</v>
      </c>
      <c r="AT28">
        <f t="shared" si="16"/>
        <v>123.64132451939706</v>
      </c>
      <c r="AU28">
        <f t="shared" si="17"/>
        <v>-1999.5726044271546</v>
      </c>
      <c r="AW28">
        <v>25</v>
      </c>
      <c r="AX28">
        <f>IF(Z28&gt;0, (R28*SUMPRODUCT(K28:$K$98, X28:$X$98)-K28*$AZ$3)/Z28, 0)</f>
        <v>28054.783276885999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1000000</v>
      </c>
      <c r="S29">
        <f t="shared" si="1"/>
        <v>26750.729216173993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16792.838446110694</v>
      </c>
      <c r="AC29">
        <f t="shared" si="2"/>
        <v>15161.246817018553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-25827.231888465696</v>
      </c>
      <c r="AI29">
        <f t="shared" si="7"/>
        <v>-25834.31639011353</v>
      </c>
      <c r="AJ29">
        <f t="shared" si="8"/>
        <v>1631.5916290921414</v>
      </c>
      <c r="AK29">
        <f t="shared" si="30"/>
        <v>1175.4986912277486</v>
      </c>
      <c r="AL29">
        <f t="shared" si="9"/>
        <v>-23027.22606979364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-2211.1956540660694</v>
      </c>
      <c r="AR29">
        <f t="shared" si="14"/>
        <v>-2211.8021929054839</v>
      </c>
      <c r="AS29">
        <f t="shared" si="15"/>
        <v>139.68854018267174</v>
      </c>
      <c r="AT29">
        <f t="shared" si="16"/>
        <v>100.6401928254636</v>
      </c>
      <c r="AU29">
        <f t="shared" si="17"/>
        <v>-1971.4734598973484</v>
      </c>
      <c r="AW29">
        <v>26</v>
      </c>
      <c r="AX29">
        <f>IF(Z29&gt;0, (R29*SUMPRODUCT(K29:$K$98, X29:$X$98)-K29*$AZ$3)/Z29, 0)</f>
        <v>26750.729216173993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1000000</v>
      </c>
      <c r="S30">
        <f t="shared" si="1"/>
        <v>25360.940442748717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15161.246817018553</v>
      </c>
      <c r="AC30">
        <f t="shared" si="2"/>
        <v>13527.699730676773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-27685.665679601414</v>
      </c>
      <c r="AI30">
        <f t="shared" si="7"/>
        <v>-27692.333265411773</v>
      </c>
      <c r="AJ30">
        <f t="shared" si="8"/>
        <v>1633.5470863417795</v>
      </c>
      <c r="AK30">
        <f t="shared" si="30"/>
        <v>1061.2872771912987</v>
      </c>
      <c r="AL30">
        <f t="shared" si="9"/>
        <v>-24997.498901878695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-2116.3439833248462</v>
      </c>
      <c r="AR30">
        <f t="shared" si="14"/>
        <v>-2116.8536660348936</v>
      </c>
      <c r="AS30">
        <f t="shared" si="15"/>
        <v>124.87138968106726</v>
      </c>
      <c r="AT30">
        <f t="shared" si="16"/>
        <v>81.126781261318371</v>
      </c>
      <c r="AU30">
        <f t="shared" si="17"/>
        <v>-1910.8554950925081</v>
      </c>
      <c r="AW30">
        <v>27</v>
      </c>
      <c r="AX30">
        <f>IF(Z30&gt;0, (R30*SUMPRODUCT(K30:$K$98, X30:$X$98)-K30*$AZ$3)/Z30, 0)</f>
        <v>25360.940442748717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1000000</v>
      </c>
      <c r="S31">
        <f t="shared" si="1"/>
        <v>23902.644629127306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13527.699730676773</v>
      </c>
      <c r="AC31">
        <f t="shared" si="2"/>
        <v>11927.11339710575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-29085.609525385367</v>
      </c>
      <c r="AI31">
        <f t="shared" si="7"/>
        <v>-29091.846865218555</v>
      </c>
      <c r="AJ31">
        <f t="shared" si="8"/>
        <v>1600.5863335710237</v>
      </c>
      <c r="AK31">
        <f t="shared" si="30"/>
        <v>946.93898114737419</v>
      </c>
      <c r="AL31">
        <f t="shared" si="9"/>
        <v>-26544.321550500157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-1985.141343820623</v>
      </c>
      <c r="AR31">
        <f t="shared" si="14"/>
        <v>-1985.5670526635995</v>
      </c>
      <c r="AS31">
        <f t="shared" si="15"/>
        <v>109.24268588399154</v>
      </c>
      <c r="AT31">
        <f t="shared" si="16"/>
        <v>64.630164271110417</v>
      </c>
      <c r="AU31">
        <f t="shared" si="17"/>
        <v>-1811.6942025084977</v>
      </c>
      <c r="AW31">
        <v>28</v>
      </c>
      <c r="AX31">
        <f>IF(Z31&gt;0, (R31*SUMPRODUCT(K31:$K$98, X31:$X$98)-K31*$AZ$3)/Z31, 0)</f>
        <v>23902.644629127306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1000000</v>
      </c>
      <c r="S32">
        <f t="shared" si="1"/>
        <v>22435.006043317691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11927.11339710575</v>
      </c>
      <c r="AC32">
        <f t="shared" si="2"/>
        <v>10402.469954851047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-30325.946268965934</v>
      </c>
      <c r="AI32">
        <f t="shared" si="7"/>
        <v>-30331.74216107243</v>
      </c>
      <c r="AJ32">
        <f t="shared" si="8"/>
        <v>1524.6434422547027</v>
      </c>
      <c r="AK32">
        <f t="shared" si="30"/>
        <v>834.89793779740251</v>
      </c>
      <c r="AL32">
        <f t="shared" si="9"/>
        <v>-27972.200781020325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-1848.032495136239</v>
      </c>
      <c r="AR32">
        <f t="shared" si="14"/>
        <v>-1848.3856909394669</v>
      </c>
      <c r="AS32">
        <f t="shared" si="15"/>
        <v>92.910229405320976</v>
      </c>
      <c r="AT32">
        <f t="shared" si="16"/>
        <v>50.877835945741964</v>
      </c>
      <c r="AU32">
        <f t="shared" si="17"/>
        <v>-1704.5976255884038</v>
      </c>
      <c r="AW32">
        <v>29</v>
      </c>
      <c r="AX32">
        <f>IF(Z32&gt;0, (R32*SUMPRODUCT(K32:$K$98, X32:$X$98)-K32*$AZ$3)/Z32, 0)</f>
        <v>22435.006043317691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1000000</v>
      </c>
      <c r="S33">
        <f t="shared" si="1"/>
        <v>20958.725268511491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10402.469954851047</v>
      </c>
      <c r="AC33">
        <f t="shared" si="2"/>
        <v>8965.5963003986635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-31260.723665592737</v>
      </c>
      <c r="AI33">
        <f t="shared" si="7"/>
        <v>-31266.070839732347</v>
      </c>
      <c r="AJ33">
        <f t="shared" si="8"/>
        <v>1436.8736544523836</v>
      </c>
      <c r="AK33">
        <f t="shared" si="30"/>
        <v>728.17289683957335</v>
      </c>
      <c r="AL33">
        <f t="shared" si="9"/>
        <v>-29101.024288440389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-1700.8900752578618</v>
      </c>
      <c r="AR33">
        <f t="shared" si="14"/>
        <v>-1701.1810139937027</v>
      </c>
      <c r="AS33">
        <f t="shared" si="15"/>
        <v>78.180024378242862</v>
      </c>
      <c r="AT33">
        <f t="shared" si="16"/>
        <v>39.619749899437046</v>
      </c>
      <c r="AU33">
        <f t="shared" si="17"/>
        <v>-1583.3812397160227</v>
      </c>
      <c r="AW33">
        <v>30</v>
      </c>
      <c r="AX33">
        <f>IF(Z33&gt;0, (R33*SUMPRODUCT(K33:$K$98, X33:$X$98)-K33*$AZ$3)/Z33, 0)</f>
        <v>20958.725268511491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1000000</v>
      </c>
      <c r="S34">
        <f t="shared" si="1"/>
        <v>19494.221569189333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8965.5963003986635</v>
      </c>
      <c r="AC34">
        <f t="shared" si="2"/>
        <v>7631.8123328942438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-32005.189982189557</v>
      </c>
      <c r="AI34">
        <f t="shared" si="7"/>
        <v>-32010.083619712994</v>
      </c>
      <c r="AJ34">
        <f t="shared" si="8"/>
        <v>1333.7839675044197</v>
      </c>
      <c r="AK34">
        <f t="shared" si="30"/>
        <v>627.59174102790655</v>
      </c>
      <c r="AL34">
        <f t="shared" si="9"/>
        <v>-30048.707911180667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-1554.818167010239</v>
      </c>
      <c r="AR34">
        <f t="shared" si="14"/>
        <v>-1555.0559008442963</v>
      </c>
      <c r="AS34">
        <f t="shared" si="15"/>
        <v>64.795476755391931</v>
      </c>
      <c r="AT34">
        <f t="shared" si="16"/>
        <v>30.488525172285758</v>
      </c>
      <c r="AU34">
        <f t="shared" si="17"/>
        <v>-1459.7718989166187</v>
      </c>
      <c r="AW34">
        <v>31</v>
      </c>
      <c r="AX34">
        <f>IF(Z34&gt;0, (R34*SUMPRODUCT(K34:$K$98, X34:$X$98)-K34*$AZ$3)/Z34, 0)</f>
        <v>19494.221569189333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18044.397929908664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7631.8123328942438</v>
      </c>
      <c r="AC35">
        <f t="shared" ref="AC35:AC66" si="33">S35*Z35</f>
        <v>6404.7674763781533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-32631.16649727918</v>
      </c>
      <c r="AI35">
        <f t="shared" ref="AI35:AI66" si="38">SUM(AE35:AH35)</f>
        <v>-32635.603308846166</v>
      </c>
      <c r="AJ35">
        <f t="shared" ref="AJ35:AJ66" si="39">AB35-AC35</f>
        <v>1227.0448565160905</v>
      </c>
      <c r="AK35">
        <f t="shared" si="30"/>
        <v>534.22686330259717</v>
      </c>
      <c r="AL35">
        <f t="shared" ref="AL35:AL66" si="40">SUM(AI35:AK35)</f>
        <v>-30874.331589027479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-1415.382343037264</v>
      </c>
      <c r="AR35">
        <f t="shared" ref="AR35:AR66" si="45">AI35*$K35</f>
        <v>-1415.5747904862947</v>
      </c>
      <c r="AS35">
        <f t="shared" ref="AS35:AS66" si="46">AJ35*$K35</f>
        <v>53.223277328206407</v>
      </c>
      <c r="AT35">
        <f t="shared" ref="AT35:AT66" si="47">AK35*$K35</f>
        <v>23.172180178043142</v>
      </c>
      <c r="AU35">
        <f t="shared" ref="AU35:AU66" si="48">AL35*$K35</f>
        <v>-1339.179332980045</v>
      </c>
      <c r="AW35">
        <v>32</v>
      </c>
      <c r="AX35">
        <f>IF(Z35&gt;0, (R35*SUMPRODUCT(K35:$K$98, X35:$X$98)-K35*$AZ$3)/Z35, 0)</f>
        <v>18044.397929908664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1000000</v>
      </c>
      <c r="S36">
        <f t="shared" si="32"/>
        <v>16580.348919682219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6404.7674763781533</v>
      </c>
      <c r="AC36">
        <f t="shared" si="33"/>
        <v>5282.0398748535172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-32823.177027641133</v>
      </c>
      <c r="AI36">
        <f t="shared" si="38"/>
        <v>-32827.159181379604</v>
      </c>
      <c r="AJ36">
        <f t="shared" si="39"/>
        <v>1122.7276015246362</v>
      </c>
      <c r="AK36">
        <f t="shared" si="30"/>
        <v>448.33372334647078</v>
      </c>
      <c r="AL36">
        <f t="shared" si="40"/>
        <v>-31256.097856508499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-1271.1703858329752</v>
      </c>
      <c r="AR36">
        <f t="shared" si="45"/>
        <v>-1271.3246060018489</v>
      </c>
      <c r="AS36">
        <f t="shared" si="46"/>
        <v>43.480802519924985</v>
      </c>
      <c r="AT36">
        <f t="shared" si="47"/>
        <v>17.362991754525613</v>
      </c>
      <c r="AU36">
        <f t="shared" si="48"/>
        <v>-1210.4808117273983</v>
      </c>
      <c r="AW36">
        <v>33</v>
      </c>
      <c r="AX36">
        <f>IF(Z36&gt;0, (R36*SUMPRODUCT(K36:$K$98, X36:$X$98)-K36*$AZ$3)/Z36, 0)</f>
        <v>16580.348919682219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1000000</v>
      </c>
      <c r="S37">
        <f t="shared" si="32"/>
        <v>15104.560338127529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5282.0398748535172</v>
      </c>
      <c r="AC37">
        <f t="shared" si="33"/>
        <v>4272.1683653711043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-32546.938935272567</v>
      </c>
      <c r="AI37">
        <f t="shared" si="38"/>
        <v>-32550.474430736962</v>
      </c>
      <c r="AJ37">
        <f t="shared" si="39"/>
        <v>1009.8715094824129</v>
      </c>
      <c r="AK37">
        <f t="shared" si="30"/>
        <v>369.74279123974623</v>
      </c>
      <c r="AL37">
        <f t="shared" si="40"/>
        <v>-31170.8601300148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-1125.4216823568163</v>
      </c>
      <c r="AR37">
        <f t="shared" si="45"/>
        <v>-1125.5439341993449</v>
      </c>
      <c r="AS37">
        <f t="shared" si="46"/>
        <v>34.919759902035054</v>
      </c>
      <c r="AT37">
        <f t="shared" si="47"/>
        <v>12.785121051902557</v>
      </c>
      <c r="AU37">
        <f t="shared" si="48"/>
        <v>-1077.8390532454071</v>
      </c>
      <c r="AW37">
        <v>34</v>
      </c>
      <c r="AX37">
        <f>IF(Z37&gt;0, (R37*SUMPRODUCT(K37:$K$98, X37:$X$98)-K37*$AZ$3)/Z37, 0)</f>
        <v>15104.560338127529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1000000</v>
      </c>
      <c r="S38">
        <f t="shared" si="32"/>
        <v>13627.722363167959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4272.1683653711043</v>
      </c>
      <c r="AC38">
        <f t="shared" si="33"/>
        <v>3380.0492511844327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-31983.789008745065</v>
      </c>
      <c r="AI38">
        <f t="shared" si="38"/>
        <v>-31986.889351892209</v>
      </c>
      <c r="AJ38">
        <f t="shared" si="39"/>
        <v>892.1191141866716</v>
      </c>
      <c r="AK38">
        <f t="shared" si="30"/>
        <v>299.05178557597731</v>
      </c>
      <c r="AL38">
        <f t="shared" si="40"/>
        <v>-30795.718452129557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-987.45432892740553</v>
      </c>
      <c r="AR38">
        <f t="shared" si="45"/>
        <v>-987.55004764481475</v>
      </c>
      <c r="AS38">
        <f t="shared" si="46"/>
        <v>27.542918100843107</v>
      </c>
      <c r="AT38">
        <f t="shared" si="47"/>
        <v>9.2328016596072331</v>
      </c>
      <c r="AU38">
        <f t="shared" si="48"/>
        <v>-950.77432788436431</v>
      </c>
      <c r="AW38">
        <v>35</v>
      </c>
      <c r="AX38">
        <f>IF(Z38&gt;0, (R38*SUMPRODUCT(K38:$K$98, X38:$X$98)-K38*$AZ$3)/Z38, 0)</f>
        <v>13627.722363167959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1000000</v>
      </c>
      <c r="S39">
        <f t="shared" si="32"/>
        <v>12128.407503234452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3380.0492511844327</v>
      </c>
      <c r="AC39">
        <f t="shared" si="33"/>
        <v>2600.9007866946581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-31100.16217761366</v>
      </c>
      <c r="AI39">
        <f t="shared" si="38"/>
        <v>-31102.84276530211</v>
      </c>
      <c r="AJ39">
        <f t="shared" si="39"/>
        <v>779.1484644897746</v>
      </c>
      <c r="AK39">
        <f t="shared" si="30"/>
        <v>236.60344758291032</v>
      </c>
      <c r="AL39">
        <f t="shared" si="40"/>
        <v>-30087.090853229423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-857.29785542496097</v>
      </c>
      <c r="AR39">
        <f t="shared" si="45"/>
        <v>-857.37174771090667</v>
      </c>
      <c r="AS39">
        <f t="shared" si="46"/>
        <v>21.477775705798212</v>
      </c>
      <c r="AT39">
        <f t="shared" si="47"/>
        <v>6.5221405290609074</v>
      </c>
      <c r="AU39">
        <f t="shared" si="48"/>
        <v>-829.37183147604753</v>
      </c>
      <c r="AW39">
        <v>36</v>
      </c>
      <c r="AX39">
        <f>IF(Z39&gt;0, (R39*SUMPRODUCT(K39:$K$98, X39:$X$98)-K39*$AZ$3)/Z39, 0)</f>
        <v>12128.407503234452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1000000</v>
      </c>
      <c r="S40">
        <f t="shared" si="32"/>
        <v>10579.351372228122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2600.9007866946581</v>
      </c>
      <c r="AC40">
        <f t="shared" si="33"/>
        <v>1929.5903102318666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-29910.426321762938</v>
      </c>
      <c r="AI40">
        <f t="shared" si="38"/>
        <v>-29912.706223245481</v>
      </c>
      <c r="AJ40">
        <f t="shared" si="39"/>
        <v>671.31047646279148</v>
      </c>
      <c r="AK40">
        <f t="shared" ref="AK40:AK71" si="61">G40*SUM(AB40:AB40, AE40:AF40)</f>
        <v>182.06305506862608</v>
      </c>
      <c r="AL40">
        <f t="shared" si="40"/>
        <v>-29059.332691714066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-736.1624547753521</v>
      </c>
      <c r="AR40">
        <f t="shared" si="45"/>
        <v>-736.21856824742292</v>
      </c>
      <c r="AS40">
        <f t="shared" si="46"/>
        <v>16.522451500789298</v>
      </c>
      <c r="AT40">
        <f t="shared" si="47"/>
        <v>4.4809787764777065</v>
      </c>
      <c r="AU40">
        <f t="shared" si="48"/>
        <v>-715.21513797015598</v>
      </c>
      <c r="AW40">
        <v>37</v>
      </c>
      <c r="AX40">
        <f>IF(Z40&gt;0, (R40*SUMPRODUCT(K40:$K$98, X40:$X$98)-K40*$AZ$3)/Z40, 0)</f>
        <v>10579.351372228122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1000000</v>
      </c>
      <c r="S41">
        <f t="shared" si="32"/>
        <v>8934.3765065238094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1929.5903102318666</v>
      </c>
      <c r="AC41">
        <f t="shared" si="33"/>
        <v>1359.4880152441656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-28404.471806483791</v>
      </c>
      <c r="AI41">
        <f t="shared" si="38"/>
        <v>-28406.373853053927</v>
      </c>
      <c r="AJ41">
        <f t="shared" si="39"/>
        <v>570.10229498770104</v>
      </c>
      <c r="AK41">
        <f t="shared" si="61"/>
        <v>135.07132171623067</v>
      </c>
      <c r="AL41">
        <f t="shared" si="40"/>
        <v>-27701.200236349996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-624.19423900151025</v>
      </c>
      <c r="AR41">
        <f t="shared" si="45"/>
        <v>-624.23603687472826</v>
      </c>
      <c r="AS41">
        <f t="shared" si="46"/>
        <v>12.528117776569001</v>
      </c>
      <c r="AT41">
        <f t="shared" si="47"/>
        <v>2.9682206887700495</v>
      </c>
      <c r="AU41">
        <f t="shared" si="48"/>
        <v>-608.73969840938923</v>
      </c>
      <c r="AW41">
        <v>38</v>
      </c>
      <c r="AX41">
        <f>IF(Z41&gt;0, (R41*SUMPRODUCT(K41:$K$98, X41:$X$98)-K41*$AZ$3)/Z41, 0)</f>
        <v>8934.3765065238094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1000000</v>
      </c>
      <c r="S42">
        <f t="shared" si="32"/>
        <v>7120.1221195648459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1359.4880152441656</v>
      </c>
      <c r="AC42">
        <f t="shared" si="33"/>
        <v>883.56177605305766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-26548.461698530184</v>
      </c>
      <c r="AI42">
        <f t="shared" si="38"/>
        <v>-26550.012868863389</v>
      </c>
      <c r="AJ42">
        <f t="shared" si="39"/>
        <v>475.92623919110792</v>
      </c>
      <c r="AK42">
        <f t="shared" si="61"/>
        <v>95.164161067091598</v>
      </c>
      <c r="AL42">
        <f t="shared" si="40"/>
        <v>-25978.922468605189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-520.90002385494904</v>
      </c>
      <c r="AR42">
        <f t="shared" si="45"/>
        <v>-520.93045893901319</v>
      </c>
      <c r="AS42">
        <f t="shared" si="46"/>
        <v>9.3380171010650113</v>
      </c>
      <c r="AT42">
        <f t="shared" si="47"/>
        <v>1.8671896825091245</v>
      </c>
      <c r="AU42">
        <f t="shared" si="48"/>
        <v>-509.72525215543908</v>
      </c>
      <c r="AW42">
        <v>39</v>
      </c>
      <c r="AX42">
        <f>IF(Z42&gt;0, (R42*SUMPRODUCT(K42:$K$98, X42:$X$98)-K42*$AZ$3)/Z42, 0)</f>
        <v>7120.1221195648459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1000000</v>
      </c>
      <c r="S43">
        <f t="shared" si="32"/>
        <v>5029.3334564672141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883.56177605305766</v>
      </c>
      <c r="AC43">
        <f t="shared" si="33"/>
        <v>495.04389488596684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-24421.377538720739</v>
      </c>
      <c r="AI43">
        <f t="shared" si="38"/>
        <v>-24422.607930131377</v>
      </c>
      <c r="AJ43">
        <f t="shared" si="39"/>
        <v>388.51788116709082</v>
      </c>
      <c r="AK43">
        <f t="shared" si="61"/>
        <v>61.849324323714043</v>
      </c>
      <c r="AL43">
        <f t="shared" si="40"/>
        <v>-23972.240724640571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-427.825976690159</v>
      </c>
      <c r="AR43">
        <f t="shared" si="45"/>
        <v>-427.84753130582851</v>
      </c>
      <c r="AS43">
        <f t="shared" si="46"/>
        <v>6.8062516829101334</v>
      </c>
      <c r="AT43">
        <f t="shared" si="47"/>
        <v>1.0835075762808692</v>
      </c>
      <c r="AU43">
        <f t="shared" si="48"/>
        <v>-419.9577720466375</v>
      </c>
      <c r="AW43">
        <v>40</v>
      </c>
      <c r="AX43">
        <f>IF(Z43&gt;0, (R43*SUMPRODUCT(K43:$K$98, X43:$X$98)-K43*$AZ$3)/Z43, 0)</f>
        <v>5029.3334564672141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1000000</v>
      </c>
      <c r="S44">
        <f t="shared" si="32"/>
        <v>2454.4951869705556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495.04389488596684</v>
      </c>
      <c r="AC44">
        <f t="shared" si="33"/>
        <v>185.41625988139674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-21905.494949758173</v>
      </c>
      <c r="AI44">
        <f t="shared" si="38"/>
        <v>-21906.439218567833</v>
      </c>
      <c r="AJ44">
        <f t="shared" si="39"/>
        <v>309.6276350045701</v>
      </c>
      <c r="AK44">
        <f t="shared" si="61"/>
        <v>34.653072642017683</v>
      </c>
      <c r="AL44">
        <f t="shared" si="40"/>
        <v>-21562.158510921246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-342.63524991367319</v>
      </c>
      <c r="AR44">
        <f t="shared" si="45"/>
        <v>-342.65001971368577</v>
      </c>
      <c r="AS44">
        <f t="shared" si="46"/>
        <v>4.8430470228266467</v>
      </c>
      <c r="AT44">
        <f t="shared" si="47"/>
        <v>0.5420267486403213</v>
      </c>
      <c r="AU44">
        <f t="shared" si="48"/>
        <v>-337.26494594221879</v>
      </c>
      <c r="AW44">
        <v>41</v>
      </c>
      <c r="AX44">
        <f>IF(Z44&gt;0, (R44*SUMPRODUCT(K44:$K$98, X44:$X$98)-K44*$AZ$3)/Z44, 0)</f>
        <v>2454.4951869705556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1000000</v>
      </c>
      <c r="S45">
        <f t="shared" si="32"/>
        <v>-927.2302068681123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185.41625988139674</v>
      </c>
      <c r="AC45">
        <f t="shared" si="33"/>
        <v>-51.684756384429193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-19045.070934294414</v>
      </c>
      <c r="AI45">
        <f t="shared" si="38"/>
        <v>-19045.7676970293</v>
      </c>
      <c r="AJ45">
        <f t="shared" si="39"/>
        <v>237.10101626582593</v>
      </c>
      <c r="AK45">
        <f t="shared" si="61"/>
        <v>12.979138191697773</v>
      </c>
      <c r="AL45">
        <f t="shared" si="40"/>
        <v>-18795.687542571774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-265.97666859724058</v>
      </c>
      <c r="AR45">
        <f t="shared" si="45"/>
        <v>-265.98639933710854</v>
      </c>
      <c r="AS45">
        <f t="shared" si="46"/>
        <v>3.3112682354911334</v>
      </c>
      <c r="AT45">
        <f t="shared" si="47"/>
        <v>0.18126201521647856</v>
      </c>
      <c r="AU45">
        <f t="shared" si="48"/>
        <v>-262.49386908640088</v>
      </c>
      <c r="AW45">
        <v>42</v>
      </c>
      <c r="AX45">
        <f>IF(Z45&gt;0, (R45*SUMPRODUCT(K45:$K$98, X45:$X$98)-K45*$AZ$3)/Z45, 0)</f>
        <v>-927.2302068681123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1000000</v>
      </c>
      <c r="S46">
        <f t="shared" si="32"/>
        <v>-5695.9807499710514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-51.684756384429193</v>
      </c>
      <c r="AC46">
        <f t="shared" si="33"/>
        <v>-223.43443065323473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-15956.925708222405</v>
      </c>
      <c r="AI46">
        <f t="shared" si="38"/>
        <v>-15957.416041758588</v>
      </c>
      <c r="AJ46">
        <f t="shared" si="39"/>
        <v>171.74967426880553</v>
      </c>
      <c r="AK46">
        <f t="shared" si="61"/>
        <v>-3.6179329469100439</v>
      </c>
      <c r="AL46">
        <f t="shared" si="40"/>
        <v>-15789.284300436693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-198.97208366036142</v>
      </c>
      <c r="AR46">
        <f t="shared" si="45"/>
        <v>-198.97819778830603</v>
      </c>
      <c r="AS46">
        <f t="shared" si="46"/>
        <v>2.1416024102715148</v>
      </c>
      <c r="AT46">
        <f t="shared" si="47"/>
        <v>-4.5113179703482879E-2</v>
      </c>
      <c r="AU46">
        <f t="shared" si="48"/>
        <v>-196.88170855773802</v>
      </c>
      <c r="AW46">
        <v>43</v>
      </c>
      <c r="AX46">
        <f>IF(Z46&gt;0, (R46*SUMPRODUCT(K46:$K$98, X46:$X$98)-K46*$AZ$3)/Z46, 0)</f>
        <v>-5695.9807499710514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1000000</v>
      </c>
      <c r="S47">
        <f t="shared" si="32"/>
        <v>-12957.260687117507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-223.43443065323473</v>
      </c>
      <c r="AC47">
        <f t="shared" si="33"/>
        <v>-338.27526937749337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-12727.411078637453</v>
      </c>
      <c r="AI47">
        <f t="shared" si="38"/>
        <v>-12727.737416199792</v>
      </c>
      <c r="AJ47">
        <f t="shared" si="39"/>
        <v>114.84083872425865</v>
      </c>
      <c r="AK47">
        <f t="shared" si="61"/>
        <v>-15.640410145726433</v>
      </c>
      <c r="AL47">
        <f t="shared" si="40"/>
        <v>-12628.536987621261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-141.69840890408281</v>
      </c>
      <c r="AR47">
        <f t="shared" si="45"/>
        <v>-141.70204212635113</v>
      </c>
      <c r="AS47">
        <f t="shared" si="46"/>
        <v>1.2785604255174201</v>
      </c>
      <c r="AT47">
        <f t="shared" si="47"/>
        <v>-0.17412977537722224</v>
      </c>
      <c r="AU47">
        <f t="shared" si="48"/>
        <v>-140.59761147621094</v>
      </c>
      <c r="AW47">
        <v>44</v>
      </c>
      <c r="AX47">
        <f>IF(Z47&gt;0, (R47*SUMPRODUCT(K47:$K$98, X47:$X$98)-K47*$AZ$3)/Z47, 0)</f>
        <v>-12957.260687117507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1000000</v>
      </c>
      <c r="S48">
        <f t="shared" si="32"/>
        <v>-24890.265169346923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-338.27526937749337</v>
      </c>
      <c r="AC48">
        <f t="shared" si="33"/>
        <v>-404.85649530291312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-9580.278764069446</v>
      </c>
      <c r="AI48">
        <f t="shared" si="38"/>
        <v>-9580.482084771611</v>
      </c>
      <c r="AJ48">
        <f t="shared" si="39"/>
        <v>66.581225925419744</v>
      </c>
      <c r="AK48">
        <f t="shared" si="61"/>
        <v>-23.679268856424539</v>
      </c>
      <c r="AL48">
        <f t="shared" si="40"/>
        <v>-9537.5801277026148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-95.232465002022167</v>
      </c>
      <c r="AR48">
        <f t="shared" si="45"/>
        <v>-95.234486105178974</v>
      </c>
      <c r="AS48">
        <f t="shared" si="46"/>
        <v>0.66184861880166312</v>
      </c>
      <c r="AT48">
        <f t="shared" si="47"/>
        <v>-0.23538304032450147</v>
      </c>
      <c r="AU48">
        <f t="shared" si="48"/>
        <v>-94.808020526701796</v>
      </c>
      <c r="AW48">
        <v>45</v>
      </c>
      <c r="AX48">
        <f>IF(Z48&gt;0, (R48*SUMPRODUCT(K48:$K$98, X48:$X$98)-K48*$AZ$3)/Z48, 0)</f>
        <v>-24890.265169346923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1000000</v>
      </c>
      <c r="S49">
        <f t="shared" si="32"/>
        <v>-46166.439100754338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-404.85649530291312</v>
      </c>
      <c r="AC49">
        <f t="shared" si="33"/>
        <v>-433.02004693112906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-6723.4577761364999</v>
      </c>
      <c r="AI49">
        <f t="shared" si="38"/>
        <v>-6723.5750204094411</v>
      </c>
      <c r="AJ49">
        <f t="shared" si="39"/>
        <v>28.163551628215941</v>
      </c>
      <c r="AK49">
        <f t="shared" si="61"/>
        <v>-28.33995467120392</v>
      </c>
      <c r="AL49">
        <f t="shared" si="40"/>
        <v>-6723.7514234524288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-59.67350379793146</v>
      </c>
      <c r="AR49">
        <f t="shared" si="45"/>
        <v>-59.674544389960083</v>
      </c>
      <c r="AS49">
        <f t="shared" si="46"/>
        <v>0.24996331664557817</v>
      </c>
      <c r="AT49">
        <f t="shared" si="47"/>
        <v>-0.25152896753626591</v>
      </c>
      <c r="AU49">
        <f t="shared" si="48"/>
        <v>-59.676110040850766</v>
      </c>
      <c r="AW49">
        <v>46</v>
      </c>
      <c r="AX49">
        <f>IF(Z49&gt;0, (R49*SUMPRODUCT(K49:$K$98, X49:$X$98)-K49*$AZ$3)/Z49, 0)</f>
        <v>-46166.439100754338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1000000</v>
      </c>
      <c r="S50">
        <f t="shared" si="32"/>
        <v>-87784.35222156423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-433.02004693112906</v>
      </c>
      <c r="AC50">
        <f t="shared" si="33"/>
        <v>-432.81059235959043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-4355.362112583718</v>
      </c>
      <c r="AI50">
        <f t="shared" si="38"/>
        <v>-4355.423742387522</v>
      </c>
      <c r="AJ50">
        <f t="shared" si="39"/>
        <v>-0.2094545715386289</v>
      </c>
      <c r="AK50">
        <f t="shared" si="61"/>
        <v>-30.311403285179036</v>
      </c>
      <c r="AL50">
        <f t="shared" si="40"/>
        <v>-4385.9446002442401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-34.513984765330903</v>
      </c>
      <c r="AR50">
        <f t="shared" si="45"/>
        <v>-34.514473149546632</v>
      </c>
      <c r="AS50">
        <f t="shared" si="46"/>
        <v>-1.6598187944525801E-3</v>
      </c>
      <c r="AT50">
        <f t="shared" si="47"/>
        <v>-0.24020214259058606</v>
      </c>
      <c r="AU50">
        <f t="shared" si="48"/>
        <v>-34.756335110931673</v>
      </c>
      <c r="AW50">
        <v>47</v>
      </c>
      <c r="AX50">
        <f>IF(Z50&gt;0, (R50*SUMPRODUCT(K50:$K$98, X50:$X$98)-K50*$AZ$3)/Z50, 0)</f>
        <v>-87784.35222156423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1000000</v>
      </c>
      <c r="S51">
        <f t="shared" si="32"/>
        <v>-179249.18354815023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-432.81059235959043</v>
      </c>
      <c r="AC51">
        <f t="shared" si="33"/>
        <v>-413.85765000932332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-2572.2406561842604</v>
      </c>
      <c r="AI51">
        <f t="shared" si="38"/>
        <v>-2572.2695166818244</v>
      </c>
      <c r="AJ51">
        <f t="shared" si="39"/>
        <v>-18.952942350267108</v>
      </c>
      <c r="AK51">
        <f t="shared" si="61"/>
        <v>-30.296741465171333</v>
      </c>
      <c r="AL51">
        <f t="shared" si="40"/>
        <v>-2621.5192004972628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-18.199707568476736</v>
      </c>
      <c r="AR51">
        <f t="shared" si="45"/>
        <v>-18.199911768894253</v>
      </c>
      <c r="AS51">
        <f t="shared" si="46"/>
        <v>-0.13410020851188589</v>
      </c>
      <c r="AT51">
        <f t="shared" si="47"/>
        <v>-0.2143624600669414</v>
      </c>
      <c r="AU51">
        <f t="shared" si="48"/>
        <v>-18.548374437473079</v>
      </c>
      <c r="AW51">
        <v>48</v>
      </c>
      <c r="AX51">
        <f>IF(Z51&gt;0, (R51*SUMPRODUCT(K51:$K$98, X51:$X$98)-K51*$AZ$3)/Z51, 0)</f>
        <v>-179249.18354815023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1000000</v>
      </c>
      <c r="S52">
        <f t="shared" si="32"/>
        <v>-412202.16048137157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-413.85765000932332</v>
      </c>
      <c r="AC52">
        <f t="shared" si="33"/>
        <v>-384.31902979601597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-1353.3957169590055</v>
      </c>
      <c r="AI52">
        <f t="shared" si="38"/>
        <v>-1353.4073714051317</v>
      </c>
      <c r="AJ52">
        <f t="shared" si="39"/>
        <v>-29.538620213307354</v>
      </c>
      <c r="AK52">
        <f t="shared" si="61"/>
        <v>-28.970035500652635</v>
      </c>
      <c r="AL52">
        <f t="shared" si="40"/>
        <v>-1411.9160271190917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-8.5498714813730938</v>
      </c>
      <c r="AR52">
        <f t="shared" si="45"/>
        <v>-8.549945106562916</v>
      </c>
      <c r="AS52">
        <f t="shared" si="46"/>
        <v>-0.18660573799386213</v>
      </c>
      <c r="AT52">
        <f t="shared" si="47"/>
        <v>-0.18301379059920478</v>
      </c>
      <c r="AU52">
        <f t="shared" si="48"/>
        <v>-8.9195646351559823</v>
      </c>
      <c r="AW52">
        <v>49</v>
      </c>
      <c r="AX52">
        <f>IF(Z52&gt;0, (R52*SUMPRODUCT(K52:$K$98, X52:$X$98)-K52*$AZ$3)/Z52, 0)</f>
        <v>-412202.16048137157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1000000</v>
      </c>
      <c r="S53">
        <f t="shared" si="32"/>
        <v>-1134522.89289239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-384.31902979601597</v>
      </c>
      <c r="AC53">
        <f t="shared" si="33"/>
        <v>-350.24539432936757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-614.31611122674235</v>
      </c>
      <c r="AI53">
        <f t="shared" si="38"/>
        <v>-614.31997017701701</v>
      </c>
      <c r="AJ53">
        <f t="shared" si="39"/>
        <v>-34.073635466648398</v>
      </c>
      <c r="AK53">
        <f t="shared" si="61"/>
        <v>-26.90233208572112</v>
      </c>
      <c r="AL53">
        <f t="shared" si="40"/>
        <v>-675.29593772938654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-3.4650433443806605</v>
      </c>
      <c r="AR53">
        <f t="shared" si="45"/>
        <v>-3.4650651107477168</v>
      </c>
      <c r="AS53">
        <f t="shared" si="46"/>
        <v>-0.19219197028186813</v>
      </c>
      <c r="AT53">
        <f t="shared" si="47"/>
        <v>-0.15174231155324502</v>
      </c>
      <c r="AU53">
        <f t="shared" si="48"/>
        <v>-3.8089993925828298</v>
      </c>
      <c r="AW53">
        <v>50</v>
      </c>
      <c r="AX53">
        <f>IF(Z53&gt;0, (R53*SUMPRODUCT(K53:$K$98, X53:$X$98)-K53*$AZ$3)/Z53, 0)</f>
        <v>-1134522.89289239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1000000</v>
      </c>
      <c r="S54">
        <f t="shared" si="32"/>
        <v>-4048210.8169135489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-350.24539432936757</v>
      </c>
      <c r="AC54">
        <f t="shared" si="33"/>
        <v>-315.65373504158623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-227.65522121837535</v>
      </c>
      <c r="AI54">
        <f t="shared" si="38"/>
        <v>-227.65619588888202</v>
      </c>
      <c r="AJ54">
        <f t="shared" si="39"/>
        <v>-34.59165928778134</v>
      </c>
      <c r="AK54">
        <f t="shared" si="61"/>
        <v>-24.517177603055732</v>
      </c>
      <c r="AL54">
        <f t="shared" si="40"/>
        <v>-286.76503277971915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-1.1465060709091883</v>
      </c>
      <c r="AR54">
        <f t="shared" si="45"/>
        <v>-1.1465109794970392</v>
      </c>
      <c r="AS54">
        <f t="shared" si="46"/>
        <v>-0.17420881965285834</v>
      </c>
      <c r="AT54">
        <f t="shared" si="47"/>
        <v>-0.12347220860135201</v>
      </c>
      <c r="AU54">
        <f t="shared" si="48"/>
        <v>-1.4441920077512498</v>
      </c>
      <c r="AW54">
        <v>51</v>
      </c>
      <c r="AX54">
        <f>IF(Z54&gt;0, (R54*SUMPRODUCT(K54:$K$98, X54:$X$98)-K54*$AZ$3)/Z54, 0)</f>
        <v>-4048210.8169135489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1000000</v>
      </c>
      <c r="S55">
        <f t="shared" si="32"/>
        <v>-21272530.089472238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-315.65373504158623</v>
      </c>
      <c r="AC55">
        <f t="shared" si="33"/>
        <v>-282.82104233377936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-63.898774628026914</v>
      </c>
      <c r="AI55">
        <f t="shared" si="38"/>
        <v>-63.898940817145665</v>
      </c>
      <c r="AJ55">
        <f t="shared" si="39"/>
        <v>-32.832692707806871</v>
      </c>
      <c r="AK55">
        <f t="shared" si="61"/>
        <v>-22.095761452911038</v>
      </c>
      <c r="AL55">
        <f t="shared" si="40"/>
        <v>-118.82739497786358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-0.28732489107013348</v>
      </c>
      <c r="AR55">
        <f t="shared" si="45"/>
        <v>-0.28732563835004177</v>
      </c>
      <c r="AS55">
        <f t="shared" si="46"/>
        <v>-0.14763428423668148</v>
      </c>
      <c r="AT55">
        <f t="shared" si="47"/>
        <v>-9.9354992165760644E-2</v>
      </c>
      <c r="AU55">
        <f t="shared" si="48"/>
        <v>-0.53431491475248394</v>
      </c>
      <c r="AW55">
        <v>52</v>
      </c>
      <c r="AX55">
        <f>IF(Z55&gt;0, (R55*SUMPRODUCT(K55:$K$98, X55:$X$98)-K55*$AZ$3)/Z55, 0)</f>
        <v>-21272530.089472238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1000000</v>
      </c>
      <c r="S56">
        <f t="shared" si="32"/>
        <v>-113143202.88935646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-282.82104233377936</v>
      </c>
      <c r="AC56">
        <f t="shared" si="33"/>
        <v>-252.76979688671017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-10.928108544399409</v>
      </c>
      <c r="AI56">
        <f t="shared" si="38"/>
        <v>-10.928136470270168</v>
      </c>
      <c r="AJ56">
        <f t="shared" si="39"/>
        <v>-30.051245447069192</v>
      </c>
      <c r="AK56">
        <f t="shared" si="61"/>
        <v>-19.797472963364559</v>
      </c>
      <c r="AL56">
        <f t="shared" si="40"/>
        <v>-60.776854880703922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-4.387404720815568E-2</v>
      </c>
      <c r="AR56">
        <f t="shared" si="45"/>
        <v>-4.3874159324627349E-2</v>
      </c>
      <c r="AS56">
        <f t="shared" si="46"/>
        <v>-0.12064940204902111</v>
      </c>
      <c r="AT56">
        <f t="shared" si="47"/>
        <v>-7.948267166892227E-2</v>
      </c>
      <c r="AU56">
        <f t="shared" si="48"/>
        <v>-0.24400623304257074</v>
      </c>
      <c r="AW56">
        <v>53</v>
      </c>
      <c r="AX56">
        <f>IF(Z56&gt;0, (R56*SUMPRODUCT(K56:$K$98, X56:$X$98)-K56*$AZ$3)/Z56, 0)</f>
        <v>-113143202.88935646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1000000</v>
      </c>
      <c r="S57">
        <f t="shared" si="32"/>
        <v>-610990920.46760201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-252.76979688671017</v>
      </c>
      <c r="AC57">
        <f t="shared" si="33"/>
        <v>-225.72566170343674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-1.8422870392509885</v>
      </c>
      <c r="AI57">
        <f t="shared" si="38"/>
        <v>-1.8422916572750487</v>
      </c>
      <c r="AJ57">
        <f t="shared" si="39"/>
        <v>-27.044135183273426</v>
      </c>
      <c r="AK57">
        <f t="shared" si="61"/>
        <v>-17.693885782069714</v>
      </c>
      <c r="AL57">
        <f t="shared" si="40"/>
        <v>-46.580312622618187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-6.6039225657228426E-3</v>
      </c>
      <c r="AR57">
        <f t="shared" si="45"/>
        <v>-6.6039391196434051E-3</v>
      </c>
      <c r="AS57">
        <f t="shared" si="46"/>
        <v>-9.6943294287023862E-2</v>
      </c>
      <c r="AT57">
        <f t="shared" si="47"/>
        <v>-6.3426083504902489E-2</v>
      </c>
      <c r="AU57">
        <f t="shared" si="48"/>
        <v>-0.16697331691156975</v>
      </c>
      <c r="AW57">
        <v>54</v>
      </c>
      <c r="AX57">
        <f>IF(Z57&gt;0, (R57*SUMPRODUCT(K57:$K$98, X57:$X$98)-K57*$AZ$3)/Z57, 0)</f>
        <v>-610990920.46760201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1000000</v>
      </c>
      <c r="S58">
        <f t="shared" si="32"/>
        <v>-3358723573.5620189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-225.72566170343674</v>
      </c>
      <c r="AC58">
        <f t="shared" si="33"/>
        <v>-201.54654309878677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-0.30574061941591951</v>
      </c>
      <c r="AI58">
        <f t="shared" si="38"/>
        <v>-0.30574136950199643</v>
      </c>
      <c r="AJ58">
        <f t="shared" si="39"/>
        <v>-24.179118604649972</v>
      </c>
      <c r="AK58">
        <f t="shared" si="61"/>
        <v>-15.800796319240574</v>
      </c>
      <c r="AL58">
        <f t="shared" si="40"/>
        <v>-40.285656293392542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-9.7854272821975815E-4</v>
      </c>
      <c r="AR58">
        <f t="shared" si="45"/>
        <v>-9.785451289190093E-4</v>
      </c>
      <c r="AS58">
        <f t="shared" si="46"/>
        <v>-7.7386840945581375E-2</v>
      </c>
      <c r="AT58">
        <f t="shared" si="47"/>
        <v>-5.0571475807866792E-2</v>
      </c>
      <c r="AU58">
        <f t="shared" si="48"/>
        <v>-0.12893686188236719</v>
      </c>
      <c r="AW58">
        <v>55</v>
      </c>
      <c r="AX58">
        <f>IF(Z58&gt;0, (R58*SUMPRODUCT(K58:$K$98, X58:$X$98)-K58*$AZ$3)/Z58, 0)</f>
        <v>-3358723573.5620189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1000000</v>
      </c>
      <c r="S59">
        <f t="shared" si="32"/>
        <v>-18840370238.666245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-201.54654309878677</v>
      </c>
      <c r="AC59">
        <f t="shared" si="33"/>
        <v>-179.95312652792958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-4.985535284333608E-2</v>
      </c>
      <c r="AI59">
        <f t="shared" si="38"/>
        <v>-4.9855472236641683E-2</v>
      </c>
      <c r="AJ59">
        <f t="shared" si="39"/>
        <v>-21.593416570857187</v>
      </c>
      <c r="AK59">
        <f t="shared" si="61"/>
        <v>-14.108258016915075</v>
      </c>
      <c r="AL59">
        <f t="shared" si="40"/>
        <v>-35.751530060008903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-1.4246901589583323E-4</v>
      </c>
      <c r="AR59">
        <f t="shared" si="45"/>
        <v>-1.4246935707979409E-4</v>
      </c>
      <c r="AS59">
        <f t="shared" si="46"/>
        <v>-6.1706369190605521E-2</v>
      </c>
      <c r="AT59">
        <f t="shared" si="47"/>
        <v>-4.0316425840782225E-2</v>
      </c>
      <c r="AU59">
        <f t="shared" si="48"/>
        <v>-0.10216526438846754</v>
      </c>
      <c r="AW59">
        <v>56</v>
      </c>
      <c r="AX59">
        <f>IF(Z59&gt;0, (R59*SUMPRODUCT(K59:$K$98, X59:$X$98)-K59*$AZ$3)/Z59, 0)</f>
        <v>-18840370238.666245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1000000</v>
      </c>
      <c r="S60">
        <f t="shared" si="32"/>
        <v>-107871960613.61305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-179.95312652792958</v>
      </c>
      <c r="AC60">
        <f t="shared" si="33"/>
        <v>-160.67255907410131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-7.9664750769527747E-3</v>
      </c>
      <c r="AI60">
        <f t="shared" si="38"/>
        <v>-7.9664936953868608E-3</v>
      </c>
      <c r="AJ60">
        <f t="shared" si="39"/>
        <v>-19.280567453828269</v>
      </c>
      <c r="AK60">
        <f t="shared" si="61"/>
        <v>-12.596718856955071</v>
      </c>
      <c r="AL60">
        <f t="shared" si="40"/>
        <v>-31.885252804478728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-2.032622877345819E-5</v>
      </c>
      <c r="AR60">
        <f t="shared" si="45"/>
        <v>-2.0326276277849656E-5</v>
      </c>
      <c r="AS60">
        <f t="shared" si="46"/>
        <v>-4.9193805436282156E-2</v>
      </c>
      <c r="AT60">
        <f t="shared" si="47"/>
        <v>-3.2140160711999849E-2</v>
      </c>
      <c r="AU60">
        <f t="shared" si="48"/>
        <v>-8.1354292424559854E-2</v>
      </c>
      <c r="AW60">
        <v>57</v>
      </c>
      <c r="AX60">
        <f>IF(Z60&gt;0, (R60*SUMPRODUCT(K60:$K$98, X60:$X$98)-K60*$AZ$3)/Z60, 0)</f>
        <v>-107871960613.61305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1000000</v>
      </c>
      <c r="S61">
        <f t="shared" si="32"/>
        <v>-631764193031.85425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-160.67255907410131</v>
      </c>
      <c r="AC61">
        <f t="shared" si="33"/>
        <v>-143.45765982636212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-1.2475052871830749E-3</v>
      </c>
      <c r="AI61">
        <f t="shared" si="38"/>
        <v>-1.2475081256167304E-3</v>
      </c>
      <c r="AJ61">
        <f t="shared" si="39"/>
        <v>-17.214899247739197</v>
      </c>
      <c r="AK61">
        <f t="shared" si="61"/>
        <v>-11.247079135187093</v>
      </c>
      <c r="AL61">
        <f t="shared" si="40"/>
        <v>-28.463225891051906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-2.8419404910716483E-6</v>
      </c>
      <c r="AR61">
        <f t="shared" si="45"/>
        <v>-2.8419469573043925E-6</v>
      </c>
      <c r="AS61">
        <f t="shared" si="46"/>
        <v>-3.9217243986469127E-2</v>
      </c>
      <c r="AT61">
        <f t="shared" si="47"/>
        <v>-2.5621959224517946E-2</v>
      </c>
      <c r="AU61">
        <f t="shared" si="48"/>
        <v>-6.4842045157944381E-2</v>
      </c>
      <c r="AW61">
        <v>58</v>
      </c>
      <c r="AX61">
        <f>IF(Z61&gt;0, (R61*SUMPRODUCT(K61:$K$98, X61:$X$98)-K61*$AZ$3)/Z61, 0)</f>
        <v>-631764193031.85425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1000000</v>
      </c>
      <c r="S62">
        <f t="shared" si="32"/>
        <v>-3790907408042.8667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-143.45765982636212</v>
      </c>
      <c r="AC62">
        <f t="shared" si="33"/>
        <v>-128.08719876297408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-1.9101594043352625E-4</v>
      </c>
      <c r="AI62">
        <f t="shared" si="38"/>
        <v>-1.9101636278358975E-4</v>
      </c>
      <c r="AJ62">
        <f t="shared" si="39"/>
        <v>-15.370461063388035</v>
      </c>
      <c r="AK62">
        <f t="shared" si="61"/>
        <v>-10.042036187845349</v>
      </c>
      <c r="AL62">
        <f t="shared" si="40"/>
        <v>-25.412688267596167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-3.8852965561369794E-7</v>
      </c>
      <c r="AR62">
        <f t="shared" si="45"/>
        <v>-3.88530514680875E-7</v>
      </c>
      <c r="AS62">
        <f t="shared" si="46"/>
        <v>-3.1263777934073138E-2</v>
      </c>
      <c r="AT62">
        <f t="shared" si="47"/>
        <v>-2.042567155845099E-2</v>
      </c>
      <c r="AU62">
        <f t="shared" si="48"/>
        <v>-5.1689838023038809E-2</v>
      </c>
      <c r="AW62">
        <v>59</v>
      </c>
      <c r="AX62">
        <f>IF(Z62&gt;0, (R62*SUMPRODUCT(K62:$K$98, X62:$X$98)-K62*$AZ$3)/Z62, 0)</f>
        <v>-3790907408042.8667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1000000</v>
      </c>
      <c r="S63">
        <f t="shared" si="32"/>
        <v>-23339898595651.223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-128.08719876297408</v>
      </c>
      <c r="AC63">
        <f t="shared" si="33"/>
        <v>-114.36357066460324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-2.8550207825942365E-5</v>
      </c>
      <c r="AI63">
        <f t="shared" si="38"/>
        <v>-2.8550269074907411E-5</v>
      </c>
      <c r="AJ63">
        <f t="shared" si="39"/>
        <v>-13.723628098370838</v>
      </c>
      <c r="AK63">
        <f t="shared" si="61"/>
        <v>-8.9661039134081868</v>
      </c>
      <c r="AL63">
        <f t="shared" si="40"/>
        <v>-22.6897605620481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-5.1849648128922999E-8</v>
      </c>
      <c r="AR63">
        <f t="shared" si="45"/>
        <v>-5.184975936234397E-8</v>
      </c>
      <c r="AS63">
        <f t="shared" si="46"/>
        <v>-2.4923296260777456E-2</v>
      </c>
      <c r="AT63">
        <f t="shared" si="47"/>
        <v>-1.6283220627737384E-2</v>
      </c>
      <c r="AU63">
        <f t="shared" si="48"/>
        <v>-4.1206568738274205E-2</v>
      </c>
      <c r="AW63">
        <v>60</v>
      </c>
      <c r="AX63">
        <f>IF(Z63&gt;0, (R63*SUMPRODUCT(K63:$K$98, X63:$X$98)-K63*$AZ$3)/Z63, 0)</f>
        <v>-23339898595651.223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1000000</v>
      </c>
      <c r="S64">
        <f t="shared" si="32"/>
        <v>-147831036900178.06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-114.36357066460324</v>
      </c>
      <c r="AC64">
        <f t="shared" si="33"/>
        <v>-102.11033099600601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-4.1601948038664515E-6</v>
      </c>
      <c r="AI64">
        <f t="shared" si="38"/>
        <v>-4.1602034379068005E-6</v>
      </c>
      <c r="AJ64">
        <f t="shared" si="39"/>
        <v>-12.253239668597232</v>
      </c>
      <c r="AK64">
        <f t="shared" si="61"/>
        <v>-8.0054499465222282</v>
      </c>
      <c r="AL64">
        <f t="shared" si="40"/>
        <v>-20.258693775322897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-6.7457801646971242E-9</v>
      </c>
      <c r="AR64">
        <f t="shared" si="45"/>
        <v>-6.7457941648439614E-9</v>
      </c>
      <c r="AS64">
        <f t="shared" si="46"/>
        <v>-1.986869966591031E-2</v>
      </c>
      <c r="AT64">
        <f t="shared" si="47"/>
        <v>-1.29808838298955E-2</v>
      </c>
      <c r="AU64">
        <f t="shared" si="48"/>
        <v>-3.2849590241599974E-2</v>
      </c>
      <c r="AW64">
        <v>61</v>
      </c>
      <c r="AX64">
        <f>IF(Z64&gt;0, (R64*SUMPRODUCT(K64:$K$98, X64:$X$98)-K64*$AZ$3)/Z64, 0)</f>
        <v>-147831036900178.06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1000000</v>
      </c>
      <c r="S65">
        <f t="shared" si="32"/>
        <v>-964867668606070.5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-102.11033099600601</v>
      </c>
      <c r="AC65">
        <f t="shared" si="33"/>
        <v>-91.169938395209954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-5.8932641810435089E-7</v>
      </c>
      <c r="AI65">
        <f t="shared" si="38"/>
        <v>-5.8932759922407025E-7</v>
      </c>
      <c r="AJ65">
        <f t="shared" si="39"/>
        <v>-10.940392600796059</v>
      </c>
      <c r="AK65">
        <f t="shared" si="61"/>
        <v>-7.1477231697204218</v>
      </c>
      <c r="AL65">
        <f t="shared" si="40"/>
        <v>-18.088116359844079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-8.5321091774132425E-10</v>
      </c>
      <c r="AR65">
        <f t="shared" si="45"/>
        <v>-8.532126277346468E-10</v>
      </c>
      <c r="AS65">
        <f t="shared" si="46"/>
        <v>-1.5839205785820997E-2</v>
      </c>
      <c r="AT65">
        <f t="shared" si="47"/>
        <v>-1.0348281119001585E-2</v>
      </c>
      <c r="AU65">
        <f t="shared" si="48"/>
        <v>-2.618748775803521E-2</v>
      </c>
      <c r="AW65">
        <v>62</v>
      </c>
      <c r="AX65">
        <f>IF(Z65&gt;0, (R65*SUMPRODUCT(K65:$K$98, X65:$X$98)-K65*$AZ$3)/Z65, 0)</f>
        <v>-964867668606070.5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1000000</v>
      </c>
      <c r="S66">
        <f t="shared" si="32"/>
        <v>-6507541383825974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-91.169938395209954</v>
      </c>
      <c r="AC66">
        <f t="shared" si="33"/>
        <v>-81.401730710757946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-8.1035851491328159E-8</v>
      </c>
      <c r="AI66">
        <f t="shared" si="38"/>
        <v>-8.1036007851706661E-8</v>
      </c>
      <c r="AJ66">
        <f t="shared" si="39"/>
        <v>-9.7682076844520083</v>
      </c>
      <c r="AK66">
        <f t="shared" si="61"/>
        <v>-6.3818956876646977</v>
      </c>
      <c r="AL66">
        <f t="shared" si="40"/>
        <v>-16.150103453152713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-1.0475136028310659E-10</v>
      </c>
      <c r="AR66">
        <f t="shared" si="45"/>
        <v>-1.0475156240305771E-10</v>
      </c>
      <c r="AS66">
        <f t="shared" si="46"/>
        <v>-1.2626917884409981E-2</v>
      </c>
      <c r="AT66">
        <f t="shared" si="47"/>
        <v>-8.2495863517804604E-3</v>
      </c>
      <c r="AU66">
        <f t="shared" si="48"/>
        <v>-2.0876504340942001E-2</v>
      </c>
      <c r="AW66">
        <v>63</v>
      </c>
      <c r="AX66">
        <f>IF(Z66&gt;0, (R66*SUMPRODUCT(K66:$K$98, X66:$X$98)-K66*$AZ$3)/Z66, 0)</f>
        <v>-6507541383825974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-4.5496250448173928E+16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-81.401730710757946</v>
      </c>
      <c r="AC67">
        <f t="shared" ref="AC67:AC89" si="64">S67*Z67</f>
        <v>-72.680116706125887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-1.0786245128835935E-8</v>
      </c>
      <c r="AI67">
        <f t="shared" ref="AI67:AI89" si="69">SUM(AE67:AH67)</f>
        <v>-1.0786265097546541E-8</v>
      </c>
      <c r="AJ67">
        <f t="shared" ref="AJ67:AJ89" si="70">AB67-AC67</f>
        <v>-8.7216140046320589</v>
      </c>
      <c r="AK67">
        <f t="shared" si="61"/>
        <v>-5.6981211497530566</v>
      </c>
      <c r="AL67">
        <f t="shared" ref="AL67:AL89" si="71">SUM(AI67:AK67)</f>
        <v>-14.41973516517138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-1.2449007674636486E-11</v>
      </c>
      <c r="AR67">
        <f t="shared" ref="AR67:AR89" si="76">AI67*$K67</f>
        <v>-1.2449030721640204E-11</v>
      </c>
      <c r="AS67">
        <f t="shared" ref="AS67:AS89" si="77">AJ67*$K67</f>
        <v>-1.0066101630549457E-2</v>
      </c>
      <c r="AT67">
        <f t="shared" ref="AT67:AT89" si="78">AK67*$K67</f>
        <v>-6.5765197320283575E-3</v>
      </c>
      <c r="AU67">
        <f t="shared" ref="AU67:AU89" si="79">AL67*$K67</f>
        <v>-1.6642621375026846E-2</v>
      </c>
      <c r="AW67">
        <v>64</v>
      </c>
      <c r="AX67">
        <f>IF(Z67&gt;0, (R67*SUMPRODUCT(K67:$K$98, X67:$X$98)-K67*$AZ$3)/Z67, 0)</f>
        <v>-4.5496250448173928E+16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1000000</v>
      </c>
      <c r="S68">
        <f t="shared" si="63"/>
        <v>-3.3039264809369216E+17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-72.680116706125887</v>
      </c>
      <c r="AC68">
        <f t="shared" si="64"/>
        <v>-64.892961344766192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-1.3851102414884724E-9</v>
      </c>
      <c r="AI68">
        <f t="shared" si="69"/>
        <v>-1.3851126966339531E-9</v>
      </c>
      <c r="AJ68">
        <f t="shared" si="70"/>
        <v>-7.7871553613596944</v>
      </c>
      <c r="AK68">
        <f t="shared" si="61"/>
        <v>-5.0876081694288127</v>
      </c>
      <c r="AL68">
        <f t="shared" si="71"/>
        <v>-12.87476353217362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-1.4273509439689657E-12</v>
      </c>
      <c r="AR68">
        <f t="shared" si="76"/>
        <v>-1.4273534739872377E-12</v>
      </c>
      <c r="AS68">
        <f t="shared" si="77"/>
        <v>-8.0246345907639127E-3</v>
      </c>
      <c r="AT68">
        <f t="shared" si="78"/>
        <v>-5.2427612659731197E-3</v>
      </c>
      <c r="AU68">
        <f t="shared" si="79"/>
        <v>-1.3267395858164386E-2</v>
      </c>
      <c r="AW68">
        <v>65</v>
      </c>
      <c r="AX68">
        <f>IF(Z68&gt;0, (R68*SUMPRODUCT(K68:$K$98, X68:$X$98)-K68*$AZ$3)/Z68, 0)</f>
        <v>-3.3039264809369216E+17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1000000</v>
      </c>
      <c r="S69">
        <f t="shared" si="63"/>
        <v>-2.5004681556764237E+18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-64.892961344766192</v>
      </c>
      <c r="AC69">
        <f t="shared" si="64"/>
        <v>-57.940144057828213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-1.7127580363352227E-10</v>
      </c>
      <c r="AI69">
        <f t="shared" si="69"/>
        <v>-1.7127609328000269E-10</v>
      </c>
      <c r="AJ69">
        <f t="shared" si="70"/>
        <v>-6.9528172869379787</v>
      </c>
      <c r="AK69">
        <f t="shared" si="61"/>
        <v>-4.5425072941336335</v>
      </c>
      <c r="AL69">
        <f t="shared" si="71"/>
        <v>-11.495324581242889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-1.5758846214177587E-13</v>
      </c>
      <c r="AR69">
        <f t="shared" si="76"/>
        <v>-1.5758872864143574E-13</v>
      </c>
      <c r="AS69">
        <f t="shared" si="77"/>
        <v>-6.3971895653500361E-3</v>
      </c>
      <c r="AT69">
        <f t="shared" si="78"/>
        <v>-4.1794971826961116E-3</v>
      </c>
      <c r="AU69">
        <f t="shared" si="79"/>
        <v>-1.0576686748203737E-2</v>
      </c>
      <c r="AW69">
        <v>66</v>
      </c>
      <c r="AX69">
        <f>IF(Z69&gt;0, (R69*SUMPRODUCT(K69:$K$98, X69:$X$98)-K69*$AZ$3)/Z69, 0)</f>
        <v>-2.5004681556764237E+18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1000000</v>
      </c>
      <c r="S70">
        <f t="shared" si="63"/>
        <v>-1.9762882268744024E+19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-57.940144057828213</v>
      </c>
      <c r="AC70">
        <f t="shared" si="64"/>
        <v>-51.732271480203892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-2.032235313707856E-11</v>
      </c>
      <c r="AI70">
        <f t="shared" si="69"/>
        <v>-2.0322385857679974E-11</v>
      </c>
      <c r="AJ70">
        <f t="shared" si="70"/>
        <v>-6.2078725776243218</v>
      </c>
      <c r="AK70">
        <f t="shared" si="61"/>
        <v>-4.0558100840479749</v>
      </c>
      <c r="AL70">
        <f t="shared" si="71"/>
        <v>-10.26368266169262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-1.669492123873544E-14</v>
      </c>
      <c r="AR70">
        <f t="shared" si="76"/>
        <v>-1.6694948118883612E-14</v>
      </c>
      <c r="AS70">
        <f t="shared" si="77"/>
        <v>-5.0998003550312473E-3</v>
      </c>
      <c r="AT70">
        <f t="shared" si="78"/>
        <v>-3.3318695652871512E-3</v>
      </c>
      <c r="AU70">
        <f t="shared" si="79"/>
        <v>-8.4316699203350939E-3</v>
      </c>
      <c r="AW70">
        <v>67</v>
      </c>
      <c r="AX70">
        <f>IF(Z70&gt;0, (R70*SUMPRODUCT(K70:$K$98, X70:$X$98)-K70*$AZ$3)/Z70, 0)</f>
        <v>-1.9762882268744024E+19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1000000</v>
      </c>
      <c r="S71">
        <f t="shared" si="63"/>
        <v>-1.6332093466991506E+20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-51.732271480203892</v>
      </c>
      <c r="AC71">
        <f t="shared" si="64"/>
        <v>-46.189528107324932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-2.308657134240298E-12</v>
      </c>
      <c r="AI71">
        <f t="shared" si="69"/>
        <v>-2.3086606694215198E-12</v>
      </c>
      <c r="AJ71">
        <f t="shared" si="70"/>
        <v>-5.5427433728789595</v>
      </c>
      <c r="AK71">
        <f t="shared" si="61"/>
        <v>-3.6212590036142727</v>
      </c>
      <c r="AL71">
        <f t="shared" si="71"/>
        <v>-9.1640023764955405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-1.6933697502681092E-15</v>
      </c>
      <c r="AR71">
        <f t="shared" si="76"/>
        <v>-1.6933723432772024E-15</v>
      </c>
      <c r="AS71">
        <f t="shared" si="77"/>
        <v>-4.0655296197635044E-3</v>
      </c>
      <c r="AT71">
        <f t="shared" si="78"/>
        <v>-2.6561460182455035E-3</v>
      </c>
      <c r="AU71">
        <f t="shared" si="79"/>
        <v>-6.7216756380107014E-3</v>
      </c>
      <c r="AW71">
        <v>68</v>
      </c>
      <c r="AX71">
        <f>IF(Z71&gt;0, (R71*SUMPRODUCT(K71:$K$98, X71:$X$98)-K71*$AZ$3)/Z71, 0)</f>
        <v>-1.6332093466991506E+20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1000000</v>
      </c>
      <c r="S72">
        <f t="shared" si="63"/>
        <v>-1.4157813155916855E+21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-46.189528107324932</v>
      </c>
      <c r="AC72">
        <f t="shared" si="64"/>
        <v>-41.240650095825821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-2.5085710119183826E-13</v>
      </c>
      <c r="AI72">
        <f t="shared" si="69"/>
        <v>-2.5085746530748276E-13</v>
      </c>
      <c r="AJ72">
        <f t="shared" si="70"/>
        <v>-4.9488780114991116</v>
      </c>
      <c r="AK72">
        <f t="shared" ref="AK72:AK89" si="92">G72*SUM(AB72:AB72, AE72:AF72)</f>
        <v>-3.2332669675127454</v>
      </c>
      <c r="AL72">
        <f t="shared" si="71"/>
        <v>-8.1821449790121079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-1.6428606780677533E-16</v>
      </c>
      <c r="AR72">
        <f t="shared" si="76"/>
        <v>-1.6428630626575129E-16</v>
      </c>
      <c r="AS72">
        <f t="shared" si="77"/>
        <v>-3.2410153218778198E-3</v>
      </c>
      <c r="AT72">
        <f t="shared" si="78"/>
        <v>-2.1174633436268375E-3</v>
      </c>
      <c r="AU72">
        <f t="shared" si="79"/>
        <v>-5.3584786655048212E-3</v>
      </c>
      <c r="AW72">
        <v>69</v>
      </c>
      <c r="AX72">
        <f>IF(Z72&gt;0, (R72*SUMPRODUCT(K72:$K$98, X72:$X$98)-K72*$AZ$3)/Z72, 0)</f>
        <v>-1.4157813155916855E+21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1000000</v>
      </c>
      <c r="S73">
        <f t="shared" si="63"/>
        <v>-1.2916581259838744E+22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-41.240650095825821</v>
      </c>
      <c r="AC73">
        <f t="shared" si="64"/>
        <v>-36.822009014130195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-2.598720401307069E-14</v>
      </c>
      <c r="AI73">
        <f t="shared" si="69"/>
        <v>-2.5987239647508583E-14</v>
      </c>
      <c r="AJ73">
        <f t="shared" si="70"/>
        <v>-4.4186410816956254</v>
      </c>
      <c r="AK73">
        <f t="shared" si="92"/>
        <v>-2.8868455067078078</v>
      </c>
      <c r="AL73">
        <f t="shared" si="71"/>
        <v>-7.3054865884034594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-1.5195530572684418E-17</v>
      </c>
      <c r="AR73">
        <f t="shared" si="76"/>
        <v>-1.5195551409254222E-17</v>
      </c>
      <c r="AS73">
        <f t="shared" si="77"/>
        <v>-2.5837175716500417E-3</v>
      </c>
      <c r="AT73">
        <f t="shared" si="78"/>
        <v>-1.6880288134780267E-3</v>
      </c>
      <c r="AU73">
        <f t="shared" si="79"/>
        <v>-4.2717463851280838E-3</v>
      </c>
      <c r="AW73">
        <v>70</v>
      </c>
      <c r="AX73">
        <f>IF(Z73&gt;0, (R73*SUMPRODUCT(K73:$K$98, X73:$X$98)-K73*$AZ$3)/Z73, 0)</f>
        <v>-1.2916581259838744E+22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1000000</v>
      </c>
      <c r="S74">
        <f t="shared" si="63"/>
        <v>-1.2443720900921322E+23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-36.822009014130195</v>
      </c>
      <c r="AC74">
        <f t="shared" si="64"/>
        <v>-32.876793762616245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-2.5580435984015751E-15</v>
      </c>
      <c r="AI74">
        <f t="shared" si="69"/>
        <v>-2.558046900950108E-15</v>
      </c>
      <c r="AJ74">
        <f t="shared" si="70"/>
        <v>-3.9452152515139502</v>
      </c>
      <c r="AK74">
        <f t="shared" si="92"/>
        <v>-2.5775406309891138</v>
      </c>
      <c r="AL74">
        <f t="shared" si="71"/>
        <v>-6.5227558825030663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-1.335507195546126E-18</v>
      </c>
      <c r="AR74">
        <f t="shared" si="76"/>
        <v>-1.3355089197455618E-18</v>
      </c>
      <c r="AS74">
        <f t="shared" si="77"/>
        <v>-2.0597238294404025E-3</v>
      </c>
      <c r="AT74">
        <f t="shared" si="78"/>
        <v>-1.3456862352343962E-3</v>
      </c>
      <c r="AU74">
        <f t="shared" si="79"/>
        <v>-3.4054100646748E-3</v>
      </c>
      <c r="AW74">
        <v>71</v>
      </c>
      <c r="AX74">
        <f>IF(Z74&gt;0, (R74*SUMPRODUCT(K74:$K$98, X74:$X$98)-K74*$AZ$3)/Z74, 0)</f>
        <v>-1.2443720900921322E+23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1000000</v>
      </c>
      <c r="S75">
        <f t="shared" si="63"/>
        <v>-1.2702169650242546E+24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-32.876793762616245</v>
      </c>
      <c r="AC75">
        <f t="shared" si="64"/>
        <v>-29.354280145193069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-2.3845218540187529E-16</v>
      </c>
      <c r="AI75">
        <f t="shared" si="69"/>
        <v>-2.3845247427260517E-16</v>
      </c>
      <c r="AJ75">
        <f t="shared" si="70"/>
        <v>-3.5225136174231757</v>
      </c>
      <c r="AK75">
        <f t="shared" si="92"/>
        <v>-2.3013755633831372</v>
      </c>
      <c r="AL75">
        <f t="shared" si="71"/>
        <v>-5.8238891808063133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-1.111530987409164E-19</v>
      </c>
      <c r="AR75">
        <f t="shared" si="76"/>
        <v>-1.1115323339632629E-19</v>
      </c>
      <c r="AS75">
        <f t="shared" si="77"/>
        <v>-1.6419992262758339E-3</v>
      </c>
      <c r="AT75">
        <f t="shared" si="78"/>
        <v>-1.0727728278335429E-3</v>
      </c>
      <c r="AU75">
        <f t="shared" si="79"/>
        <v>-2.714772054109377E-3</v>
      </c>
      <c r="AW75">
        <v>72</v>
      </c>
      <c r="AX75">
        <f>IF(Z75&gt;0, (R75*SUMPRODUCT(K75:$K$98, X75:$X$98)-K75*$AZ$3)/Z75, 0)</f>
        <v>-1.2702169650242546E+24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1000000</v>
      </c>
      <c r="S76">
        <f t="shared" si="63"/>
        <v>-1.3791766779863628E+25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-29.354280145193069</v>
      </c>
      <c r="AC76">
        <f t="shared" si="64"/>
        <v>-26.209178701065245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-2.0978212192110842E-17</v>
      </c>
      <c r="AI76">
        <f t="shared" si="69"/>
        <v>-2.0978235946481038E-17</v>
      </c>
      <c r="AJ76">
        <f t="shared" si="70"/>
        <v>-3.1451014441278247</v>
      </c>
      <c r="AK76">
        <f t="shared" si="92"/>
        <v>-2.0547996101635149</v>
      </c>
      <c r="AL76">
        <f t="shared" si="71"/>
        <v>-5.19990105429134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-8.7311353100132377E-21</v>
      </c>
      <c r="AR76">
        <f t="shared" si="76"/>
        <v>-8.7311451965859578E-21</v>
      </c>
      <c r="AS76">
        <f t="shared" si="77"/>
        <v>-1.3089917301306029E-3</v>
      </c>
      <c r="AT76">
        <f t="shared" si="78"/>
        <v>-8.5520793035199496E-4</v>
      </c>
      <c r="AU76">
        <f t="shared" si="79"/>
        <v>-2.1641996604825982E-3</v>
      </c>
      <c r="AW76">
        <v>73</v>
      </c>
      <c r="AX76">
        <f>IF(Z76&gt;0, (R76*SUMPRODUCT(K76:$K$98, X76:$X$98)-K76*$AZ$3)/Z76, 0)</f>
        <v>-1.3791766779863628E+25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1000000</v>
      </c>
      <c r="S77">
        <f t="shared" si="63"/>
        <v>-1.6001159968973845E+26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-26.209178701065245</v>
      </c>
      <c r="AC77">
        <f t="shared" si="64"/>
        <v>-23.401052411665393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-1.7351001446006145E-18</v>
      </c>
      <c r="AI77">
        <f t="shared" si="69"/>
        <v>-1.7351019726753022E-18</v>
      </c>
      <c r="AJ77">
        <f t="shared" si="70"/>
        <v>-2.8081262893998513</v>
      </c>
      <c r="AK77">
        <f t="shared" si="92"/>
        <v>-1.8346425090745673</v>
      </c>
      <c r="AL77">
        <f t="shared" si="71"/>
        <v>-4.6427687984744184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-6.4477585806810851E-22</v>
      </c>
      <c r="AR77">
        <f t="shared" si="76"/>
        <v>-6.447765373939844E-22</v>
      </c>
      <c r="AS77">
        <f t="shared" si="77"/>
        <v>-1.043520193025037E-3</v>
      </c>
      <c r="AT77">
        <f t="shared" si="78"/>
        <v>-6.8176652610968998E-4</v>
      </c>
      <c r="AU77">
        <f t="shared" si="79"/>
        <v>-1.7252867191347269E-3</v>
      </c>
      <c r="AW77">
        <v>74</v>
      </c>
      <c r="AX77">
        <f>IF(Z77&gt;0, (R77*SUMPRODUCT(K77:$K$98, X77:$X$98)-K77*$AZ$3)/Z77, 0)</f>
        <v>-1.6001159968973845E+26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1000000</v>
      </c>
      <c r="S78">
        <f t="shared" si="63"/>
        <v>-1.9932501445467302E+27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-23.401052411665393</v>
      </c>
      <c r="AC78">
        <f t="shared" si="64"/>
        <v>-20.893796796129813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-1.3430123995339754E-19</v>
      </c>
      <c r="AI78">
        <f t="shared" si="69"/>
        <v>-1.3430137098183903E-19</v>
      </c>
      <c r="AJ78">
        <f t="shared" si="70"/>
        <v>-2.5072556155355805</v>
      </c>
      <c r="AK78">
        <f t="shared" si="92"/>
        <v>-1.6380736688165778</v>
      </c>
      <c r="AL78">
        <f t="shared" si="71"/>
        <v>-4.1453292843521581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-4.4560106670433653E-23</v>
      </c>
      <c r="AR78">
        <f t="shared" si="76"/>
        <v>-4.4560150144651256E-23</v>
      </c>
      <c r="AS78">
        <f t="shared" si="77"/>
        <v>-8.3188790898041807E-4</v>
      </c>
      <c r="AT78">
        <f t="shared" si="78"/>
        <v>-5.4350010053387261E-4</v>
      </c>
      <c r="AU78">
        <f t="shared" si="79"/>
        <v>-1.3753880095142906E-3</v>
      </c>
      <c r="AW78">
        <v>75</v>
      </c>
      <c r="AX78">
        <f>IF(Z78&gt;0, (R78*SUMPRODUCT(K78:$K$98, X78:$X$98)-K78*$AZ$3)/Z78, 0)</f>
        <v>-1.9932501445467302E+27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1000000</v>
      </c>
      <c r="S79">
        <f t="shared" si="63"/>
        <v>-2.6795546392640955E+28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-20.893796796129813</v>
      </c>
      <c r="AC79">
        <f t="shared" si="64"/>
        <v>-18.655175710830189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-9.6812482257511712E-21</v>
      </c>
      <c r="AI79">
        <f t="shared" si="69"/>
        <v>-9.6812569283054302E-21</v>
      </c>
      <c r="AJ79">
        <f t="shared" si="70"/>
        <v>-2.2386210852996236</v>
      </c>
      <c r="AK79">
        <f t="shared" si="92"/>
        <v>-1.4625657757290871</v>
      </c>
      <c r="AL79">
        <f t="shared" si="71"/>
        <v>-3.7011868610287104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-2.8680025443448824E-24</v>
      </c>
      <c r="AR79">
        <f t="shared" si="76"/>
        <v>-2.8680051224161367E-24</v>
      </c>
      <c r="AS79">
        <f t="shared" si="77"/>
        <v>-6.6317594784790922E-4</v>
      </c>
      <c r="AT79">
        <f t="shared" si="78"/>
        <v>-4.3327495259396723E-4</v>
      </c>
      <c r="AU79">
        <f t="shared" si="79"/>
        <v>-1.0964509004418763E-3</v>
      </c>
      <c r="AW79">
        <v>76</v>
      </c>
      <c r="AX79">
        <f>IF(Z79&gt;0, (R79*SUMPRODUCT(K79:$K$98, X79:$X$98)-K79*$AZ$3)/Z79, 0)</f>
        <v>-2.6795546392640955E+28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1000000</v>
      </c>
      <c r="S80">
        <f t="shared" si="63"/>
        <v>-3.966780119343563E+29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-18.655175710830189</v>
      </c>
      <c r="AC80">
        <f t="shared" si="64"/>
        <v>-16.65640688466981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-6.472525565683814E-22</v>
      </c>
      <c r="AI80">
        <f t="shared" si="69"/>
        <v>-6.4725308144014087E-22</v>
      </c>
      <c r="AJ80">
        <f t="shared" si="70"/>
        <v>-1.9987688261603793</v>
      </c>
      <c r="AK80">
        <f t="shared" si="92"/>
        <v>-1.3058622997581133</v>
      </c>
      <c r="AL80">
        <f t="shared" si="71"/>
        <v>-3.3046311259184926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-1.7120006633528977E-25</v>
      </c>
      <c r="AR80">
        <f t="shared" si="76"/>
        <v>-1.7120020516530153E-25</v>
      </c>
      <c r="AS80">
        <f t="shared" si="77"/>
        <v>-5.2867980536344835E-4</v>
      </c>
      <c r="AT80">
        <f t="shared" si="78"/>
        <v>-3.4540413950411925E-4</v>
      </c>
      <c r="AU80">
        <f t="shared" si="79"/>
        <v>-8.7408394486756754E-4</v>
      </c>
      <c r="AW80">
        <v>77</v>
      </c>
      <c r="AX80">
        <f>IF(Z80&gt;0, (R80*SUMPRODUCT(K80:$K$98, X80:$X$98)-K80*$AZ$3)/Z80, 0)</f>
        <v>-3.966780119343563E+29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1000000</v>
      </c>
      <c r="S81">
        <f t="shared" si="63"/>
        <v>-6.5297322291468407E+30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-16.65640688466981</v>
      </c>
      <c r="AC81">
        <f t="shared" si="64"/>
        <v>-14.871791861312332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-3.9292293314168286E-23</v>
      </c>
      <c r="AI81">
        <f t="shared" si="69"/>
        <v>-3.929232178354371E-23</v>
      </c>
      <c r="AJ81">
        <f t="shared" si="70"/>
        <v>-1.7846150233574782</v>
      </c>
      <c r="AK81">
        <f t="shared" si="92"/>
        <v>-1.1659484819268868</v>
      </c>
      <c r="AL81">
        <f t="shared" si="71"/>
        <v>-2.9505635052843653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-9.2793917282511766E-27</v>
      </c>
      <c r="AR81">
        <f t="shared" si="76"/>
        <v>-9.2793984516685323E-27</v>
      </c>
      <c r="AS81">
        <f t="shared" si="77"/>
        <v>-4.2146030402060531E-4</v>
      </c>
      <c r="AT81">
        <f t="shared" si="78"/>
        <v>-2.7535406529346238E-4</v>
      </c>
      <c r="AU81">
        <f t="shared" si="79"/>
        <v>-6.9681436931406774E-4</v>
      </c>
      <c r="AW81">
        <v>78</v>
      </c>
      <c r="AX81">
        <f>IF(Z81&gt;0, (R81*SUMPRODUCT(K81:$K$98, X81:$X$98)-K81*$AZ$3)/Z81, 0)</f>
        <v>-6.5297322291468407E+30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1000000</v>
      </c>
      <c r="S82">
        <f t="shared" si="63"/>
        <v>-1.2093279282112365E+32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-14.871791861312332</v>
      </c>
      <c r="AC82">
        <f t="shared" si="64"/>
        <v>-13.278385590457439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-2.1449748237063702E-24</v>
      </c>
      <c r="AI82">
        <f t="shared" si="69"/>
        <v>-2.1449761962027461E-24</v>
      </c>
      <c r="AJ82">
        <f t="shared" si="70"/>
        <v>-1.5934062708548922</v>
      </c>
      <c r="AK82">
        <f t="shared" si="92"/>
        <v>-1.0410254302918633</v>
      </c>
      <c r="AL82">
        <f t="shared" si="71"/>
        <v>-2.6344317011467555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-4.5228929403129226E-28</v>
      </c>
      <c r="AR82">
        <f t="shared" si="76"/>
        <v>-4.5228958343581576E-28</v>
      </c>
      <c r="AS82">
        <f t="shared" si="77"/>
        <v>-3.3598557399601843E-4</v>
      </c>
      <c r="AT82">
        <f t="shared" si="78"/>
        <v>-2.1951057501073213E-4</v>
      </c>
      <c r="AU82">
        <f t="shared" si="79"/>
        <v>-5.5549614900675056E-4</v>
      </c>
      <c r="AW82">
        <v>79</v>
      </c>
      <c r="AX82">
        <f>IF(Z82&gt;0, (R82*SUMPRODUCT(K82:$K$98, X82:$X$98)-K82*$AZ$3)/Z82, 0)</f>
        <v>-1.2093279282112365E+32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1000000</v>
      </c>
      <c r="S83">
        <f t="shared" si="63"/>
        <v>-2.5570464592699847E+33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-13.278385590457439</v>
      </c>
      <c r="AC83">
        <f t="shared" si="64"/>
        <v>-11.855701420051282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-1.040652303737161E-25</v>
      </c>
      <c r="AI83">
        <f t="shared" si="69"/>
        <v>-1.0406528832974861E-25</v>
      </c>
      <c r="AJ83">
        <f t="shared" si="70"/>
        <v>-1.422684170406157</v>
      </c>
      <c r="AK83">
        <f t="shared" si="92"/>
        <v>-0.92948699133202084</v>
      </c>
      <c r="AL83">
        <f t="shared" si="71"/>
        <v>-2.3521711617381778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-1.9592133710922544E-29</v>
      </c>
      <c r="AR83">
        <f t="shared" si="76"/>
        <v>-1.9592144622178248E-29</v>
      </c>
      <c r="AS83">
        <f t="shared" si="77"/>
        <v>-2.6784564253509182E-4</v>
      </c>
      <c r="AT83">
        <f t="shared" si="78"/>
        <v>-1.7499248645625967E-4</v>
      </c>
      <c r="AU83">
        <f t="shared" si="79"/>
        <v>-4.4283812899135143E-4</v>
      </c>
      <c r="AW83">
        <v>80</v>
      </c>
      <c r="AX83">
        <f>IF(Z83&gt;0, (R83*SUMPRODUCT(K83:$K$98, X83:$X$98)-K83*$AZ$3)/Z83, 0)</f>
        <v>-2.5570464592699847E+33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1000000</v>
      </c>
      <c r="S84">
        <f t="shared" si="63"/>
        <v>-6.2895677939638659E+34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-11.855701420051282</v>
      </c>
      <c r="AC84">
        <f t="shared" si="64"/>
        <v>-10.585447696474359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-4.4218161046383229E-27</v>
      </c>
      <c r="AI84">
        <f t="shared" si="69"/>
        <v>-4.4218182084092109E-27</v>
      </c>
      <c r="AJ84">
        <f t="shared" si="70"/>
        <v>-1.2702537235769231</v>
      </c>
      <c r="AK84">
        <f t="shared" si="92"/>
        <v>-0.82989909940358986</v>
      </c>
      <c r="AL84">
        <f t="shared" si="71"/>
        <v>-2.1001528229805131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-7.4329077108717049E-31</v>
      </c>
      <c r="AR84">
        <f t="shared" si="76"/>
        <v>-7.4329112472319891E-31</v>
      </c>
      <c r="AS84">
        <f t="shared" si="77"/>
        <v>-2.135249063576939E-4</v>
      </c>
      <c r="AT84">
        <f t="shared" si="78"/>
        <v>-1.3950293882036003E-4</v>
      </c>
      <c r="AU84">
        <f t="shared" si="79"/>
        <v>-3.5302784517805396E-4</v>
      </c>
      <c r="AW84">
        <v>81</v>
      </c>
      <c r="AX84">
        <f>IF(Z84&gt;0, (R84*SUMPRODUCT(K84:$K$98, X84:$X$98)-K84*$AZ$3)/Z84, 0)</f>
        <v>-6.2895677939638659E+34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1000000</v>
      </c>
      <c r="S85">
        <f t="shared" si="63"/>
        <v>-1.847128933604165E+36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-10.585447696474359</v>
      </c>
      <c r="AC85">
        <f t="shared" si="64"/>
        <v>-9.4512925861378196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-1.615019066726314E-28</v>
      </c>
      <c r="AI85">
        <f t="shared" si="69"/>
        <v>-1.6150197063197672E-28</v>
      </c>
      <c r="AJ85">
        <f t="shared" si="70"/>
        <v>-1.1341551103365397</v>
      </c>
      <c r="AK85">
        <f t="shared" si="92"/>
        <v>-0.74098133875320527</v>
      </c>
      <c r="AL85">
        <f t="shared" si="71"/>
        <v>-1.8751364490897449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-2.4239167213772967E-32</v>
      </c>
      <c r="AR85">
        <f t="shared" si="76"/>
        <v>-2.4239176813172118E-32</v>
      </c>
      <c r="AS85">
        <f t="shared" si="77"/>
        <v>-1.702207480530087E-4</v>
      </c>
      <c r="AT85">
        <f t="shared" si="78"/>
        <v>-1.1121088872796558E-4</v>
      </c>
      <c r="AU85">
        <f t="shared" si="79"/>
        <v>-2.8143163678097426E-4</v>
      </c>
      <c r="AW85">
        <v>82</v>
      </c>
      <c r="AX85">
        <f>IF(Z85&gt;0, (R85*SUMPRODUCT(K85:$K$98, X85:$X$98)-K85*$AZ$3)/Z85, 0)</f>
        <v>-1.847128933604165E+36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1000000</v>
      </c>
      <c r="S86">
        <f t="shared" si="63"/>
        <v>-6.7300764540018424E+37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-9.4512925861378196</v>
      </c>
      <c r="AC86">
        <f t="shared" si="64"/>
        <v>-8.4386540947659103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-4.9401929547337225E-30</v>
      </c>
      <c r="AI86">
        <f t="shared" si="69"/>
        <v>-4.9401945220736618E-30</v>
      </c>
      <c r="AJ86">
        <f t="shared" si="70"/>
        <v>-1.0126384913719093</v>
      </c>
      <c r="AK86">
        <f t="shared" si="92"/>
        <v>-0.66159048102964746</v>
      </c>
      <c r="AL86">
        <f t="shared" si="71"/>
        <v>-1.6742289724015569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-6.6201210409603078E-34</v>
      </c>
      <c r="AR86">
        <f t="shared" si="76"/>
        <v>-6.6201231412791017E-34</v>
      </c>
      <c r="AS86">
        <f t="shared" si="77"/>
        <v>-1.3569893818001316E-4</v>
      </c>
      <c r="AT86">
        <f t="shared" si="78"/>
        <v>-8.8656639610941942E-5</v>
      </c>
      <c r="AU86">
        <f t="shared" si="79"/>
        <v>-2.2435557779095511E-4</v>
      </c>
      <c r="AW86">
        <v>83</v>
      </c>
      <c r="AX86">
        <f>IF(Z86&gt;0, (R86*SUMPRODUCT(K86:$K$98, X86:$X$98)-K86*$AZ$3)/Z86, 0)</f>
        <v>-6.7300764540018424E+37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1000000</v>
      </c>
      <c r="S87">
        <f t="shared" si="63"/>
        <v>-3.2292435993634851E+39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-8.4386540947659103</v>
      </c>
      <c r="AC87">
        <f t="shared" si="64"/>
        <v>-7.5345125846124201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-1.2180011033772717E-31</v>
      </c>
      <c r="AI87">
        <f t="shared" si="69"/>
        <v>-1.218001395028875E-31</v>
      </c>
      <c r="AJ87">
        <f t="shared" si="70"/>
        <v>-0.9041415101534902</v>
      </c>
      <c r="AK87">
        <f t="shared" si="92"/>
        <v>-0.59070578663361373</v>
      </c>
      <c r="AL87">
        <f t="shared" si="71"/>
        <v>-1.4948472967871038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-1.4573091010570515E-35</v>
      </c>
      <c r="AR87">
        <f t="shared" si="76"/>
        <v>-1.4573094500111984E-35</v>
      </c>
      <c r="AS87">
        <f t="shared" si="77"/>
        <v>-1.0817836270728086E-4</v>
      </c>
      <c r="AT87">
        <f t="shared" si="78"/>
        <v>-7.0676530302090176E-5</v>
      </c>
      <c r="AU87">
        <f t="shared" si="79"/>
        <v>-1.7885489300937101E-4</v>
      </c>
      <c r="AW87">
        <v>84</v>
      </c>
      <c r="AX87">
        <f>IF(Z87&gt;0, (R87*SUMPRODUCT(K87:$K$98, X87:$X$98)-K87*$AZ$3)/Z87, 0)</f>
        <v>-3.2292435993634851E+39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1000000</v>
      </c>
      <c r="S88">
        <f t="shared" si="63"/>
        <v>-2.2683359253796281E+41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-7.5345125846124201</v>
      </c>
      <c r="AC88">
        <f t="shared" si="64"/>
        <v>-6.7272433791182316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-2.280223523584058E-33</v>
      </c>
      <c r="AI88">
        <f t="shared" si="69"/>
        <v>-2.2802238942987361E-33</v>
      </c>
      <c r="AJ88">
        <f t="shared" si="70"/>
        <v>-0.80726920549418857</v>
      </c>
      <c r="AK88">
        <f t="shared" si="92"/>
        <v>-0.52741588092286951</v>
      </c>
      <c r="AL88">
        <f t="shared" si="71"/>
        <v>-1.3346850864170581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-2.4359220935179331E-37</v>
      </c>
      <c r="AR88">
        <f t="shared" si="76"/>
        <v>-2.4359224895458071E-37</v>
      </c>
      <c r="AS88">
        <f t="shared" si="77"/>
        <v>-8.6239128433738022E-5</v>
      </c>
      <c r="AT88">
        <f t="shared" si="78"/>
        <v>-5.6342897243375467E-5</v>
      </c>
      <c r="AU88">
        <f t="shared" si="79"/>
        <v>-1.425820256771135E-4</v>
      </c>
      <c r="AW88">
        <v>85</v>
      </c>
      <c r="AX88">
        <f>IF(Z88&gt;0, (R88*SUMPRODUCT(K88:$K$98, X88:$X$98)-K88*$AZ$3)/Z88, 0)</f>
        <v>-2.2683359253796281E+41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-6.7272433791182316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-6.7272433791182316</v>
      </c>
      <c r="AK89">
        <f t="shared" si="92"/>
        <v>-0.47090703653827626</v>
      </c>
      <c r="AL89">
        <f t="shared" si="71"/>
        <v>-7.1981504156565075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-2.8287705300583166E-39</v>
      </c>
      <c r="AR89">
        <f t="shared" si="76"/>
        <v>-2.8287705300583166E-39</v>
      </c>
      <c r="AS89">
        <f t="shared" si="77"/>
        <v>-6.4166018179864532E-4</v>
      </c>
      <c r="AT89">
        <f t="shared" si="78"/>
        <v>-4.4916212725905177E-5</v>
      </c>
      <c r="AU89">
        <f t="shared" si="79"/>
        <v>-6.8657639452455045E-4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78429.155070663081</v>
      </c>
      <c r="AO91" s="6">
        <f t="shared" si="93"/>
        <v>-7842.9155070663082</v>
      </c>
      <c r="AP91" s="6">
        <f t="shared" si="93"/>
        <v>-213.97261351763515</v>
      </c>
      <c r="AQ91" s="6">
        <f t="shared" si="93"/>
        <v>-62972.533656801737</v>
      </c>
      <c r="AR91" s="6">
        <f t="shared" si="93"/>
        <v>7399.733293277397</v>
      </c>
      <c r="AS91" s="6">
        <f t="shared" si="93"/>
        <v>-14866.388321389937</v>
      </c>
      <c r="AT91" s="6">
        <f t="shared" si="93"/>
        <v>7466.6550281125164</v>
      </c>
      <c r="AU91" s="6">
        <f t="shared" si="93"/>
        <v>-8.3155871511558788E-12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200240.10452613616</v>
      </c>
      <c r="K3">
        <v>1</v>
      </c>
      <c r="L3" s="2">
        <v>0</v>
      </c>
      <c r="O3">
        <f>$C$3</f>
        <v>200240.10452613616</v>
      </c>
      <c r="P3">
        <f>O3*C5</f>
        <v>20024.010452613617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200240.10452613616</v>
      </c>
      <c r="AF3">
        <f t="shared" ref="AF3:AF34" si="4">-$Z3*P3</f>
        <v>-20024.010452613617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180116.09407352254</v>
      </c>
      <c r="AJ3">
        <f t="shared" ref="AJ3:AJ34" si="8">AB3-AC3</f>
        <v>0</v>
      </c>
      <c r="AL3">
        <f t="shared" ref="AL3:AL34" si="9">SUM(AI3:AK3)</f>
        <v>180116.09407352254</v>
      </c>
      <c r="AN3">
        <f t="shared" ref="AN3:AN34" si="10">AE3*$K3</f>
        <v>200240.10452613616</v>
      </c>
      <c r="AO3">
        <f t="shared" ref="AO3:AO34" si="11">AF3*$K3</f>
        <v>-20024.010452613617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180116.09407352254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180116.09407352254</v>
      </c>
      <c r="AW3">
        <v>0</v>
      </c>
      <c r="AX3">
        <f>IF(Z3&gt;0, (R3*SUMPRODUCT(K3:$K$98, X3:$X$98)-K3*$AZ$3)/Z3, 0)</f>
        <v>0</v>
      </c>
      <c r="AZ3">
        <f>C6*ABS(SUMPRODUCT(X4:X79, K4:K79))/1</f>
        <v>167578.27183396864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8357.7026945135021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8253.0466638140206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-8253.0466638140206</v>
      </c>
      <c r="AK4">
        <f>G4*SUM(AB4, AE4:AF4)</f>
        <v>0</v>
      </c>
      <c r="AL4">
        <f t="shared" si="9"/>
        <v>-10775.15166381402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-2397.8940863281991</v>
      </c>
      <c r="AR4">
        <f t="shared" si="14"/>
        <v>-2397.8940863281991</v>
      </c>
      <c r="AS4">
        <f t="shared" si="15"/>
        <v>-7846.5931392032899</v>
      </c>
      <c r="AT4">
        <f t="shared" si="16"/>
        <v>0</v>
      </c>
      <c r="AU4">
        <f t="shared" si="17"/>
        <v>-10244.487225531488</v>
      </c>
      <c r="AW4">
        <v>1</v>
      </c>
      <c r="AX4">
        <f>IF(Z4&gt;0, (R4*SUMPRODUCT(K4:$K$98, X4:$X$98)-K4*$AZ$3)/Z4, 0)</f>
        <v>8357.7026945135021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1000000</v>
      </c>
      <c r="S5">
        <f t="shared" si="1"/>
        <v>14392.692101919039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8253.0466638140206</v>
      </c>
      <c r="AC5">
        <f t="shared" si="2"/>
        <v>14032.265452645079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-2645.453280705</v>
      </c>
      <c r="AI5">
        <f t="shared" si="7"/>
        <v>-2657.6402514896163</v>
      </c>
      <c r="AJ5">
        <f t="shared" si="8"/>
        <v>-5779.2187888310582</v>
      </c>
      <c r="AK5">
        <f>G5*SUM(AB5, AE5:AF5)</f>
        <v>33.837491321637486</v>
      </c>
      <c r="AL5">
        <f t="shared" si="9"/>
        <v>-8403.0215489990369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-2386.0806366312659</v>
      </c>
      <c r="AR5">
        <f t="shared" si="14"/>
        <v>-2397.0727396558996</v>
      </c>
      <c r="AS5">
        <f t="shared" si="15"/>
        <v>-5212.5970802291031</v>
      </c>
      <c r="AT5">
        <f t="shared" si="16"/>
        <v>30.519905009708271</v>
      </c>
      <c r="AU5">
        <f t="shared" si="17"/>
        <v>-7579.1499148752946</v>
      </c>
      <c r="AW5">
        <v>2</v>
      </c>
      <c r="AX5">
        <f>IF(Z5&gt;0, (R5*SUMPRODUCT(K5:$K$98, X5:$X$98)-K5*$AZ$3)/Z5, 0)</f>
        <v>14392.692101919039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1000000</v>
      </c>
      <c r="S6">
        <f t="shared" si="1"/>
        <v>20608.832159085905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14032.265452645079</v>
      </c>
      <c r="AC6">
        <f t="shared" si="2"/>
        <v>19810.556410039193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-3942.7287882390292</v>
      </c>
      <c r="AI6">
        <f t="shared" si="7"/>
        <v>-3954.7446052059463</v>
      </c>
      <c r="AJ6">
        <f t="shared" si="8"/>
        <v>-5778.2909573941142</v>
      </c>
      <c r="AK6">
        <f>G6*SUM(AB6, AE6:AF6)</f>
        <v>99.62908471378006</v>
      </c>
      <c r="AL6">
        <f t="shared" si="9"/>
        <v>-9633.4064778862794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-3364.076407652426</v>
      </c>
      <c r="AR6">
        <f t="shared" si="14"/>
        <v>-3374.3287299774242</v>
      </c>
      <c r="AS6">
        <f t="shared" si="15"/>
        <v>-4930.2433239398406</v>
      </c>
      <c r="AT6">
        <f t="shared" si="16"/>
        <v>85.007077940891662</v>
      </c>
      <c r="AU6">
        <f t="shared" si="17"/>
        <v>-8219.5649759763728</v>
      </c>
      <c r="AW6">
        <v>3</v>
      </c>
      <c r="AX6">
        <f>IF(Z6&gt;0, (R6*SUMPRODUCT(K6:$K$98, X6:$X$98)-K6*$AZ$3)/Z6, 0)</f>
        <v>20608.832159085905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1000000</v>
      </c>
      <c r="S7">
        <f t="shared" si="1"/>
        <v>26442.695048033882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19810.556410039193</v>
      </c>
      <c r="AC7">
        <f t="shared" si="2"/>
        <v>25021.741007013508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-5389.8148586803063</v>
      </c>
      <c r="AI7">
        <f t="shared" si="7"/>
        <v>-5401.6431447918203</v>
      </c>
      <c r="AJ7">
        <f t="shared" si="8"/>
        <v>-5211.1845969743154</v>
      </c>
      <c r="AK7">
        <f>G7*SUM(AB7, AE7:AF7)</f>
        <v>273.38567845854084</v>
      </c>
      <c r="AL7">
        <f t="shared" si="9"/>
        <v>-10339.442063307595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-4322.9758432986519</v>
      </c>
      <c r="AR7">
        <f t="shared" si="14"/>
        <v>-4332.4628844064455</v>
      </c>
      <c r="AS7">
        <f t="shared" si="15"/>
        <v>-4179.7029616720292</v>
      </c>
      <c r="AT7">
        <f t="shared" si="16"/>
        <v>219.27277928234022</v>
      </c>
      <c r="AU7">
        <f t="shared" si="17"/>
        <v>-8292.893066796134</v>
      </c>
      <c r="AW7">
        <v>4</v>
      </c>
      <c r="AX7">
        <f>IF(Z7&gt;0, (R7*SUMPRODUCT(K7:$K$98, X7:$X$98)-K7*$AZ$3)/Z7, 0)</f>
        <v>26442.695048033882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1000000</v>
      </c>
      <c r="S8">
        <f t="shared" si="1"/>
        <v>31915.688533392651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25021.741007013508</v>
      </c>
      <c r="AC8">
        <f t="shared" si="2"/>
        <v>29679.398932152879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-6868.9223106786221</v>
      </c>
      <c r="AI8">
        <f t="shared" si="7"/>
        <v>-6880.5464524001382</v>
      </c>
      <c r="AJ8">
        <f t="shared" si="8"/>
        <v>-4657.6579251393705</v>
      </c>
      <c r="AK8">
        <f t="shared" ref="AK8:AK39" si="30">G8*SUM(AB8:AB8, AE8:AF8)</f>
        <v>540.46960575149183</v>
      </c>
      <c r="AL8">
        <f t="shared" si="9"/>
        <v>-10997.734771788017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-5141.2042852915338</v>
      </c>
      <c r="AR8">
        <f t="shared" si="14"/>
        <v>-5149.9046438817868</v>
      </c>
      <c r="AS8">
        <f t="shared" si="15"/>
        <v>-3486.1321472396794</v>
      </c>
      <c r="AT8">
        <f t="shared" si="16"/>
        <v>404.52701711877052</v>
      </c>
      <c r="AU8">
        <f t="shared" si="17"/>
        <v>-8231.5097740026958</v>
      </c>
      <c r="AW8">
        <v>5</v>
      </c>
      <c r="AX8">
        <f>IF(Z8&gt;0, (R8*SUMPRODUCT(K8:$K$98, X8:$X$98)-K8*$AZ$3)/Z8, 0)</f>
        <v>31915.688533392651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1000000</v>
      </c>
      <c r="S9">
        <f t="shared" si="1"/>
        <v>36171.246006553141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29679.398932152879</v>
      </c>
      <c r="AC9">
        <f t="shared" si="2"/>
        <v>32995.1873360225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-8438.1969584827075</v>
      </c>
      <c r="AI9">
        <f t="shared" si="7"/>
        <v>-8449.5993813250279</v>
      </c>
      <c r="AJ9">
        <f t="shared" si="8"/>
        <v>-3315.7884038696211</v>
      </c>
      <c r="AK9">
        <f t="shared" si="30"/>
        <v>661.85059618700916</v>
      </c>
      <c r="AL9">
        <f t="shared" si="9"/>
        <v>-11103.53718900764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-5889.9228833688476</v>
      </c>
      <c r="AR9">
        <f t="shared" si="14"/>
        <v>-5897.8818574903653</v>
      </c>
      <c r="AS9">
        <f t="shared" si="15"/>
        <v>-2314.444435517471</v>
      </c>
      <c r="AT9">
        <f t="shared" si="16"/>
        <v>461.97653254992684</v>
      </c>
      <c r="AU9">
        <f t="shared" si="17"/>
        <v>-7750.3497604579097</v>
      </c>
      <c r="AW9">
        <v>6</v>
      </c>
      <c r="AX9">
        <f>IF(Z9&gt;0, (R9*SUMPRODUCT(K9:$K$98, X9:$X$98)-K9*$AZ$3)/Z9, 0)</f>
        <v>36171.246006553141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1000000</v>
      </c>
      <c r="S10">
        <f t="shared" si="1"/>
        <v>37098.507488542251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32995.1873360225</v>
      </c>
      <c r="AC10">
        <f t="shared" si="2"/>
        <v>33129.657254383521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-10053.288171616299</v>
      </c>
      <c r="AI10">
        <f t="shared" si="7"/>
        <v>-10064.450904128051</v>
      </c>
      <c r="AJ10">
        <f t="shared" si="8"/>
        <v>-134.46991836102097</v>
      </c>
      <c r="AK10">
        <f t="shared" si="30"/>
        <v>141.87930554489674</v>
      </c>
      <c r="AL10">
        <f t="shared" si="9"/>
        <v>-10057.041516944175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-6655.8553575442702</v>
      </c>
      <c r="AR10">
        <f t="shared" si="14"/>
        <v>-6663.2457289058457</v>
      </c>
      <c r="AS10">
        <f t="shared" si="15"/>
        <v>-89.026824982362768</v>
      </c>
      <c r="AT10">
        <f t="shared" si="16"/>
        <v>93.932265723945605</v>
      </c>
      <c r="AU10">
        <f t="shared" si="17"/>
        <v>-6658.3402881642623</v>
      </c>
      <c r="AW10">
        <v>7</v>
      </c>
      <c r="AX10">
        <f>IF(Z10&gt;0, (R10*SUMPRODUCT(K10:$K$98, X10:$X$98)-K10*$AZ$3)/Z10, 0)</f>
        <v>37098.507488542251</v>
      </c>
    </row>
    <row r="11" spans="1:52" x14ac:dyDescent="0.3">
      <c r="A11" t="s">
        <v>33</v>
      </c>
      <c r="C11" s="25">
        <f>AU81</f>
        <v>1.1320171883211216E-10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1000000</v>
      </c>
      <c r="S11">
        <f t="shared" si="1"/>
        <v>36592.651968919861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33129.657254383521</v>
      </c>
      <c r="AC11">
        <f t="shared" si="2"/>
        <v>31917.732439393396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-11844.105704268439</v>
      </c>
      <c r="AI11">
        <f t="shared" si="7"/>
        <v>-11855.008758133768</v>
      </c>
      <c r="AJ11">
        <f t="shared" si="8"/>
        <v>1211.924814990125</v>
      </c>
      <c r="AK11">
        <f t="shared" si="30"/>
        <v>53.007451607013635</v>
      </c>
      <c r="AL11">
        <f t="shared" si="9"/>
        <v>-10590.076491536629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-7456.7132269735648</v>
      </c>
      <c r="AR11">
        <f t="shared" si="14"/>
        <v>-7463.5774806371155</v>
      </c>
      <c r="AS11">
        <f t="shared" si="15"/>
        <v>762.99351117556853</v>
      </c>
      <c r="AT11">
        <f t="shared" si="16"/>
        <v>33.371989020980571</v>
      </c>
      <c r="AU11">
        <f t="shared" si="17"/>
        <v>-6667.2119804405665</v>
      </c>
      <c r="AW11">
        <v>8</v>
      </c>
      <c r="AX11">
        <f>IF(Z11&gt;0, (R11*SUMPRODUCT(K11:$K$98, X11:$X$98)-K11*$AZ$3)/Z11, 0)</f>
        <v>36592.651968919861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1000000</v>
      </c>
      <c r="S12">
        <f t="shared" si="1"/>
        <v>37017.896217145426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31917.732439393396</v>
      </c>
      <c r="AC12">
        <f t="shared" si="2"/>
        <v>31455.117832874254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-13794.543750415873</v>
      </c>
      <c r="AI12">
        <f t="shared" si="7"/>
        <v>-13805.165341945669</v>
      </c>
      <c r="AJ12">
        <f t="shared" si="8"/>
        <v>462.6146065191424</v>
      </c>
      <c r="AK12">
        <f t="shared" si="30"/>
        <v>670.27238122726135</v>
      </c>
      <c r="AL12">
        <f t="shared" si="9"/>
        <v>-12672.278354199265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-8108.9203876051488</v>
      </c>
      <c r="AR12">
        <f t="shared" si="14"/>
        <v>-8115.1641345287962</v>
      </c>
      <c r="AS12">
        <f t="shared" si="15"/>
        <v>271.9412169245478</v>
      </c>
      <c r="AT12">
        <f t="shared" si="16"/>
        <v>394.00979660661358</v>
      </c>
      <c r="AU12">
        <f t="shared" si="17"/>
        <v>-7449.2131209976351</v>
      </c>
      <c r="AW12">
        <v>9</v>
      </c>
      <c r="AX12">
        <f>IF(Z12&gt;0, (R12*SUMPRODUCT(K12:$K$98, X12:$X$98)-K12*$AZ$3)/Z12, 0)</f>
        <v>37017.896217145426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1000000</v>
      </c>
      <c r="S13">
        <f t="shared" si="1"/>
        <v>41072.251585492631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31455.117832874254</v>
      </c>
      <c r="AC13">
        <f t="shared" si="2"/>
        <v>33900.672224626775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-15838.917289232961</v>
      </c>
      <c r="AI13">
        <f t="shared" si="7"/>
        <v>-15849.234678381345</v>
      </c>
      <c r="AJ13">
        <f t="shared" si="8"/>
        <v>-2445.554391752521</v>
      </c>
      <c r="AK13">
        <f t="shared" si="30"/>
        <v>2201.8582483011978</v>
      </c>
      <c r="AL13">
        <f t="shared" si="9"/>
        <v>-16092.930821832668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-8313.1030469138495</v>
      </c>
      <c r="AR13">
        <f t="shared" si="14"/>
        <v>-8318.518159424344</v>
      </c>
      <c r="AS13">
        <f t="shared" si="15"/>
        <v>-1283.5565268903533</v>
      </c>
      <c r="AT13">
        <f t="shared" si="16"/>
        <v>1155.6518781285656</v>
      </c>
      <c r="AU13">
        <f t="shared" si="17"/>
        <v>-8446.4228081861329</v>
      </c>
      <c r="AW13">
        <v>10</v>
      </c>
      <c r="AX13">
        <f>IF(Z13&gt;0, (R13*SUMPRODUCT(K13:$K$98, X13:$X$98)-K13*$AZ$3)/Z13, 0)</f>
        <v>41072.251585492631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1000000</v>
      </c>
      <c r="S14">
        <f t="shared" si="1"/>
        <v>43813.075748689749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33900.672224626775</v>
      </c>
      <c r="AC14">
        <f t="shared" si="2"/>
        <v>35011.207373568046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-18033.145449110445</v>
      </c>
      <c r="AI14">
        <f t="shared" si="7"/>
        <v>-18043.134250049232</v>
      </c>
      <c r="AJ14">
        <f t="shared" si="8"/>
        <v>-1110.5351489412715</v>
      </c>
      <c r="AK14">
        <f t="shared" si="30"/>
        <v>2373.0470557238746</v>
      </c>
      <c r="AL14">
        <f t="shared" si="9"/>
        <v>-16780.62234326663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-8450.6698663782936</v>
      </c>
      <c r="AR14">
        <f t="shared" si="14"/>
        <v>-8455.3508056704904</v>
      </c>
      <c r="AS14">
        <f t="shared" si="15"/>
        <v>-520.4175802383312</v>
      </c>
      <c r="AT14">
        <f t="shared" si="16"/>
        <v>1112.0543169740092</v>
      </c>
      <c r="AU14">
        <f t="shared" si="17"/>
        <v>-7863.7140689348143</v>
      </c>
      <c r="AW14">
        <v>11</v>
      </c>
      <c r="AX14">
        <f>IF(Z14&gt;0, (R14*SUMPRODUCT(K14:$K$98, X14:$X$98)-K14*$AZ$3)/Z14, 0)</f>
        <v>43813.075748689749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1000000</v>
      </c>
      <c r="S15">
        <f t="shared" si="1"/>
        <v>45377.308739235908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35011.207373568046</v>
      </c>
      <c r="AC15">
        <f t="shared" si="2"/>
        <v>34974.500182060408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-20364.368249921157</v>
      </c>
      <c r="AI15">
        <f t="shared" si="7"/>
        <v>-20374.002608247432</v>
      </c>
      <c r="AJ15">
        <f t="shared" si="8"/>
        <v>36.707191507637617</v>
      </c>
      <c r="AK15">
        <f t="shared" si="30"/>
        <v>2450.7845161497635</v>
      </c>
      <c r="AL15">
        <f t="shared" si="9"/>
        <v>-17886.51090059003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-8520.646923025166</v>
      </c>
      <c r="AR15">
        <f t="shared" si="14"/>
        <v>-8524.678030920124</v>
      </c>
      <c r="AS15">
        <f t="shared" si="15"/>
        <v>15.358640863983535</v>
      </c>
      <c r="AT15">
        <f t="shared" si="16"/>
        <v>1025.4317389202608</v>
      </c>
      <c r="AU15">
        <f t="shared" si="17"/>
        <v>-7483.8876511358794</v>
      </c>
      <c r="AW15">
        <v>12</v>
      </c>
      <c r="AX15">
        <f>IF(Z15&gt;0, (R15*SUMPRODUCT(K15:$K$98, X15:$X$98)-K15*$AZ$3)/Z15, 0)</f>
        <v>45377.308739235908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1000000</v>
      </c>
      <c r="S16">
        <f t="shared" si="1"/>
        <v>45870.832498669261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34974.500182060408</v>
      </c>
      <c r="AC16">
        <f t="shared" si="2"/>
        <v>33966.319933026898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-22563.667200133277</v>
      </c>
      <c r="AI16">
        <f t="shared" si="7"/>
        <v>-22572.923169036287</v>
      </c>
      <c r="AJ16">
        <f t="shared" si="8"/>
        <v>1008.1802490335103</v>
      </c>
      <c r="AK16">
        <f t="shared" si="30"/>
        <v>2448.2150127442287</v>
      </c>
      <c r="AL16">
        <f t="shared" si="9"/>
        <v>-19116.527907258547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-8429.3345446351505</v>
      </c>
      <c r="AR16">
        <f t="shared" si="14"/>
        <v>-8432.792389396207</v>
      </c>
      <c r="AS16">
        <f t="shared" si="15"/>
        <v>376.63596635332573</v>
      </c>
      <c r="AT16">
        <f t="shared" si="16"/>
        <v>914.60413755337675</v>
      </c>
      <c r="AU16">
        <f t="shared" si="17"/>
        <v>-7141.5522854895044</v>
      </c>
      <c r="AW16">
        <v>13</v>
      </c>
      <c r="AX16">
        <f>IF(Z16&gt;0, (R16*SUMPRODUCT(K16:$K$98, X16:$X$98)-K16*$AZ$3)/Z16, 0)</f>
        <v>45870.832498669261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1000000</v>
      </c>
      <c r="S17">
        <f t="shared" si="1"/>
        <v>45517.948153271522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33966.319933026898</v>
      </c>
      <c r="AC17">
        <f t="shared" si="2"/>
        <v>32244.544918741449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-24680.855960496538</v>
      </c>
      <c r="AI17">
        <f t="shared" si="7"/>
        <v>-24689.710859011011</v>
      </c>
      <c r="AJ17">
        <f t="shared" si="8"/>
        <v>1721.7750142854493</v>
      </c>
      <c r="AK17">
        <f t="shared" si="30"/>
        <v>2377.6423953118829</v>
      </c>
      <c r="AL17">
        <f t="shared" si="9"/>
        <v>-20590.293449413679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-8232.3874093412996</v>
      </c>
      <c r="AR17">
        <f t="shared" si="14"/>
        <v>-8235.3409922785468</v>
      </c>
      <c r="AS17">
        <f t="shared" si="15"/>
        <v>574.30418831538805</v>
      </c>
      <c r="AT17">
        <f t="shared" si="16"/>
        <v>793.07108920414623</v>
      </c>
      <c r="AU17">
        <f t="shared" si="17"/>
        <v>-6867.9657147590115</v>
      </c>
      <c r="AW17">
        <v>14</v>
      </c>
      <c r="AX17">
        <f>IF(Z17&gt;0, (R17*SUMPRODUCT(K17:$K$98, X17:$X$98)-K17*$AZ$3)/Z17, 0)</f>
        <v>45517.948153271522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1000000</v>
      </c>
      <c r="S18">
        <f t="shared" si="1"/>
        <v>44476.966377297562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32244.544918741449</v>
      </c>
      <c r="AC18">
        <f t="shared" si="2"/>
        <v>30001.049947212385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-26777.921499647848</v>
      </c>
      <c r="AI18">
        <f t="shared" si="7"/>
        <v>-26786.353125158432</v>
      </c>
      <c r="AJ18">
        <f t="shared" si="8"/>
        <v>2243.4949715290641</v>
      </c>
      <c r="AK18">
        <f t="shared" si="30"/>
        <v>2257.1181443119017</v>
      </c>
      <c r="AL18">
        <f t="shared" si="9"/>
        <v>-22285.740009317466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-7974.8849007734143</v>
      </c>
      <c r="AR18">
        <f t="shared" si="14"/>
        <v>-7977.3959710584704</v>
      </c>
      <c r="AS18">
        <f t="shared" si="15"/>
        <v>668.14798055343852</v>
      </c>
      <c r="AT18">
        <f t="shared" si="16"/>
        <v>672.2051750197046</v>
      </c>
      <c r="AU18">
        <f t="shared" si="17"/>
        <v>-6637.0428154853271</v>
      </c>
      <c r="AW18">
        <v>15</v>
      </c>
      <c r="AX18">
        <f>IF(Z18&gt;0, (R18*SUMPRODUCT(K18:$K$98, X18:$X$98)-K18*$AZ$3)/Z18, 0)</f>
        <v>44476.966377297562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1000000</v>
      </c>
      <c r="S19">
        <f t="shared" si="1"/>
        <v>42859.311971318537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30001.049947212385</v>
      </c>
      <c r="AC19">
        <f t="shared" si="2"/>
        <v>27373.390437342747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-29104.622202450071</v>
      </c>
      <c r="AI19">
        <f t="shared" si="7"/>
        <v>-29112.605703928017</v>
      </c>
      <c r="AJ19">
        <f t="shared" si="8"/>
        <v>2627.659509869638</v>
      </c>
      <c r="AK19">
        <f t="shared" si="30"/>
        <v>2100.0734963048671</v>
      </c>
      <c r="AL19">
        <f t="shared" si="9"/>
        <v>-24384.872697753512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-7739.1186185419747</v>
      </c>
      <c r="AR19">
        <f t="shared" si="14"/>
        <v>-7741.2414863290687</v>
      </c>
      <c r="AS19">
        <f t="shared" si="15"/>
        <v>698.71268194332038</v>
      </c>
      <c r="AT19">
        <f t="shared" si="16"/>
        <v>558.42394319728908</v>
      </c>
      <c r="AU19">
        <f t="shared" si="17"/>
        <v>-6484.1048611884598</v>
      </c>
      <c r="AW19">
        <v>16</v>
      </c>
      <c r="AX19">
        <f>IF(Z19&gt;0, (R19*SUMPRODUCT(K19:$K$98, X19:$X$98)-K19*$AZ$3)/Z19, 0)</f>
        <v>42859.311971318537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1000000</v>
      </c>
      <c r="S20">
        <f t="shared" si="1"/>
        <v>40606.897861359394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27373.390437342747</v>
      </c>
      <c r="AC20">
        <f t="shared" si="2"/>
        <v>24408.580203536272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-31198.885095696016</v>
      </c>
      <c r="AI20">
        <f t="shared" si="7"/>
        <v>-31206.398776095488</v>
      </c>
      <c r="AJ20">
        <f t="shared" si="8"/>
        <v>2964.8102338064746</v>
      </c>
      <c r="AK20">
        <f t="shared" si="30"/>
        <v>1916.1373306139924</v>
      </c>
      <c r="AL20">
        <f t="shared" si="9"/>
        <v>-26325.451211675019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-7407.1406094122231</v>
      </c>
      <c r="AR20">
        <f t="shared" si="14"/>
        <v>-7408.9244836449834</v>
      </c>
      <c r="AS20">
        <f t="shared" si="15"/>
        <v>703.89586726156574</v>
      </c>
      <c r="AT20">
        <f t="shared" si="16"/>
        <v>454.92326380469348</v>
      </c>
      <c r="AU20">
        <f t="shared" si="17"/>
        <v>-6250.1053525787238</v>
      </c>
      <c r="AW20">
        <v>17</v>
      </c>
      <c r="AX20">
        <f>IF(Z20&gt;0, (R20*SUMPRODUCT(K20:$K$98, X20:$X$98)-K20*$AZ$3)/Z20, 0)</f>
        <v>40606.897861359394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1000000</v>
      </c>
      <c r="S21">
        <f t="shared" si="1"/>
        <v>37816.023173060064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24408.580203536272</v>
      </c>
      <c r="AC21">
        <f t="shared" si="2"/>
        <v>21264.214937637924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-32776.47718578692</v>
      </c>
      <c r="AI21">
        <f t="shared" si="7"/>
        <v>-32783.506023417576</v>
      </c>
      <c r="AJ21">
        <f t="shared" si="8"/>
        <v>3144.3652658983483</v>
      </c>
      <c r="AK21">
        <f t="shared" si="30"/>
        <v>1708.6006142475392</v>
      </c>
      <c r="AL21">
        <f t="shared" si="9"/>
        <v>-27930.54014327169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-6947.9352974255517</v>
      </c>
      <c r="AR21">
        <f t="shared" si="14"/>
        <v>-6949.4252656365061</v>
      </c>
      <c r="AS21">
        <f t="shared" si="15"/>
        <v>666.54040625231085</v>
      </c>
      <c r="AT21">
        <f t="shared" si="16"/>
        <v>362.18799383605699</v>
      </c>
      <c r="AU21">
        <f t="shared" si="17"/>
        <v>-5920.6968655481387</v>
      </c>
      <c r="AW21">
        <v>18</v>
      </c>
      <c r="AX21">
        <f>IF(Z21&gt;0, (R21*SUMPRODUCT(K21:$K$98, X21:$X$98)-K21*$AZ$3)/Z21, 0)</f>
        <v>37816.023173060064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1000000</v>
      </c>
      <c r="S22">
        <f t="shared" si="1"/>
        <v>34683.237366827059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21264.214937637924</v>
      </c>
      <c r="AC22">
        <f t="shared" si="2"/>
        <v>18122.329054064016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-34174.208560237923</v>
      </c>
      <c r="AI22">
        <f t="shared" si="7"/>
        <v>-34180.739931885269</v>
      </c>
      <c r="AJ22">
        <f t="shared" si="8"/>
        <v>3141.8858835739084</v>
      </c>
      <c r="AK22">
        <f t="shared" si="30"/>
        <v>1488.4950456346548</v>
      </c>
      <c r="AL22">
        <f t="shared" si="9"/>
        <v>-29550.359002676705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-6468.0584300533892</v>
      </c>
      <c r="AR22">
        <f t="shared" si="14"/>
        <v>-6469.2946047951973</v>
      </c>
      <c r="AS22">
        <f t="shared" si="15"/>
        <v>594.65609685430206</v>
      </c>
      <c r="AT22">
        <f t="shared" si="16"/>
        <v>281.72336196285289</v>
      </c>
      <c r="AU22">
        <f t="shared" si="17"/>
        <v>-5592.9151459780423</v>
      </c>
      <c r="AW22">
        <v>19</v>
      </c>
      <c r="AX22">
        <f>IF(Z22&gt;0, (R22*SUMPRODUCT(K22:$K$98, X22:$X$98)-K22*$AZ$3)/Z22, 0)</f>
        <v>34683.237366827059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1000000</v>
      </c>
      <c r="S23">
        <f t="shared" si="1"/>
        <v>31225.618845716901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18122.329054064016</v>
      </c>
      <c r="AC23">
        <f t="shared" si="2"/>
        <v>15052.529029235317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-35227.606117115211</v>
      </c>
      <c r="AI23">
        <f t="shared" si="7"/>
        <v>-35233.631829969614</v>
      </c>
      <c r="AJ23">
        <f t="shared" si="8"/>
        <v>3069.800024828699</v>
      </c>
      <c r="AK23">
        <f t="shared" si="30"/>
        <v>1268.5630337844811</v>
      </c>
      <c r="AL23">
        <f t="shared" si="9"/>
        <v>-30895.268771356434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-5953.0643637598578</v>
      </c>
      <c r="AR23">
        <f t="shared" si="14"/>
        <v>-5954.0826406288716</v>
      </c>
      <c r="AS23">
        <f t="shared" si="15"/>
        <v>518.76125419712082</v>
      </c>
      <c r="AT23">
        <f t="shared" si="16"/>
        <v>214.37270998486761</v>
      </c>
      <c r="AU23">
        <f t="shared" si="17"/>
        <v>-5220.9486764468829</v>
      </c>
      <c r="AW23">
        <v>20</v>
      </c>
      <c r="AX23">
        <f>IF(Z23&gt;0, (R23*SUMPRODUCT(K23:$K$98, X23:$X$98)-K23*$AZ$3)/Z23, 0)</f>
        <v>31225.618845716901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1000000</v>
      </c>
      <c r="S24">
        <f t="shared" si="1"/>
        <v>27503.28962709507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15052.529029235317</v>
      </c>
      <c r="AC24">
        <f t="shared" si="2"/>
        <v>12133.623955854629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-36066.542747280233</v>
      </c>
      <c r="AI24">
        <f t="shared" si="7"/>
        <v>-36072.057371221752</v>
      </c>
      <c r="AJ24">
        <f t="shared" si="8"/>
        <v>2918.9050733806871</v>
      </c>
      <c r="AK24">
        <f t="shared" si="30"/>
        <v>1053.6770320464723</v>
      </c>
      <c r="AL24">
        <f t="shared" si="9"/>
        <v>-32099.475265794594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-5441.8170561385868</v>
      </c>
      <c r="AR24">
        <f t="shared" si="14"/>
        <v>-5442.6491174435314</v>
      </c>
      <c r="AS24">
        <f t="shared" si="15"/>
        <v>440.41225478342511</v>
      </c>
      <c r="AT24">
        <f t="shared" si="16"/>
        <v>158.98162695631174</v>
      </c>
      <c r="AU24">
        <f t="shared" si="17"/>
        <v>-4843.2552357037948</v>
      </c>
      <c r="AW24">
        <v>21</v>
      </c>
      <c r="AX24">
        <f>IF(Z24&gt;0, (R24*SUMPRODUCT(K24:$K$98, X24:$X$98)-K24*$AZ$3)/Z24, 0)</f>
        <v>27503.28962709507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1000000</v>
      </c>
      <c r="S25">
        <f t="shared" si="1"/>
        <v>23503.001414626706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12133.623955854629</v>
      </c>
      <c r="AC25">
        <f t="shared" si="2"/>
        <v>9400.8776946974649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-36771.953611981764</v>
      </c>
      <c r="AI25">
        <f t="shared" si="7"/>
        <v>-36776.953440263722</v>
      </c>
      <c r="AJ25">
        <f t="shared" si="8"/>
        <v>2732.7462611571646</v>
      </c>
      <c r="AK25">
        <f t="shared" si="30"/>
        <v>849.35367690982412</v>
      </c>
      <c r="AL25">
        <f t="shared" si="9"/>
        <v>-33194.853502196733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-4953.7958448917816</v>
      </c>
      <c r="AR25">
        <f t="shared" si="14"/>
        <v>-4954.4694052043415</v>
      </c>
      <c r="AS25">
        <f t="shared" si="15"/>
        <v>368.14652864276616</v>
      </c>
      <c r="AT25">
        <f t="shared" si="16"/>
        <v>114.42211528702855</v>
      </c>
      <c r="AU25">
        <f t="shared" si="17"/>
        <v>-4471.9007612745472</v>
      </c>
      <c r="AW25">
        <v>22</v>
      </c>
      <c r="AX25">
        <f>IF(Z25&gt;0, (R25*SUMPRODUCT(K25:$K$98, X25:$X$98)-K25*$AZ$3)/Z25, 0)</f>
        <v>23503.001414626706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1000000</v>
      </c>
      <c r="S26">
        <f t="shared" si="1"/>
        <v>19125.158678751559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9400.8776946974649</v>
      </c>
      <c r="AC26">
        <f t="shared" si="2"/>
        <v>6865.8950596105178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-36988.329643652913</v>
      </c>
      <c r="AI26">
        <f t="shared" si="7"/>
        <v>-36992.817119531501</v>
      </c>
      <c r="AJ26">
        <f t="shared" si="8"/>
        <v>2534.9826350869471</v>
      </c>
      <c r="AK26">
        <f t="shared" si="30"/>
        <v>658.06143862882266</v>
      </c>
      <c r="AL26">
        <f t="shared" si="9"/>
        <v>-33799.773045815731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-4449.0583102625906</v>
      </c>
      <c r="AR26">
        <f t="shared" si="14"/>
        <v>-4449.5980762385634</v>
      </c>
      <c r="AS26">
        <f t="shared" si="15"/>
        <v>304.91470330399903</v>
      </c>
      <c r="AT26">
        <f t="shared" si="16"/>
        <v>79.153444894674038</v>
      </c>
      <c r="AU26">
        <f t="shared" si="17"/>
        <v>-4065.5299280398908</v>
      </c>
      <c r="AW26">
        <v>23</v>
      </c>
      <c r="AX26">
        <f>IF(Z26&gt;0, (R26*SUMPRODUCT(K26:$K$98, X26:$X$98)-K26*$AZ$3)/Z26, 0)</f>
        <v>19125.158678751559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1000000</v>
      </c>
      <c r="S27">
        <f t="shared" si="1"/>
        <v>14358.473628686041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6865.8950596105178</v>
      </c>
      <c r="AC27">
        <f t="shared" si="2"/>
        <v>4576.4914009593849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-36677.037850903609</v>
      </c>
      <c r="AI27">
        <f t="shared" si="7"/>
        <v>-36681.021989050278</v>
      </c>
      <c r="AJ27">
        <f t="shared" si="8"/>
        <v>2289.4036586511329</v>
      </c>
      <c r="AK27">
        <f t="shared" si="30"/>
        <v>480.61265417273631</v>
      </c>
      <c r="AL27">
        <f t="shared" si="9"/>
        <v>-33911.005676226407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-3938.9422096694448</v>
      </c>
      <c r="AR27">
        <f t="shared" si="14"/>
        <v>-3939.3700874598721</v>
      </c>
      <c r="AS27">
        <f t="shared" si="15"/>
        <v>245.87123809428445</v>
      </c>
      <c r="AT27">
        <f t="shared" si="16"/>
        <v>51.615549699459017</v>
      </c>
      <c r="AU27">
        <f t="shared" si="17"/>
        <v>-3641.8832996661286</v>
      </c>
      <c r="AW27">
        <v>24</v>
      </c>
      <c r="AX27">
        <f>IF(Z27&gt;0, (R27*SUMPRODUCT(K27:$K$98, X27:$X$98)-K27*$AZ$3)/Z27, 0)</f>
        <v>14358.473628686041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1000000</v>
      </c>
      <c r="S28">
        <f t="shared" si="1"/>
        <v>9179.9649374166966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4576.4914009593849</v>
      </c>
      <c r="AC28">
        <f t="shared" si="2"/>
        <v>2565.812273085885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-36042.426061080318</v>
      </c>
      <c r="AI28">
        <f t="shared" si="7"/>
        <v>-36045.919827519756</v>
      </c>
      <c r="AJ28">
        <f t="shared" si="8"/>
        <v>2010.6791278735</v>
      </c>
      <c r="AK28">
        <f t="shared" si="30"/>
        <v>320.35439806715698</v>
      </c>
      <c r="AL28">
        <f t="shared" si="9"/>
        <v>-33714.886301579092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-3456.0606013806964</v>
      </c>
      <c r="AR28">
        <f t="shared" si="14"/>
        <v>-3456.395614027218</v>
      </c>
      <c r="AS28">
        <f t="shared" si="15"/>
        <v>192.80136426126629</v>
      </c>
      <c r="AT28">
        <f t="shared" si="16"/>
        <v>30.718359850767051</v>
      </c>
      <c r="AU28">
        <f t="shared" si="17"/>
        <v>-3232.875889915184</v>
      </c>
      <c r="AW28">
        <v>25</v>
      </c>
      <c r="AX28">
        <f>IF(Z28&gt;0, (R28*SUMPRODUCT(K28:$K$98, X28:$X$98)-K28*$AZ$3)/Z28, 0)</f>
        <v>9179.9649374166966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1000000</v>
      </c>
      <c r="S29">
        <f t="shared" si="1"/>
        <v>3440.4386466301121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2565.812273085885</v>
      </c>
      <c r="AC29">
        <f t="shared" si="2"/>
        <v>831.41513759442569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-35046.6699073009</v>
      </c>
      <c r="AI29">
        <f t="shared" si="7"/>
        <v>-35049.690652702106</v>
      </c>
      <c r="AJ29">
        <f t="shared" si="8"/>
        <v>1734.3971354914593</v>
      </c>
      <c r="AK29">
        <f t="shared" si="30"/>
        <v>179.60685911601198</v>
      </c>
      <c r="AL29">
        <f t="shared" si="9"/>
        <v>-33135.68665809463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-3000.5168390934191</v>
      </c>
      <c r="AR29">
        <f t="shared" si="14"/>
        <v>-3000.7754598829806</v>
      </c>
      <c r="AS29">
        <f t="shared" si="15"/>
        <v>148.49022245144613</v>
      </c>
      <c r="AT29">
        <f t="shared" si="16"/>
        <v>15.377021743284294</v>
      </c>
      <c r="AU29">
        <f t="shared" si="17"/>
        <v>-2836.9082156882496</v>
      </c>
      <c r="AW29">
        <v>26</v>
      </c>
      <c r="AX29">
        <f>IF(Z29&gt;0, (R29*SUMPRODUCT(K29:$K$98, X29:$X$98)-K29*$AZ$3)/Z29, 0)</f>
        <v>3440.4386466301121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1000000</v>
      </c>
      <c r="S30">
        <f t="shared" si="1"/>
        <v>-3074.3951063588306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831.41513759442569</v>
      </c>
      <c r="AC30">
        <f t="shared" si="2"/>
        <v>-631.90217838360149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-33705.960505891599</v>
      </c>
      <c r="AI30">
        <f t="shared" si="7"/>
        <v>-33708.529719332466</v>
      </c>
      <c r="AJ30">
        <f t="shared" si="8"/>
        <v>1463.3173159780272</v>
      </c>
      <c r="AK30">
        <f t="shared" si="30"/>
        <v>58.199059631609806</v>
      </c>
      <c r="AL30">
        <f t="shared" si="9"/>
        <v>-32187.013343722829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-2576.5465618327707</v>
      </c>
      <c r="AR30">
        <f t="shared" si="14"/>
        <v>-2576.7429573058066</v>
      </c>
      <c r="AS30">
        <f t="shared" si="15"/>
        <v>111.85870815621819</v>
      </c>
      <c r="AT30">
        <f t="shared" si="16"/>
        <v>4.4488447961455915</v>
      </c>
      <c r="AU30">
        <f t="shared" si="17"/>
        <v>-2460.4354043534431</v>
      </c>
      <c r="AW30">
        <v>27</v>
      </c>
      <c r="AX30">
        <f>IF(Z30&gt;0, (R30*SUMPRODUCT(K30:$K$98, X30:$X$98)-K30*$AZ$3)/Z30, 0)</f>
        <v>-3074.3951063588306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1000000</v>
      </c>
      <c r="S31">
        <f t="shared" si="1"/>
        <v>-10706.941129160869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-631.90217838360149</v>
      </c>
      <c r="AC31">
        <f t="shared" si="2"/>
        <v>-1835.9491660061994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-32008.905342932081</v>
      </c>
      <c r="AI31">
        <f t="shared" si="7"/>
        <v>-32011.048752921753</v>
      </c>
      <c r="AJ31">
        <f t="shared" si="8"/>
        <v>1204.046987622598</v>
      </c>
      <c r="AK31">
        <f t="shared" si="30"/>
        <v>-44.233152486852106</v>
      </c>
      <c r="AL31">
        <f t="shared" si="9"/>
        <v>-30851.234917786009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-2184.661157306567</v>
      </c>
      <c r="AR31">
        <f t="shared" si="14"/>
        <v>-2184.8074486120163</v>
      </c>
      <c r="AS31">
        <f t="shared" si="15"/>
        <v>82.178214382826425</v>
      </c>
      <c r="AT31">
        <f t="shared" si="16"/>
        <v>-3.0189864060622158</v>
      </c>
      <c r="AU31">
        <f t="shared" si="17"/>
        <v>-2105.6482206352525</v>
      </c>
      <c r="AW31">
        <v>28</v>
      </c>
      <c r="AX31">
        <f>IF(Z31&gt;0, (R31*SUMPRODUCT(K31:$K$98, X31:$X$98)-K31*$AZ$3)/Z31, 0)</f>
        <v>-10706.941129160869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1000000</v>
      </c>
      <c r="S32">
        <f t="shared" si="1"/>
        <v>-19988.203184374524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-1835.9491660061994</v>
      </c>
      <c r="AC32">
        <f t="shared" si="2"/>
        <v>-2795.1642749108287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-29917.373690248751</v>
      </c>
      <c r="AI32">
        <f t="shared" si="7"/>
        <v>-29919.121698967399</v>
      </c>
      <c r="AJ32">
        <f t="shared" si="8"/>
        <v>959.21510890462923</v>
      </c>
      <c r="AK32">
        <f t="shared" si="30"/>
        <v>-128.51644162043397</v>
      </c>
      <c r="AL32">
        <f t="shared" si="9"/>
        <v>-29088.423031683204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-1823.1344954037907</v>
      </c>
      <c r="AR32">
        <f t="shared" si="14"/>
        <v>-1823.2410172872362</v>
      </c>
      <c r="AS32">
        <f t="shared" si="15"/>
        <v>58.453598623415559</v>
      </c>
      <c r="AT32">
        <f t="shared" si="16"/>
        <v>-7.8316619757679158</v>
      </c>
      <c r="AU32">
        <f t="shared" si="17"/>
        <v>-1772.6190806395887</v>
      </c>
      <c r="AW32">
        <v>29</v>
      </c>
      <c r="AX32">
        <f>IF(Z32&gt;0, (R32*SUMPRODUCT(K32:$K$98, X32:$X$98)-K32*$AZ$3)/Z32, 0)</f>
        <v>-19988.203184374524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1000000</v>
      </c>
      <c r="S33">
        <f t="shared" si="1"/>
        <v>-31771.452235998731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-2795.1642749108287</v>
      </c>
      <c r="AC33">
        <f t="shared" si="2"/>
        <v>-3524.150512812892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-27520.369584992015</v>
      </c>
      <c r="AI33">
        <f t="shared" si="7"/>
        <v>-27521.756109003665</v>
      </c>
      <c r="AJ33">
        <f t="shared" si="8"/>
        <v>728.98623790206329</v>
      </c>
      <c r="AK33">
        <f t="shared" si="30"/>
        <v>-195.66149924375802</v>
      </c>
      <c r="AL33">
        <f t="shared" si="9"/>
        <v>-26988.431370345359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-1497.3781155956387</v>
      </c>
      <c r="AR33">
        <f t="shared" si="14"/>
        <v>-1497.4535561054538</v>
      </c>
      <c r="AS33">
        <f t="shared" si="15"/>
        <v>39.664003633156959</v>
      </c>
      <c r="AT33">
        <f t="shared" si="16"/>
        <v>-10.645905249470539</v>
      </c>
      <c r="AU33">
        <f t="shared" si="17"/>
        <v>-1468.4354577217673</v>
      </c>
      <c r="AW33">
        <v>30</v>
      </c>
      <c r="AX33">
        <f>IF(Z33&gt;0, (R33*SUMPRODUCT(K33:$K$98, X33:$X$98)-K33*$AZ$3)/Z33, 0)</f>
        <v>-31771.452235998731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1000000</v>
      </c>
      <c r="S34">
        <f t="shared" si="1"/>
        <v>-47512.400530095038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-3524.150512812892</v>
      </c>
      <c r="AC34">
        <f t="shared" si="2"/>
        <v>-4044.6105413534133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-24685.229815709241</v>
      </c>
      <c r="AI34">
        <f t="shared" si="7"/>
        <v>-24686.293909108077</v>
      </c>
      <c r="AJ34">
        <f t="shared" si="8"/>
        <v>520.46002854052131</v>
      </c>
      <c r="AK34">
        <f t="shared" si="30"/>
        <v>-246.69053589690247</v>
      </c>
      <c r="AL34">
        <f t="shared" si="9"/>
        <v>-24412.524416464457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-1199.2131212358388</v>
      </c>
      <c r="AR34">
        <f t="shared" si="14"/>
        <v>-1199.2648150938921</v>
      </c>
      <c r="AS34">
        <f t="shared" si="15"/>
        <v>25.284046369597871</v>
      </c>
      <c r="AT34">
        <f t="shared" si="16"/>
        <v>-11.984272771242434</v>
      </c>
      <c r="AU34">
        <f t="shared" si="17"/>
        <v>-1185.9650414955365</v>
      </c>
      <c r="AW34">
        <v>31</v>
      </c>
      <c r="AX34">
        <f>IF(Z34&gt;0, (R34*SUMPRODUCT(K34:$K$98, X34:$X$98)-K34*$AZ$3)/Z34, 0)</f>
        <v>-47512.400530095038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-69595.148195958958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-4044.6105413534133</v>
      </c>
      <c r="AC35">
        <f t="shared" ref="AC35:AC66" si="33">S35*Z35</f>
        <v>-4371.5753705757561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-21461.827452327521</v>
      </c>
      <c r="AI35">
        <f t="shared" ref="AI35:AI66" si="38">SUM(AE35:AH35)</f>
        <v>-21462.612631949214</v>
      </c>
      <c r="AJ35">
        <f t="shared" ref="AJ35:AJ66" si="39">AB35-AC35</f>
        <v>326.96482922234281</v>
      </c>
      <c r="AK35">
        <f t="shared" si="30"/>
        <v>-283.12273789473898</v>
      </c>
      <c r="AL35">
        <f t="shared" ref="AL35:AL66" si="40">SUM(AI35:AK35)</f>
        <v>-21418.770540621612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-930.91038065922771</v>
      </c>
      <c r="AR35">
        <f t="shared" ref="AR35:AR66" si="45">AI35*$K35</f>
        <v>-930.94443795757002</v>
      </c>
      <c r="AS35">
        <f t="shared" ref="AS35:AS66" si="46">AJ35*$K35</f>
        <v>14.18215453971238</v>
      </c>
      <c r="AT35">
        <f t="shared" ref="AT35:AT66" si="47">AK35*$K35</f>
        <v>-12.280496443852041</v>
      </c>
      <c r="AU35">
        <f t="shared" ref="AU35:AU66" si="48">AL35*$K35</f>
        <v>-929.04277986170973</v>
      </c>
      <c r="AW35">
        <v>32</v>
      </c>
      <c r="AX35">
        <f>IF(Z35&gt;0, (R35*SUMPRODUCT(K35:$K$98, X35:$X$98)-K35*$AZ$3)/Z35, 0)</f>
        <v>-69595.148195958958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1000000</v>
      </c>
      <c r="S36">
        <f t="shared" si="32"/>
        <v>-102335.75539136356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-4371.5753705757561</v>
      </c>
      <c r="AC36">
        <f t="shared" si="33"/>
        <v>-4523.6926333657902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-17981.806809803107</v>
      </c>
      <c r="AI36">
        <f t="shared" si="38"/>
        <v>-17982.35936504346</v>
      </c>
      <c r="AJ36">
        <f t="shared" si="39"/>
        <v>152.11726279003415</v>
      </c>
      <c r="AK36">
        <f t="shared" si="30"/>
        <v>-306.01027594030296</v>
      </c>
      <c r="AL36">
        <f t="shared" si="40"/>
        <v>-18136.252378193727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-696.39633851233384</v>
      </c>
      <c r="AR36">
        <f t="shared" si="45"/>
        <v>-696.41773777717287</v>
      </c>
      <c r="AS36">
        <f t="shared" si="46"/>
        <v>5.8911713351155832</v>
      </c>
      <c r="AT36">
        <f t="shared" si="47"/>
        <v>-11.851113626457057</v>
      </c>
      <c r="AU36">
        <f t="shared" si="48"/>
        <v>-702.37768006851434</v>
      </c>
      <c r="AW36">
        <v>33</v>
      </c>
      <c r="AX36">
        <f>IF(Z36&gt;0, (R36*SUMPRODUCT(K36:$K$98, X36:$X$98)-K36*$AZ$3)/Z36, 0)</f>
        <v>-102335.75539136356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1000000</v>
      </c>
      <c r="S37">
        <f t="shared" si="32"/>
        <v>-153798.56306982756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-4523.6926333657902</v>
      </c>
      <c r="AC37">
        <f t="shared" si="33"/>
        <v>-4524.7379737806305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-14342.477453979545</v>
      </c>
      <c r="AI37">
        <f t="shared" si="38"/>
        <v>-14342.845202699322</v>
      </c>
      <c r="AJ37">
        <f t="shared" si="39"/>
        <v>1.0453404148402115</v>
      </c>
      <c r="AK37">
        <f t="shared" si="30"/>
        <v>-316.65848433560535</v>
      </c>
      <c r="AL37">
        <f t="shared" si="40"/>
        <v>-14658.458346620087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-495.94019079715304</v>
      </c>
      <c r="AR37">
        <f t="shared" si="45"/>
        <v>-495.95290696636692</v>
      </c>
      <c r="AS37">
        <f t="shared" si="46"/>
        <v>3.6146218562817682E-2</v>
      </c>
      <c r="AT37">
        <f t="shared" si="47"/>
        <v>-10.949549660638525</v>
      </c>
      <c r="AU37">
        <f t="shared" si="48"/>
        <v>-506.86631040844264</v>
      </c>
      <c r="AW37">
        <v>34</v>
      </c>
      <c r="AX37">
        <f>IF(Z37&gt;0, (R37*SUMPRODUCT(K37:$K$98, X37:$X$98)-K37*$AZ$3)/Z37, 0)</f>
        <v>-153798.56306982756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1000000</v>
      </c>
      <c r="S38">
        <f t="shared" si="32"/>
        <v>-240038.06187014034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-4524.7379737806305</v>
      </c>
      <c r="AC38">
        <f t="shared" si="33"/>
        <v>-4399.8290591335917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-10795.984456503866</v>
      </c>
      <c r="AI38">
        <f t="shared" si="38"/>
        <v>-10796.213577930737</v>
      </c>
      <c r="AJ38">
        <f t="shared" si="39"/>
        <v>-124.90891464703873</v>
      </c>
      <c r="AK38">
        <f t="shared" si="30"/>
        <v>-316.73165816464416</v>
      </c>
      <c r="AL38">
        <f t="shared" si="40"/>
        <v>-11237.85415074242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-333.31077764716684</v>
      </c>
      <c r="AR38">
        <f t="shared" si="45"/>
        <v>-333.31785144773352</v>
      </c>
      <c r="AS38">
        <f t="shared" si="46"/>
        <v>-3.8563863854941594</v>
      </c>
      <c r="AT38">
        <f t="shared" si="47"/>
        <v>-9.7786427642302858</v>
      </c>
      <c r="AU38">
        <f t="shared" si="48"/>
        <v>-346.95288059745792</v>
      </c>
      <c r="AW38">
        <v>35</v>
      </c>
      <c r="AX38">
        <f>IF(Z38&gt;0, (R38*SUMPRODUCT(K38:$K$98, X38:$X$98)-K38*$AZ$3)/Z38, 0)</f>
        <v>-240038.06187014034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1000000</v>
      </c>
      <c r="S39">
        <f t="shared" si="32"/>
        <v>-395354.71726896724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-4399.8290591335917</v>
      </c>
      <c r="AC39">
        <f t="shared" si="33"/>
        <v>-4178.8102783484455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-7576.6423329311319</v>
      </c>
      <c r="AI39">
        <f t="shared" si="38"/>
        <v>-7576.7744551145734</v>
      </c>
      <c r="AJ39">
        <f t="shared" si="39"/>
        <v>-221.01878078514619</v>
      </c>
      <c r="AK39">
        <f t="shared" si="30"/>
        <v>-307.98803413935144</v>
      </c>
      <c r="AL39">
        <f t="shared" si="40"/>
        <v>-8105.7812700390714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-208.85547754536606</v>
      </c>
      <c r="AR39">
        <f t="shared" si="45"/>
        <v>-208.85911958632622</v>
      </c>
      <c r="AS39">
        <f t="shared" si="46"/>
        <v>-6.0925382219432613</v>
      </c>
      <c r="AT39">
        <f t="shared" si="47"/>
        <v>-8.4899068903979416</v>
      </c>
      <c r="AU39">
        <f t="shared" si="48"/>
        <v>-223.44156469866741</v>
      </c>
      <c r="AW39">
        <v>36</v>
      </c>
      <c r="AX39">
        <f>IF(Z39&gt;0, (R39*SUMPRODUCT(K39:$K$98, X39:$X$98)-K39*$AZ$3)/Z39, 0)</f>
        <v>-395354.71726896724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1000000</v>
      </c>
      <c r="S40">
        <f t="shared" si="32"/>
        <v>-700630.84803331993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-4178.8102783484455</v>
      </c>
      <c r="AC40">
        <f t="shared" si="33"/>
        <v>-3892.7286501506755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-4908.0431611497961</v>
      </c>
      <c r="AI40">
        <f t="shared" si="38"/>
        <v>-4908.1126115718889</v>
      </c>
      <c r="AJ40">
        <f t="shared" si="39"/>
        <v>-286.08162819776999</v>
      </c>
      <c r="AK40">
        <f t="shared" ref="AK40:AK71" si="61">G40*SUM(AB40:AB40, AE40:AF40)</f>
        <v>-292.51671948439122</v>
      </c>
      <c r="AL40">
        <f t="shared" si="40"/>
        <v>-5486.7109592540501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-120.797913837373</v>
      </c>
      <c r="AR40">
        <f t="shared" si="45"/>
        <v>-120.79962316751303</v>
      </c>
      <c r="AS40">
        <f t="shared" si="46"/>
        <v>-7.0411083885810326</v>
      </c>
      <c r="AT40">
        <f t="shared" si="47"/>
        <v>-7.1994903704124216</v>
      </c>
      <c r="AU40">
        <f t="shared" si="48"/>
        <v>-135.04022192650649</v>
      </c>
      <c r="AW40">
        <v>37</v>
      </c>
      <c r="AX40">
        <f>IF(Z40&gt;0, (R40*SUMPRODUCT(K40:$K$98, X40:$X$98)-K40*$AZ$3)/Z40, 0)</f>
        <v>-700630.84803331993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1000000</v>
      </c>
      <c r="S41">
        <f t="shared" si="32"/>
        <v>-1372736.4014771094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-3892.7286501506755</v>
      </c>
      <c r="AC41">
        <f t="shared" si="33"/>
        <v>-3571.6184338602475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-2898.6494888544025</v>
      </c>
      <c r="AI41">
        <f t="shared" si="38"/>
        <v>-2898.6820116536633</v>
      </c>
      <c r="AJ41">
        <f t="shared" si="39"/>
        <v>-321.11021629042807</v>
      </c>
      <c r="AK41">
        <f t="shared" si="61"/>
        <v>-272.49100551054732</v>
      </c>
      <c r="AL41">
        <f t="shared" si="40"/>
        <v>-3492.2832334546388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-63.698431857992979</v>
      </c>
      <c r="AR41">
        <f t="shared" si="45"/>
        <v>-63.699146553343525</v>
      </c>
      <c r="AS41">
        <f t="shared" si="46"/>
        <v>-7.0564645052565798</v>
      </c>
      <c r="AT41">
        <f t="shared" si="47"/>
        <v>-5.9880471278676328</v>
      </c>
      <c r="AU41">
        <f t="shared" si="48"/>
        <v>-76.743658186467741</v>
      </c>
      <c r="AW41">
        <v>38</v>
      </c>
      <c r="AX41">
        <f>IF(Z41&gt;0, (R41*SUMPRODUCT(K41:$K$98, X41:$X$98)-K41*$AZ$3)/Z41, 0)</f>
        <v>-1372736.4014771094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1000000</v>
      </c>
      <c r="S42">
        <f t="shared" si="32"/>
        <v>-3084470.4111207779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-3571.6184338602475</v>
      </c>
      <c r="AC42">
        <f t="shared" si="33"/>
        <v>-3240.7560352469905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-1525.1371576563465</v>
      </c>
      <c r="AI42">
        <f t="shared" si="38"/>
        <v>-1525.1502910131439</v>
      </c>
      <c r="AJ42">
        <f t="shared" si="39"/>
        <v>-330.86239861325703</v>
      </c>
      <c r="AK42">
        <f t="shared" si="61"/>
        <v>-250.01329037021733</v>
      </c>
      <c r="AL42">
        <f t="shared" si="40"/>
        <v>-2106.0259799966184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-29.924294327352431</v>
      </c>
      <c r="AR42">
        <f t="shared" si="45"/>
        <v>-29.924552013313551</v>
      </c>
      <c r="AS42">
        <f t="shared" si="46"/>
        <v>-6.4917596088022282</v>
      </c>
      <c r="AT42">
        <f t="shared" si="47"/>
        <v>-4.9054416183032785</v>
      </c>
      <c r="AU42">
        <f t="shared" si="48"/>
        <v>-41.321753240419064</v>
      </c>
      <c r="AW42">
        <v>39</v>
      </c>
      <c r="AX42">
        <f>IF(Z42&gt;0, (R42*SUMPRODUCT(K42:$K$98, X42:$X$98)-K42*$AZ$3)/Z42, 0)</f>
        <v>-3084470.4111207779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1000000</v>
      </c>
      <c r="S43">
        <f t="shared" si="32"/>
        <v>-8388815.2758625168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-3240.7560352469905</v>
      </c>
      <c r="AC43">
        <f t="shared" si="33"/>
        <v>-2918.3938737964404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-692.27079415032119</v>
      </c>
      <c r="AI43">
        <f t="shared" si="38"/>
        <v>-692.27514278862384</v>
      </c>
      <c r="AJ43">
        <f t="shared" si="39"/>
        <v>-322.36216145055005</v>
      </c>
      <c r="AK43">
        <f t="shared" si="61"/>
        <v>-226.85292246728935</v>
      </c>
      <c r="AL43">
        <f t="shared" si="40"/>
        <v>-1241.4902267064633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-12.12754801287706</v>
      </c>
      <c r="AR43">
        <f t="shared" si="45"/>
        <v>-12.127624194510393</v>
      </c>
      <c r="AS43">
        <f t="shared" si="46"/>
        <v>-5.6473025058420463</v>
      </c>
      <c r="AT43">
        <f t="shared" si="47"/>
        <v>-3.9741236122206449</v>
      </c>
      <c r="AU43">
        <f t="shared" si="48"/>
        <v>-21.749050312573086</v>
      </c>
      <c r="AW43">
        <v>40</v>
      </c>
      <c r="AX43">
        <f>IF(Z43&gt;0, (R43*SUMPRODUCT(K43:$K$98, X43:$X$98)-K43*$AZ$3)/Z43, 0)</f>
        <v>-8388815.2758625168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1000000</v>
      </c>
      <c r="S44">
        <f t="shared" si="32"/>
        <v>-29771621.843486298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-2918.3938737964404</v>
      </c>
      <c r="AC44">
        <f t="shared" si="33"/>
        <v>-2615.9799434361908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-256.54391591748822</v>
      </c>
      <c r="AI44">
        <f t="shared" si="38"/>
        <v>-256.54501427045886</v>
      </c>
      <c r="AJ44">
        <f t="shared" si="39"/>
        <v>-302.41393036024965</v>
      </c>
      <c r="AK44">
        <f t="shared" si="61"/>
        <v>-204.28757116575085</v>
      </c>
      <c r="AL44">
        <f t="shared" si="40"/>
        <v>-763.24651579645933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-4.0127369386461336</v>
      </c>
      <c r="AR44">
        <f t="shared" si="45"/>
        <v>-4.0127541185567202</v>
      </c>
      <c r="AS44">
        <f t="shared" si="46"/>
        <v>-4.7302137132265161</v>
      </c>
      <c r="AT44">
        <f t="shared" si="47"/>
        <v>-3.1953682471533047</v>
      </c>
      <c r="AU44">
        <f t="shared" si="48"/>
        <v>-11.93833607893654</v>
      </c>
      <c r="AW44">
        <v>41</v>
      </c>
      <c r="AX44">
        <f>IF(Z44&gt;0, (R44*SUMPRODUCT(K44:$K$98, X44:$X$98)-K44*$AZ$3)/Z44, 0)</f>
        <v>-29771621.843486298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1000000</v>
      </c>
      <c r="S45">
        <f t="shared" si="32"/>
        <v>-156128353.99612281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-2615.9799434361908</v>
      </c>
      <c r="AC45">
        <f t="shared" si="33"/>
        <v>-2339.1520746845449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-72.007317810112696</v>
      </c>
      <c r="AI45">
        <f t="shared" si="38"/>
        <v>-72.007505088081018</v>
      </c>
      <c r="AJ45">
        <f t="shared" si="39"/>
        <v>-276.82786875164584</v>
      </c>
      <c r="AK45">
        <f t="shared" si="61"/>
        <v>-183.11859604053336</v>
      </c>
      <c r="AL45">
        <f t="shared" si="40"/>
        <v>-531.95396988026027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-1.0056285204624302</v>
      </c>
      <c r="AR45">
        <f t="shared" si="45"/>
        <v>-1.0056311359197465</v>
      </c>
      <c r="AS45">
        <f t="shared" si="46"/>
        <v>-3.866079289463396</v>
      </c>
      <c r="AT45">
        <f t="shared" si="47"/>
        <v>-2.557369006453079</v>
      </c>
      <c r="AU45">
        <f t="shared" si="48"/>
        <v>-7.4290794318362225</v>
      </c>
      <c r="AW45">
        <v>42</v>
      </c>
      <c r="AX45">
        <f>IF(Z45&gt;0, (R45*SUMPRODUCT(K45:$K$98, X45:$X$98)-K45*$AZ$3)/Z45, 0)</f>
        <v>-156128353.99612281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1000000</v>
      </c>
      <c r="S46">
        <f t="shared" si="32"/>
        <v>-829931529.54917288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-2339.1520746845449</v>
      </c>
      <c r="AC46">
        <f t="shared" si="33"/>
        <v>-2089.4071624101039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-12.314849378579924</v>
      </c>
      <c r="AI46">
        <f t="shared" si="38"/>
        <v>-12.314880848151327</v>
      </c>
      <c r="AJ46">
        <f t="shared" si="39"/>
        <v>-249.74491227444105</v>
      </c>
      <c r="AK46">
        <f t="shared" si="61"/>
        <v>-163.74064522791815</v>
      </c>
      <c r="AL46">
        <f t="shared" si="40"/>
        <v>-425.80043835051055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-0.15355785228460012</v>
      </c>
      <c r="AR46">
        <f t="shared" si="45"/>
        <v>-0.15355824468889584</v>
      </c>
      <c r="AS46">
        <f t="shared" si="46"/>
        <v>-3.1141503374433772</v>
      </c>
      <c r="AT46">
        <f t="shared" si="47"/>
        <v>-2.0417352287416439</v>
      </c>
      <c r="AU46">
        <f t="shared" si="48"/>
        <v>-5.3094438108739173</v>
      </c>
      <c r="AW46">
        <v>43</v>
      </c>
      <c r="AX46">
        <f>IF(Z46&gt;0, (R46*SUMPRODUCT(K46:$K$98, X46:$X$98)-K46*$AZ$3)/Z46, 0)</f>
        <v>-829931529.54917288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1000000</v>
      </c>
      <c r="S47">
        <f t="shared" si="32"/>
        <v>-4481320589.525383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-2089.4071624101039</v>
      </c>
      <c r="AC47">
        <f t="shared" si="33"/>
        <v>-1865.6763088383675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-2.0760671719456036</v>
      </c>
      <c r="AI47">
        <f t="shared" si="38"/>
        <v>-2.0760723759816448</v>
      </c>
      <c r="AJ47">
        <f t="shared" si="39"/>
        <v>-223.73085357173636</v>
      </c>
      <c r="AK47">
        <f t="shared" si="61"/>
        <v>-146.25850136870727</v>
      </c>
      <c r="AL47">
        <f t="shared" si="40"/>
        <v>-372.06542731642526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-2.3113531355678046E-2</v>
      </c>
      <c r="AR47">
        <f t="shared" si="45"/>
        <v>-2.3113589293904634E-2</v>
      </c>
      <c r="AS47">
        <f t="shared" si="46"/>
        <v>-2.4908683924791797</v>
      </c>
      <c r="AT47">
        <f t="shared" si="47"/>
        <v>-1.6283434867148279</v>
      </c>
      <c r="AU47">
        <f t="shared" si="48"/>
        <v>-4.1423254684879121</v>
      </c>
      <c r="AW47">
        <v>44</v>
      </c>
      <c r="AX47">
        <f>IF(Z47&gt;0, (R47*SUMPRODUCT(K47:$K$98, X47:$X$98)-K47*$AZ$3)/Z47, 0)</f>
        <v>-4481320589.525383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1000000</v>
      </c>
      <c r="S48">
        <f t="shared" si="32"/>
        <v>-24634193414.948231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-1865.6763088383675</v>
      </c>
      <c r="AC48">
        <f t="shared" si="33"/>
        <v>-1665.8026264554189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-0.34453809291182363</v>
      </c>
      <c r="AI48">
        <f t="shared" si="38"/>
        <v>-0.34453893818134312</v>
      </c>
      <c r="AJ48">
        <f t="shared" si="39"/>
        <v>-199.87368238294857</v>
      </c>
      <c r="AK48">
        <f t="shared" si="61"/>
        <v>-130.59734161868573</v>
      </c>
      <c r="AL48">
        <f t="shared" si="40"/>
        <v>-330.81556293981566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-3.4248702655862366E-3</v>
      </c>
      <c r="AR48">
        <f t="shared" si="45"/>
        <v>-3.4248786679617746E-3</v>
      </c>
      <c r="AS48">
        <f t="shared" si="46"/>
        <v>-1.9868381631803493</v>
      </c>
      <c r="AT48">
        <f t="shared" si="47"/>
        <v>-1.2981988386082903</v>
      </c>
      <c r="AU48">
        <f t="shared" si="48"/>
        <v>-3.2884618804566017</v>
      </c>
      <c r="AW48">
        <v>45</v>
      </c>
      <c r="AX48">
        <f>IF(Z48&gt;0, (R48*SUMPRODUCT(K48:$K$98, X48:$X$98)-K48*$AZ$3)/Z48, 0)</f>
        <v>-24634193414.948231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1000000</v>
      </c>
      <c r="S49">
        <f t="shared" si="32"/>
        <v>-138182271217.28976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-1665.8026264554189</v>
      </c>
      <c r="AC49">
        <f t="shared" si="33"/>
        <v>-1487.3267692593411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-5.61818322436312E-2</v>
      </c>
      <c r="AI49">
        <f t="shared" si="38"/>
        <v>-5.618196678755244E-2</v>
      </c>
      <c r="AJ49">
        <f t="shared" si="39"/>
        <v>-178.47585719607787</v>
      </c>
      <c r="AK49">
        <f t="shared" si="61"/>
        <v>-116.60618385187934</v>
      </c>
      <c r="AL49">
        <f t="shared" si="40"/>
        <v>-295.13822301474477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-4.9863729220763538E-4</v>
      </c>
      <c r="AR49">
        <f t="shared" si="45"/>
        <v>-4.9863848634128845E-4</v>
      </c>
      <c r="AS49">
        <f t="shared" si="46"/>
        <v>-1.5840479849565137</v>
      </c>
      <c r="AT49">
        <f t="shared" si="47"/>
        <v>-1.0349287207014874</v>
      </c>
      <c r="AU49">
        <f t="shared" si="48"/>
        <v>-2.6194753441443424</v>
      </c>
      <c r="AW49">
        <v>46</v>
      </c>
      <c r="AX49">
        <f>IF(Z49&gt;0, (R49*SUMPRODUCT(K49:$K$98, X49:$X$98)-K49*$AZ$3)/Z49, 0)</f>
        <v>-138182271217.28976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1000000</v>
      </c>
      <c r="S50">
        <f t="shared" si="32"/>
        <v>-791172660676.38538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-1487.3267692593411</v>
      </c>
      <c r="AC50">
        <f t="shared" si="33"/>
        <v>-1327.9707660516842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-8.977394418466237E-3</v>
      </c>
      <c r="AI50">
        <f t="shared" si="38"/>
        <v>-8.9774153995180357E-3</v>
      </c>
      <c r="AJ50">
        <f t="shared" si="39"/>
        <v>-159.35600320765684</v>
      </c>
      <c r="AK50">
        <f t="shared" si="61"/>
        <v>-104.11287384815388</v>
      </c>
      <c r="AL50">
        <f t="shared" si="40"/>
        <v>-263.47785447121026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-7.1141192438646997E-5</v>
      </c>
      <c r="AR50">
        <f t="shared" si="45"/>
        <v>-7.1141358702595528E-5</v>
      </c>
      <c r="AS50">
        <f t="shared" si="46"/>
        <v>-1.2628136363408682</v>
      </c>
      <c r="AT50">
        <f t="shared" si="47"/>
        <v>-0.82504050156654585</v>
      </c>
      <c r="AU50">
        <f t="shared" si="48"/>
        <v>-2.0879252792661167</v>
      </c>
      <c r="AW50">
        <v>47</v>
      </c>
      <c r="AX50">
        <f>IF(Z50&gt;0, (R50*SUMPRODUCT(K50:$K$98, X50:$X$98)-K50*$AZ$3)/Z50, 0)</f>
        <v>-791172660676.38538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1000000</v>
      </c>
      <c r="S51">
        <f t="shared" si="32"/>
        <v>-4633590776788.6631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-1327.9707660516842</v>
      </c>
      <c r="AC51">
        <f t="shared" si="33"/>
        <v>-1185.6882462598862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-1.4058095825297261E-3</v>
      </c>
      <c r="AI51">
        <f t="shared" si="38"/>
        <v>-1.4058127811512255E-3</v>
      </c>
      <c r="AJ51">
        <f t="shared" si="39"/>
        <v>-142.28251979179799</v>
      </c>
      <c r="AK51">
        <f t="shared" si="61"/>
        <v>-92.957953623617911</v>
      </c>
      <c r="AL51">
        <f t="shared" si="40"/>
        <v>-235.24187922819704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-9.9467066728341899E-6</v>
      </c>
      <c r="AR51">
        <f t="shared" si="45"/>
        <v>-9.9467293044552899E-6</v>
      </c>
      <c r="AS51">
        <f t="shared" si="46"/>
        <v>-1.0067099460895972</v>
      </c>
      <c r="AT51">
        <f t="shared" si="47"/>
        <v>-0.65771745269882598</v>
      </c>
      <c r="AU51">
        <f t="shared" si="48"/>
        <v>-1.6644373455177275</v>
      </c>
      <c r="AW51">
        <v>48</v>
      </c>
      <c r="AX51">
        <f>IF(Z51&gt;0, (R51*SUMPRODUCT(K51:$K$98, X51:$X$98)-K51*$AZ$3)/Z51, 0)</f>
        <v>-4633590776788.6631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1000000</v>
      </c>
      <c r="S52">
        <f t="shared" si="32"/>
        <v>-27803907848028.125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-1185.6882462598862</v>
      </c>
      <c r="AC52">
        <f t="shared" si="33"/>
        <v>-1058.6502285878512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-2.1525523156998909E-4</v>
      </c>
      <c r="AI52">
        <f t="shared" si="38"/>
        <v>-2.152557075148789E-4</v>
      </c>
      <c r="AJ52">
        <f t="shared" si="39"/>
        <v>-127.03801767203504</v>
      </c>
      <c r="AK52">
        <f t="shared" si="61"/>
        <v>-82.998177238192042</v>
      </c>
      <c r="AL52">
        <f t="shared" si="40"/>
        <v>-210.0364101659346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-1.3598421677821499E-6</v>
      </c>
      <c r="AR52">
        <f t="shared" si="45"/>
        <v>-1.3598451744915617E-6</v>
      </c>
      <c r="AS52">
        <f t="shared" si="46"/>
        <v>-0.80254334392666282</v>
      </c>
      <c r="AT52">
        <f t="shared" si="47"/>
        <v>-0.52432835399335176</v>
      </c>
      <c r="AU52">
        <f t="shared" si="48"/>
        <v>-1.326873057765189</v>
      </c>
      <c r="AW52">
        <v>49</v>
      </c>
      <c r="AX52">
        <f>IF(Z52&gt;0, (R52*SUMPRODUCT(K52:$K$98, X52:$X$98)-K52*$AZ$3)/Z52, 0)</f>
        <v>-27803907848028.125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1000000</v>
      </c>
      <c r="S53">
        <f t="shared" si="32"/>
        <v>-171183391935399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-1058.6502285878512</v>
      </c>
      <c r="AC53">
        <f t="shared" si="33"/>
        <v>-945.22341957381741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-3.2173134781299618E-5</v>
      </c>
      <c r="AI53">
        <f t="shared" si="38"/>
        <v>-3.2173203802555776E-5</v>
      </c>
      <c r="AJ53">
        <f t="shared" si="39"/>
        <v>-113.42680901403378</v>
      </c>
      <c r="AK53">
        <f t="shared" si="61"/>
        <v>-74.105516001149596</v>
      </c>
      <c r="AL53">
        <f t="shared" si="40"/>
        <v>-187.53235718838718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-1.8147221683505017E-7</v>
      </c>
      <c r="AR53">
        <f t="shared" si="45"/>
        <v>-1.8147260614869489E-7</v>
      </c>
      <c r="AS53">
        <f t="shared" si="46"/>
        <v>-0.63978268267059701</v>
      </c>
      <c r="AT53">
        <f t="shared" si="47"/>
        <v>-0.41799135707007629</v>
      </c>
      <c r="AU53">
        <f t="shared" si="48"/>
        <v>-1.0577742212132795</v>
      </c>
      <c r="AW53">
        <v>50</v>
      </c>
      <c r="AX53">
        <f>IF(Z53&gt;0, (R53*SUMPRODUCT(K53:$K$98, X53:$X$98)-K53*$AZ$3)/Z53, 0)</f>
        <v>-171183391935399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1000000</v>
      </c>
      <c r="S54">
        <f t="shared" si="32"/>
        <v>-1084247140993072.9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-945.22341957381741</v>
      </c>
      <c r="AC54">
        <f t="shared" si="33"/>
        <v>-843.94948192147149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-4.6881097663897598E-6</v>
      </c>
      <c r="AI54">
        <f t="shared" si="38"/>
        <v>-4.6881194960612757E-6</v>
      </c>
      <c r="AJ54">
        <f t="shared" si="39"/>
        <v>-101.27393765234592</v>
      </c>
      <c r="AK54">
        <f t="shared" si="61"/>
        <v>-66.165639370167227</v>
      </c>
      <c r="AL54">
        <f t="shared" si="40"/>
        <v>-167.43958171063264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-2.3610028706957124E-8</v>
      </c>
      <c r="AR54">
        <f t="shared" si="45"/>
        <v>-2.3610077707052096E-8</v>
      </c>
      <c r="AS54">
        <f t="shared" si="46"/>
        <v>-0.5100308427888639</v>
      </c>
      <c r="AT54">
        <f t="shared" si="47"/>
        <v>-0.33322015114565579</v>
      </c>
      <c r="AU54">
        <f t="shared" si="48"/>
        <v>-0.8432510175445973</v>
      </c>
      <c r="AW54">
        <v>51</v>
      </c>
      <c r="AX54">
        <f>IF(Z54&gt;0, (R54*SUMPRODUCT(K54:$K$98, X54:$X$98)-K54*$AZ$3)/Z54, 0)</f>
        <v>-1084247140993072.9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1000000</v>
      </c>
      <c r="S55">
        <f t="shared" si="32"/>
        <v>-7076693994847885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-843.94948192147149</v>
      </c>
      <c r="AC55">
        <f t="shared" si="33"/>
        <v>-753.52632316488678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-6.6410999161355377E-7</v>
      </c>
      <c r="AI55">
        <f t="shared" si="38"/>
        <v>-6.6411132261345939E-7</v>
      </c>
      <c r="AJ55">
        <f t="shared" si="39"/>
        <v>-90.423158756584712</v>
      </c>
      <c r="AK55">
        <f t="shared" si="61"/>
        <v>-59.076463734503008</v>
      </c>
      <c r="AL55">
        <f t="shared" si="40"/>
        <v>-149.49962315519906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-2.9862126795035172E-9</v>
      </c>
      <c r="AR55">
        <f t="shared" si="45"/>
        <v>-2.9862186644289734E-9</v>
      </c>
      <c r="AS55">
        <f t="shared" si="46"/>
        <v>-0.4065934658558778</v>
      </c>
      <c r="AT55">
        <f t="shared" si="47"/>
        <v>-0.26564106442003144</v>
      </c>
      <c r="AU55">
        <f t="shared" si="48"/>
        <v>-0.67223453326212801</v>
      </c>
      <c r="AW55">
        <v>52</v>
      </c>
      <c r="AX55">
        <f>IF(Z55&gt;0, (R55*SUMPRODUCT(K55:$K$98, X55:$X$98)-K55*$AZ$3)/Z55, 0)</f>
        <v>-7076693994847885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1000000</v>
      </c>
      <c r="S56">
        <f t="shared" si="32"/>
        <v>-4.7728699520454976E+16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-753.52632316488678</v>
      </c>
      <c r="AC56">
        <f t="shared" si="33"/>
        <v>-672.79135997127059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-9.1319033053722587E-8</v>
      </c>
      <c r="AI56">
        <f t="shared" si="38"/>
        <v>-9.131920925571602E-8</v>
      </c>
      <c r="AJ56">
        <f t="shared" si="39"/>
        <v>-80.734963193616181</v>
      </c>
      <c r="AK56">
        <f t="shared" si="61"/>
        <v>-52.746842621542079</v>
      </c>
      <c r="AL56">
        <f t="shared" si="40"/>
        <v>-133.48180590647746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-3.6662662627518273E-10</v>
      </c>
      <c r="AR56">
        <f t="shared" si="45"/>
        <v>-3.6662733368896316E-10</v>
      </c>
      <c r="AS56">
        <f t="shared" si="46"/>
        <v>-0.32413382170519972</v>
      </c>
      <c r="AT56">
        <f t="shared" si="47"/>
        <v>-0.21176743018760716</v>
      </c>
      <c r="AU56">
        <f t="shared" si="48"/>
        <v>-0.53590125225943419</v>
      </c>
      <c r="AW56">
        <v>53</v>
      </c>
      <c r="AX56">
        <f>IF(Z56&gt;0, (R56*SUMPRODUCT(K56:$K$98, X56:$X$98)-K56*$AZ$3)/Z56, 0)</f>
        <v>-4.7728699520454976E+16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1000000</v>
      </c>
      <c r="S57">
        <f t="shared" si="32"/>
        <v>-3.3368621709325146E+17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-672.79135997127059</v>
      </c>
      <c r="AC57">
        <f t="shared" si="33"/>
        <v>-600.70657140324204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-1.2154983964734778E-8</v>
      </c>
      <c r="AI57">
        <f t="shared" si="38"/>
        <v>-1.2155006467408721E-8</v>
      </c>
      <c r="AJ57">
        <f t="shared" si="39"/>
        <v>-72.084788568028557</v>
      </c>
      <c r="AK57">
        <f t="shared" si="61"/>
        <v>-47.09539519798895</v>
      </c>
      <c r="AL57">
        <f t="shared" si="40"/>
        <v>-119.18018377817252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-4.3571154320961082E-11</v>
      </c>
      <c r="AR57">
        <f t="shared" si="45"/>
        <v>-4.3571234984784407E-11</v>
      </c>
      <c r="AS57">
        <f t="shared" si="46"/>
        <v>-0.25839749817884328</v>
      </c>
      <c r="AT57">
        <f t="shared" si="47"/>
        <v>-0.16881969881093142</v>
      </c>
      <c r="AU57">
        <f t="shared" si="48"/>
        <v>-0.42721719703334593</v>
      </c>
      <c r="AW57">
        <v>54</v>
      </c>
      <c r="AX57">
        <f>IF(Z57&gt;0, (R57*SUMPRODUCT(K57:$K$98, X57:$X$98)-K57*$AZ$3)/Z57, 0)</f>
        <v>-3.3368621709325146E+17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1000000</v>
      </c>
      <c r="S58">
        <f t="shared" si="32"/>
        <v>-2.4232210745230833E+18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-600.70657140324204</v>
      </c>
      <c r="AC58">
        <f t="shared" si="33"/>
        <v>-536.34515303864748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-1.560876150466207E-9</v>
      </c>
      <c r="AI58">
        <f t="shared" si="38"/>
        <v>-1.5608789171615298E-9</v>
      </c>
      <c r="AJ58">
        <f t="shared" si="39"/>
        <v>-64.361418364594556</v>
      </c>
      <c r="AK58">
        <f t="shared" si="61"/>
        <v>-42.049459998226943</v>
      </c>
      <c r="AL58">
        <f t="shared" si="40"/>
        <v>-106.41087836438237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-4.9956855899887893E-12</v>
      </c>
      <c r="AR58">
        <f t="shared" si="45"/>
        <v>-4.9956944449770288E-12</v>
      </c>
      <c r="AS58">
        <f t="shared" si="46"/>
        <v>-0.20599290352358163</v>
      </c>
      <c r="AT58">
        <f t="shared" si="47"/>
        <v>-0.13458203030215388</v>
      </c>
      <c r="AU58">
        <f t="shared" si="48"/>
        <v>-0.34057493383073117</v>
      </c>
      <c r="AW58">
        <v>55</v>
      </c>
      <c r="AX58">
        <f>IF(Z58&gt;0, (R58*SUMPRODUCT(K58:$K$98, X58:$X$98)-K58*$AZ$3)/Z58, 0)</f>
        <v>-2.4232210745230833E+18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1000000</v>
      </c>
      <c r="S59">
        <f t="shared" si="32"/>
        <v>-1.8339352179805893E+19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-536.34515303864748</v>
      </c>
      <c r="AC59">
        <f t="shared" si="33"/>
        <v>-478.87960092736807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-1.9301013669223025E-10</v>
      </c>
      <c r="AI59">
        <f t="shared" si="38"/>
        <v>-1.9301046309389115E-10</v>
      </c>
      <c r="AJ59">
        <f t="shared" si="39"/>
        <v>-57.465552111279408</v>
      </c>
      <c r="AK59">
        <f t="shared" si="61"/>
        <v>-37.544160712705327</v>
      </c>
      <c r="AL59">
        <f t="shared" si="40"/>
        <v>-95.00971282417774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-5.5155490161449753E-13</v>
      </c>
      <c r="AR59">
        <f t="shared" si="45"/>
        <v>-5.5155583435533209E-13</v>
      </c>
      <c r="AS59">
        <f t="shared" si="46"/>
        <v>-0.1642162815080552</v>
      </c>
      <c r="AT59">
        <f t="shared" si="47"/>
        <v>-0.10728797058527068</v>
      </c>
      <c r="AU59">
        <f t="shared" si="48"/>
        <v>-0.27150425209387741</v>
      </c>
      <c r="AW59">
        <v>56</v>
      </c>
      <c r="AX59">
        <f>IF(Z59&gt;0, (R59*SUMPRODUCT(K59:$K$98, X59:$X$98)-K59*$AZ$3)/Z59, 0)</f>
        <v>-1.8339352179805893E+19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1000000</v>
      </c>
      <c r="S60">
        <f t="shared" si="32"/>
        <v>-1.4494823986930187E+20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-478.87960092736807</v>
      </c>
      <c r="AC60">
        <f t="shared" si="33"/>
        <v>-427.5710722565791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-2.2901192542573535E-11</v>
      </c>
      <c r="AI60">
        <f t="shared" si="38"/>
        <v>-2.290122941531106E-11</v>
      </c>
      <c r="AJ60">
        <f t="shared" si="39"/>
        <v>-51.308528670788974</v>
      </c>
      <c r="AK60">
        <f t="shared" si="61"/>
        <v>-33.521572064915766</v>
      </c>
      <c r="AL60">
        <f t="shared" si="40"/>
        <v>-84.83010073572764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-5.8431724735078062E-14</v>
      </c>
      <c r="AR60">
        <f t="shared" si="45"/>
        <v>-5.8431818814792263E-14</v>
      </c>
      <c r="AS60">
        <f t="shared" si="46"/>
        <v>-0.1309122142124261</v>
      </c>
      <c r="AT60">
        <f t="shared" si="47"/>
        <v>-8.5529313285452505E-2</v>
      </c>
      <c r="AU60">
        <f t="shared" si="48"/>
        <v>-0.21644152749793705</v>
      </c>
      <c r="AW60">
        <v>57</v>
      </c>
      <c r="AX60">
        <f>IF(Z60&gt;0, (R60*SUMPRODUCT(K60:$K$98, X60:$X$98)-K60*$AZ$3)/Z60, 0)</f>
        <v>-1.4494823986930187E+20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1000000</v>
      </c>
      <c r="S61">
        <f t="shared" si="32"/>
        <v>-1.1978557425124956E+21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-427.5710722565791</v>
      </c>
      <c r="AC61">
        <f t="shared" si="33"/>
        <v>-381.75988594337423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-2.6016180896669346E-12</v>
      </c>
      <c r="AI61">
        <f t="shared" si="38"/>
        <v>-2.6016220734509621E-12</v>
      </c>
      <c r="AJ61">
        <f t="shared" si="39"/>
        <v>-45.811186313204871</v>
      </c>
      <c r="AK61">
        <f t="shared" si="61"/>
        <v>-29.92997505796054</v>
      </c>
      <c r="AL61">
        <f t="shared" si="40"/>
        <v>-75.741161371168005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-5.9267434513437006E-15</v>
      </c>
      <c r="AR61">
        <f t="shared" si="45"/>
        <v>-5.9267525267979306E-15</v>
      </c>
      <c r="AS61">
        <f t="shared" si="46"/>
        <v>-0.10436241566679476</v>
      </c>
      <c r="AT61">
        <f t="shared" si="47"/>
        <v>-6.8183444902305962E-2</v>
      </c>
      <c r="AU61">
        <f t="shared" si="48"/>
        <v>-0.17254586056910662</v>
      </c>
      <c r="AW61">
        <v>58</v>
      </c>
      <c r="AX61">
        <f>IF(Z61&gt;0, (R61*SUMPRODUCT(K61:$K$98, X61:$X$98)-K61*$AZ$3)/Z61, 0)</f>
        <v>-1.1978557425124956E+21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1000000</v>
      </c>
      <c r="S62">
        <f t="shared" si="32"/>
        <v>-1.0383860357222126E+22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-381.75988594337423</v>
      </c>
      <c r="AC62">
        <f t="shared" si="33"/>
        <v>-340.85704102086987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-2.8269003772916483E-13</v>
      </c>
      <c r="AI62">
        <f t="shared" si="38"/>
        <v>-2.8269044804988045E-13</v>
      </c>
      <c r="AJ62">
        <f t="shared" si="39"/>
        <v>-40.902844922504357</v>
      </c>
      <c r="AK62">
        <f t="shared" si="61"/>
        <v>-26.723192016036197</v>
      </c>
      <c r="AL62">
        <f t="shared" si="40"/>
        <v>-67.626036938540835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-5.7499632101415036E-16</v>
      </c>
      <c r="AR62">
        <f t="shared" si="45"/>
        <v>-5.7499715561343026E-16</v>
      </c>
      <c r="AS62">
        <f t="shared" si="46"/>
        <v>-8.3197078816003495E-2</v>
      </c>
      <c r="AT62">
        <f t="shared" si="47"/>
        <v>-5.4355424826455646E-2</v>
      </c>
      <c r="AU62">
        <f t="shared" si="48"/>
        <v>-0.13755250364245972</v>
      </c>
      <c r="AW62">
        <v>59</v>
      </c>
      <c r="AX62">
        <f>IF(Z62&gt;0, (R62*SUMPRODUCT(K62:$K$98, X62:$X$98)-K62*$AZ$3)/Z62, 0)</f>
        <v>-1.0383860357222126E+22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1000000</v>
      </c>
      <c r="S63">
        <f t="shared" si="32"/>
        <v>-9.4734952790943148E+22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-340.85704102086987</v>
      </c>
      <c r="AC63">
        <f t="shared" si="33"/>
        <v>-304.33664376863379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-2.9284894260627285E-14</v>
      </c>
      <c r="AI63">
        <f t="shared" si="38"/>
        <v>-2.9284934416957497E-14</v>
      </c>
      <c r="AJ63">
        <f t="shared" si="39"/>
        <v>-36.52039725223608</v>
      </c>
      <c r="AK63">
        <f t="shared" si="61"/>
        <v>-23.859992871460893</v>
      </c>
      <c r="AL63">
        <f t="shared" si="40"/>
        <v>-60.380390123696998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-5.3183902273612354E-17</v>
      </c>
      <c r="AR63">
        <f t="shared" si="45"/>
        <v>-5.3183975200983123E-17</v>
      </c>
      <c r="AS63">
        <f t="shared" si="46"/>
        <v>-6.6324201862247759E-2</v>
      </c>
      <c r="AT63">
        <f t="shared" si="47"/>
        <v>-4.3331811883335181E-2</v>
      </c>
      <c r="AU63">
        <f t="shared" si="48"/>
        <v>-0.10965601374558298</v>
      </c>
      <c r="AW63">
        <v>60</v>
      </c>
      <c r="AX63">
        <f>IF(Z63&gt;0, (R63*SUMPRODUCT(K63:$K$98, X63:$X$98)-K63*$AZ$3)/Z63, 0)</f>
        <v>-9.4734952790943148E+22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1000000</v>
      </c>
      <c r="S64">
        <f t="shared" si="32"/>
        <v>-9.1266821179520886E+23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-304.33664376863379</v>
      </c>
      <c r="AC64">
        <f t="shared" si="33"/>
        <v>-271.72914622199443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-2.882650871389875E-15</v>
      </c>
      <c r="AI64">
        <f t="shared" si="38"/>
        <v>-2.8826545930208947E-15</v>
      </c>
      <c r="AJ64">
        <f t="shared" si="39"/>
        <v>-32.607497546639365</v>
      </c>
      <c r="AK64">
        <f t="shared" si="61"/>
        <v>-21.303565063804367</v>
      </c>
      <c r="AL64">
        <f t="shared" si="40"/>
        <v>-53.911062610443736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-4.6742352189604191E-18</v>
      </c>
      <c r="AR64">
        <f t="shared" si="45"/>
        <v>-4.6742412536068466E-18</v>
      </c>
      <c r="AS64">
        <f t="shared" si="46"/>
        <v>-5.2873247658041904E-2</v>
      </c>
      <c r="AT64">
        <f t="shared" si="47"/>
        <v>-3.4543855136587351E-2</v>
      </c>
      <c r="AU64">
        <f t="shared" si="48"/>
        <v>-8.7417102794629262E-2</v>
      </c>
      <c r="AW64">
        <v>61</v>
      </c>
      <c r="AX64">
        <f>IF(Z64&gt;0, (R64*SUMPRODUCT(K64:$K$98, X64:$X$98)-K64*$AZ$3)/Z64, 0)</f>
        <v>-9.1266821179520886E+23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1000000</v>
      </c>
      <c r="S65">
        <f t="shared" si="32"/>
        <v>-9.3162379266702395E+24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-271.72914622199443</v>
      </c>
      <c r="AC65">
        <f t="shared" si="33"/>
        <v>-242.61530912678069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-2.6871097914947601E-16</v>
      </c>
      <c r="AI65">
        <f t="shared" si="38"/>
        <v>-2.6871130467694622E-16</v>
      </c>
      <c r="AJ65">
        <f t="shared" si="39"/>
        <v>-29.113837095213739</v>
      </c>
      <c r="AK65">
        <f t="shared" si="61"/>
        <v>-19.021040235539612</v>
      </c>
      <c r="AL65">
        <f t="shared" si="40"/>
        <v>-48.134877330753355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-3.8903251930358633E-19</v>
      </c>
      <c r="AR65">
        <f t="shared" si="45"/>
        <v>-3.8903299059349134E-19</v>
      </c>
      <c r="AS65">
        <f t="shared" si="46"/>
        <v>-4.2150229319229862E-2</v>
      </c>
      <c r="AT65">
        <f t="shared" si="47"/>
        <v>-2.7538149821896798E-2</v>
      </c>
      <c r="AU65">
        <f t="shared" si="48"/>
        <v>-6.9688379141126661E-2</v>
      </c>
      <c r="AW65">
        <v>62</v>
      </c>
      <c r="AX65">
        <f>IF(Z65&gt;0, (R65*SUMPRODUCT(K65:$K$98, X65:$X$98)-K65*$AZ$3)/Z65, 0)</f>
        <v>-9.3162379266702395E+24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1000000</v>
      </c>
      <c r="S66">
        <f t="shared" si="32"/>
        <v>-1.0115388495689224E+26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-242.61530912678069</v>
      </c>
      <c r="AC66">
        <f t="shared" si="33"/>
        <v>-216.62081172033993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-2.3640277942712647E-17</v>
      </c>
      <c r="AI66">
        <f t="shared" si="38"/>
        <v>-2.3640304711433865E-17</v>
      </c>
      <c r="AJ66">
        <f t="shared" si="39"/>
        <v>-25.994497406440757</v>
      </c>
      <c r="AK66">
        <f t="shared" si="61"/>
        <v>-16.983071638874648</v>
      </c>
      <c r="AL66">
        <f t="shared" si="40"/>
        <v>-42.977569045315406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-3.0558712303218914E-20</v>
      </c>
      <c r="AR66">
        <f t="shared" si="45"/>
        <v>-3.055874690592758E-20</v>
      </c>
      <c r="AS66">
        <f t="shared" si="46"/>
        <v>-3.3601904750661452E-2</v>
      </c>
      <c r="AT66">
        <f t="shared" si="47"/>
        <v>-2.1953244437098843E-2</v>
      </c>
      <c r="AU66">
        <f t="shared" si="48"/>
        <v>-5.5555149187760298E-2</v>
      </c>
      <c r="AW66">
        <v>63</v>
      </c>
      <c r="AX66">
        <f>IF(Z66&gt;0, (R66*SUMPRODUCT(K66:$K$98, X66:$X$98)-K66*$AZ$3)/Z66, 0)</f>
        <v>-1.0115388495689224E+26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-1.1735838638466412E+27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-216.62081172033993</v>
      </c>
      <c r="AC67">
        <f t="shared" ref="AC67:AC79" si="64">S67*Z67</f>
        <v>-193.41143903601775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-1.9552786148394917E-18</v>
      </c>
      <c r="AI67">
        <f t="shared" ref="AI67:AI79" si="69">SUM(AE67:AH67)</f>
        <v>-1.9552806748908119E-18</v>
      </c>
      <c r="AJ67">
        <f t="shared" ref="AJ67:AJ79" si="70">AB67-AC67</f>
        <v>-23.209372684322176</v>
      </c>
      <c r="AK67">
        <f t="shared" si="61"/>
        <v>-15.163456820423797</v>
      </c>
      <c r="AL67">
        <f t="shared" ref="AL67:AL79" si="71">SUM(AI67:AK67)</f>
        <v>-38.372829504745972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-2.2566962081285805E-21</v>
      </c>
      <c r="AR67">
        <f t="shared" ref="AR67:AR79" si="76">AI67*$K67</f>
        <v>-2.2566985857488173E-21</v>
      </c>
      <c r="AS67">
        <f t="shared" ref="AS67:AS79" si="77">AJ67*$K67</f>
        <v>-2.6787232741279934E-2</v>
      </c>
      <c r="AT67">
        <f t="shared" ref="AT67:AT79" si="78">AK67*$K67</f>
        <v>-1.7500992057636194E-2</v>
      </c>
      <c r="AU67">
        <f t="shared" ref="AU67:AU79" si="79">AL67*$K67</f>
        <v>-4.4288224798916129E-2</v>
      </c>
      <c r="AW67">
        <v>64</v>
      </c>
      <c r="AX67">
        <f>IF(Z67&gt;0, (R67*SUMPRODUCT(K67:$K$98, X67:$X$98)-K67*$AZ$3)/Z67, 0)</f>
        <v>-1.1735838638466412E+27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1000000</v>
      </c>
      <c r="S68">
        <f t="shared" si="63"/>
        <v>-1.4619228923314379E+28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-193.41143903601775</v>
      </c>
      <c r="AC68">
        <f t="shared" si="64"/>
        <v>-172.68878485358724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-1.5134362315885207E-19</v>
      </c>
      <c r="AI68">
        <f t="shared" si="69"/>
        <v>-1.5134377081436946E-19</v>
      </c>
      <c r="AJ68">
        <f t="shared" si="70"/>
        <v>-20.722654182430517</v>
      </c>
      <c r="AK68">
        <f t="shared" si="61"/>
        <v>-13.538800732521244</v>
      </c>
      <c r="AL68">
        <f t="shared" si="71"/>
        <v>-34.261454914951763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-1.559590398720395E-22</v>
      </c>
      <c r="AR68">
        <f t="shared" si="76"/>
        <v>-1.5595919203050012E-22</v>
      </c>
      <c r="AS68">
        <f t="shared" si="77"/>
        <v>-2.1354617937882601E-2</v>
      </c>
      <c r="AT68">
        <f t="shared" si="78"/>
        <v>-1.3951683719416604E-2</v>
      </c>
      <c r="AU68">
        <f t="shared" si="79"/>
        <v>-3.5306301657299206E-2</v>
      </c>
      <c r="AW68">
        <v>65</v>
      </c>
      <c r="AX68">
        <f>IF(Z68&gt;0, (R68*SUMPRODUCT(K68:$K$98, X68:$X$98)-K68*$AZ$3)/Z68, 0)</f>
        <v>-1.4619228923314379E+28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1000000</v>
      </c>
      <c r="S69">
        <f t="shared" si="63"/>
        <v>-1.9652838250684723E+29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-172.68878485358724</v>
      </c>
      <c r="AC69">
        <f t="shared" si="64"/>
        <v>-154.18641504784574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-1.0909766608959181E-20</v>
      </c>
      <c r="AI69">
        <f t="shared" si="69"/>
        <v>-1.0909776415838796E-20</v>
      </c>
      <c r="AJ69">
        <f t="shared" si="70"/>
        <v>-18.502369805741495</v>
      </c>
      <c r="AK69">
        <f t="shared" si="61"/>
        <v>-12.088214939751108</v>
      </c>
      <c r="AL69">
        <f t="shared" si="71"/>
        <v>-30.590584745492603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-1.0037923079375821E-23</v>
      </c>
      <c r="AR69">
        <f t="shared" si="76"/>
        <v>-1.0037932102548062E-23</v>
      </c>
      <c r="AS69">
        <f t="shared" si="77"/>
        <v>-1.7023770677521172E-2</v>
      </c>
      <c r="AT69">
        <f t="shared" si="78"/>
        <v>-1.1122196842647163E-2</v>
      </c>
      <c r="AU69">
        <f t="shared" si="79"/>
        <v>-2.8145967520168333E-2</v>
      </c>
      <c r="AW69">
        <v>66</v>
      </c>
      <c r="AX69">
        <f>IF(Z69&gt;0, (R69*SUMPRODUCT(K69:$K$98, X69:$X$98)-K69*$AZ$3)/Z69, 0)</f>
        <v>-1.9652838250684723E+29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1000000</v>
      </c>
      <c r="S70">
        <f t="shared" si="63"/>
        <v>-2.9093822876066144E+30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-154.18641504784574</v>
      </c>
      <c r="AC70">
        <f t="shared" si="64"/>
        <v>-137.66644200700512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-7.2938676548243413E-22</v>
      </c>
      <c r="AI70">
        <f t="shared" si="69"/>
        <v>-7.2938735695868406E-22</v>
      </c>
      <c r="AJ70">
        <f t="shared" si="70"/>
        <v>-16.519973040840625</v>
      </c>
      <c r="AK70">
        <f t="shared" si="61"/>
        <v>-10.793049053349202</v>
      </c>
      <c r="AL70">
        <f t="shared" si="71"/>
        <v>-27.313022094189826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-5.9919510896048475E-25</v>
      </c>
      <c r="AR70">
        <f t="shared" si="76"/>
        <v>-5.9919559486137135E-25</v>
      </c>
      <c r="AS70">
        <f t="shared" si="77"/>
        <v>-1.3571245756952467E-2</v>
      </c>
      <c r="AT70">
        <f t="shared" si="78"/>
        <v>-8.8665472278756062E-3</v>
      </c>
      <c r="AU70">
        <f t="shared" si="79"/>
        <v>-2.2437792984828071E-2</v>
      </c>
      <c r="AW70">
        <v>67</v>
      </c>
      <c r="AX70">
        <f>IF(Z70&gt;0, (R70*SUMPRODUCT(K70:$K$98, X70:$X$98)-K70*$AZ$3)/Z70, 0)</f>
        <v>-2.9093822876066144E+30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1000000</v>
      </c>
      <c r="S71">
        <f t="shared" si="63"/>
        <v>-4.789145533339426E+31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-137.66644200700512</v>
      </c>
      <c r="AC71">
        <f t="shared" si="64"/>
        <v>-122.91646607768315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-4.4278355393070528E-23</v>
      </c>
      <c r="AI71">
        <f t="shared" si="69"/>
        <v>-4.4278387475115545E-23</v>
      </c>
      <c r="AJ71">
        <f t="shared" si="70"/>
        <v>-14.749975929321963</v>
      </c>
      <c r="AK71">
        <f t="shared" si="61"/>
        <v>-9.6366509404903589</v>
      </c>
      <c r="AL71">
        <f t="shared" si="71"/>
        <v>-24.386626869812321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-3.2477593360314944E-26</v>
      </c>
      <c r="AR71">
        <f t="shared" si="76"/>
        <v>-3.247761689207449E-26</v>
      </c>
      <c r="AS71">
        <f t="shared" si="77"/>
        <v>-1.0818914028182752E-2</v>
      </c>
      <c r="AT71">
        <f t="shared" si="78"/>
        <v>-7.0683571650794058E-3</v>
      </c>
      <c r="AU71">
        <f t="shared" si="79"/>
        <v>-1.7887271193262159E-2</v>
      </c>
      <c r="AW71">
        <v>68</v>
      </c>
      <c r="AX71">
        <f>IF(Z71&gt;0, (R71*SUMPRODUCT(K71:$K$98, X71:$X$98)-K71*$AZ$3)/Z71, 0)</f>
        <v>-4.789145533339426E+31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1000000</v>
      </c>
      <c r="S72">
        <f t="shared" si="63"/>
        <v>-8.8696553587346523E+32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-122.91646607768315</v>
      </c>
      <c r="AC72">
        <f t="shared" si="64"/>
        <v>-109.7468447122171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-2.4171650352363741E-24</v>
      </c>
      <c r="AI72">
        <f t="shared" si="69"/>
        <v>-2.4171665818980011E-24</v>
      </c>
      <c r="AJ72">
        <f t="shared" si="70"/>
        <v>-13.169621365466057</v>
      </c>
      <c r="AK72">
        <f t="shared" ref="AK72:AK79" si="92">G72*SUM(AB72:AB72, AE72:AF72)</f>
        <v>-8.6041526254378216</v>
      </c>
      <c r="AL72">
        <f t="shared" si="71"/>
        <v>-21.773773990903877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-1.5829989942175472E-27</v>
      </c>
      <c r="AR72">
        <f t="shared" si="76"/>
        <v>-1.583000007124719E-27</v>
      </c>
      <c r="AS72">
        <f t="shared" si="77"/>
        <v>-8.62477202501815E-3</v>
      </c>
      <c r="AT72">
        <f t="shared" si="78"/>
        <v>-5.6348510563451895E-3</v>
      </c>
      <c r="AU72">
        <f t="shared" si="79"/>
        <v>-1.4259623081363337E-2</v>
      </c>
      <c r="AW72">
        <v>69</v>
      </c>
      <c r="AX72">
        <f>IF(Z72&gt;0, (R72*SUMPRODUCT(K72:$K$98, X72:$X$98)-K72*$AZ$3)/Z72, 0)</f>
        <v>-8.8696553587346523E+32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1000000</v>
      </c>
      <c r="S73">
        <f t="shared" si="63"/>
        <v>-1.8754318246453211E+34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-109.7468447122171</v>
      </c>
      <c r="AC73">
        <f t="shared" si="64"/>
        <v>-97.988254207336666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-1.1727076395634143E-25</v>
      </c>
      <c r="AI73">
        <f t="shared" si="69"/>
        <v>-1.1727082926680281E-25</v>
      </c>
      <c r="AJ73">
        <f t="shared" si="70"/>
        <v>-11.758590504880431</v>
      </c>
      <c r="AK73">
        <f t="shared" si="92"/>
        <v>-7.6822791298551971</v>
      </c>
      <c r="AL73">
        <f t="shared" si="71"/>
        <v>-19.440869634735627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-6.8571881687786119E-29</v>
      </c>
      <c r="AR73">
        <f t="shared" si="76"/>
        <v>-6.8571919876854563E-29</v>
      </c>
      <c r="AS73">
        <f t="shared" si="77"/>
        <v>-6.8756154536177977E-3</v>
      </c>
      <c r="AT73">
        <f t="shared" si="78"/>
        <v>-4.492068763030284E-3</v>
      </c>
      <c r="AU73">
        <f t="shared" si="79"/>
        <v>-1.1367684216648081E-2</v>
      </c>
      <c r="AW73">
        <v>70</v>
      </c>
      <c r="AX73">
        <f>IF(Z73&gt;0, (R73*SUMPRODUCT(K73:$K$98, X73:$X$98)-K73*$AZ$3)/Z73, 0)</f>
        <v>-1.8754318246453211E+34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1000000</v>
      </c>
      <c r="S74">
        <f t="shared" si="63"/>
        <v>-4.6130001124154966E+35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-97.988254207336666</v>
      </c>
      <c r="AC74">
        <f t="shared" si="64"/>
        <v>-87.489512685122037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-4.9829299450276491E-27</v>
      </c>
      <c r="AI74">
        <f t="shared" si="69"/>
        <v>-4.982932315760105E-27</v>
      </c>
      <c r="AJ74">
        <f t="shared" si="70"/>
        <v>-10.49874152221463</v>
      </c>
      <c r="AK74">
        <f t="shared" si="92"/>
        <v>-6.8591777945135677</v>
      </c>
      <c r="AL74">
        <f t="shared" si="71"/>
        <v>-17.357919316728196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-2.6014954556071611E-30</v>
      </c>
      <c r="AR74">
        <f t="shared" si="76"/>
        <v>-2.6014966933226775E-30</v>
      </c>
      <c r="AS74">
        <f t="shared" si="77"/>
        <v>-5.4811985440192694E-3</v>
      </c>
      <c r="AT74">
        <f t="shared" si="78"/>
        <v>-3.5810497154259275E-3</v>
      </c>
      <c r="AU74">
        <f t="shared" si="79"/>
        <v>-9.0622482594451964E-3</v>
      </c>
      <c r="AW74">
        <v>71</v>
      </c>
      <c r="AX74">
        <f>IF(Z74&gt;0, (R74*SUMPRODUCT(K74:$K$98, X74:$X$98)-K74*$AZ$3)/Z74, 0)</f>
        <v>-4.6130001124154966E+35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1000000</v>
      </c>
      <c r="S75">
        <f t="shared" si="63"/>
        <v>-1.3547522274168618E+37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-87.489512685122037</v>
      </c>
      <c r="AC75">
        <f t="shared" si="64"/>
        <v>-78.115636326001805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-1.8199596453004017E-28</v>
      </c>
      <c r="AI75">
        <f t="shared" si="69"/>
        <v>-1.819960366056149E-28</v>
      </c>
      <c r="AJ75">
        <f t="shared" si="70"/>
        <v>-9.3738763591202314</v>
      </c>
      <c r="AK75">
        <f t="shared" si="92"/>
        <v>-6.1242658879585434</v>
      </c>
      <c r="AL75">
        <f t="shared" si="71"/>
        <v>-15.498142247078775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-8.4836359883899741E-32</v>
      </c>
      <c r="AR75">
        <f t="shared" si="76"/>
        <v>-8.4836393481509515E-32</v>
      </c>
      <c r="AS75">
        <f t="shared" si="77"/>
        <v>-4.3695779209337411E-3</v>
      </c>
      <c r="AT75">
        <f t="shared" si="78"/>
        <v>-2.8547909083433739E-3</v>
      </c>
      <c r="AU75">
        <f t="shared" si="79"/>
        <v>-7.2243688292771141E-3</v>
      </c>
      <c r="AW75">
        <v>72</v>
      </c>
      <c r="AX75">
        <f>IF(Z75&gt;0, (R75*SUMPRODUCT(K75:$K$98, X75:$X$98)-K75*$AZ$3)/Z75, 0)</f>
        <v>-1.3547522274168618E+37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1000000</v>
      </c>
      <c r="S76">
        <f t="shared" si="63"/>
        <v>-4.9360853489281364E+38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-78.115636326001805</v>
      </c>
      <c r="AC76">
        <f t="shared" si="64"/>
        <v>-69.746103862501613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-5.5670871030876754E-30</v>
      </c>
      <c r="AI76">
        <f t="shared" si="69"/>
        <v>-5.5670888693178693E-30</v>
      </c>
      <c r="AJ76">
        <f t="shared" si="70"/>
        <v>-8.3695324635001924</v>
      </c>
      <c r="AK76">
        <f t="shared" si="92"/>
        <v>-5.4680945428201273</v>
      </c>
      <c r="AL76">
        <f t="shared" si="71"/>
        <v>-13.83762700632032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-2.3170225534265245E-33</v>
      </c>
      <c r="AR76">
        <f t="shared" si="76"/>
        <v>-2.3170232885318169E-33</v>
      </c>
      <c r="AS76">
        <f t="shared" si="77"/>
        <v>-3.4834007660504889E-3</v>
      </c>
      <c r="AT76">
        <f t="shared" si="78"/>
        <v>-2.2758218338196534E-3</v>
      </c>
      <c r="AU76">
        <f t="shared" si="79"/>
        <v>-5.7592225998701419E-3</v>
      </c>
      <c r="AW76">
        <v>73</v>
      </c>
      <c r="AX76">
        <f>IF(Z76&gt;0, (R76*SUMPRODUCT(K76:$K$98, X76:$X$98)-K76*$AZ$3)/Z76, 0)</f>
        <v>-4.9360853489281364E+38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1000000</v>
      </c>
      <c r="S77">
        <f t="shared" si="63"/>
        <v>-2.3684459051664822E+40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-69.746103862501613</v>
      </c>
      <c r="AC77">
        <f t="shared" si="64"/>
        <v>-62.273307020090719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-1.3725614153716084E-31</v>
      </c>
      <c r="AI77">
        <f t="shared" si="69"/>
        <v>-1.3725617440328355E-31</v>
      </c>
      <c r="AJ77">
        <f t="shared" si="70"/>
        <v>-7.4727968424108937</v>
      </c>
      <c r="AK77">
        <f t="shared" si="92"/>
        <v>-4.8822272703751137</v>
      </c>
      <c r="AL77">
        <f t="shared" si="71"/>
        <v>-12.355024112786008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-5.1005382432903568E-35</v>
      </c>
      <c r="AR77">
        <f t="shared" si="76"/>
        <v>-5.1005394646194282E-35</v>
      </c>
      <c r="AS77">
        <f t="shared" si="77"/>
        <v>-2.7769457637519868E-3</v>
      </c>
      <c r="AT77">
        <f t="shared" si="78"/>
        <v>-1.8142712323179634E-3</v>
      </c>
      <c r="AU77">
        <f t="shared" si="79"/>
        <v>-4.59121699606995E-3</v>
      </c>
      <c r="AW77">
        <v>74</v>
      </c>
      <c r="AX77">
        <f>IF(Z77&gt;0, (R77*SUMPRODUCT(K77:$K$98, X77:$X$98)-K77*$AZ$3)/Z77, 0)</f>
        <v>-2.3684459051664822E+40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1000000</v>
      </c>
      <c r="S78">
        <f t="shared" si="63"/>
        <v>-1.6636809112407448E+42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-62.273307020090719</v>
      </c>
      <c r="AC78">
        <f t="shared" si="64"/>
        <v>-55.601166982223845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-2.5695763478506057E-33</v>
      </c>
      <c r="AI78">
        <f t="shared" si="69"/>
        <v>-2.5695767656077504E-33</v>
      </c>
      <c r="AJ78">
        <f t="shared" si="70"/>
        <v>-6.6721400378668747</v>
      </c>
      <c r="AK78">
        <f t="shared" si="92"/>
        <v>-4.3591314914063508</v>
      </c>
      <c r="AL78">
        <f t="shared" si="71"/>
        <v>-11.031271529273226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-8.5256544316179046E-37</v>
      </c>
      <c r="AR78">
        <f t="shared" si="76"/>
        <v>-8.525655817703612E-37</v>
      </c>
      <c r="AS78">
        <f t="shared" si="77"/>
        <v>-2.2137641611543277E-3</v>
      </c>
      <c r="AT78">
        <f t="shared" si="78"/>
        <v>-1.4463259186208251E-3</v>
      </c>
      <c r="AU78">
        <f t="shared" si="79"/>
        <v>-3.660090079775153E-3</v>
      </c>
      <c r="AW78">
        <v>75</v>
      </c>
      <c r="AX78">
        <f>IF(Z78&gt;0, (R78*SUMPRODUCT(K78:$K$98, X78:$X$98)-K78*$AZ$3)/Z78, 0)</f>
        <v>-1.6636809112407448E+42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-55.601166982223845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-55.601166982223845</v>
      </c>
      <c r="AK79">
        <f t="shared" si="92"/>
        <v>-3.8920816887556695</v>
      </c>
      <c r="AL79">
        <f t="shared" si="71"/>
        <v>-59.493248670979511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-9.9006122034026985E-39</v>
      </c>
      <c r="AR79">
        <f t="shared" si="76"/>
        <v>-9.9006122034026985E-39</v>
      </c>
      <c r="AS79">
        <f t="shared" si="77"/>
        <v>-1.6471459532398237E-2</v>
      </c>
      <c r="AT79">
        <f t="shared" si="78"/>
        <v>-1.1530021672678766E-3</v>
      </c>
      <c r="AU79">
        <f t="shared" si="79"/>
        <v>-1.7624461699666114E-2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200240.10452613616</v>
      </c>
      <c r="AO81" s="6">
        <f t="shared" si="93"/>
        <v>-20024.010452613617</v>
      </c>
      <c r="AP81" s="6">
        <f t="shared" si="93"/>
        <v>-202.31489921290344</v>
      </c>
      <c r="AQ81" s="6">
        <f t="shared" si="93"/>
        <v>-167578.27183396849</v>
      </c>
      <c r="AR81" s="6">
        <f t="shared" si="93"/>
        <v>12435.507340341052</v>
      </c>
      <c r="AS81" s="6">
        <f t="shared" si="93"/>
        <v>-22032.774100148647</v>
      </c>
      <c r="AT81" s="6">
        <f t="shared" si="93"/>
        <v>9597.2667598076951</v>
      </c>
      <c r="AU81" s="6">
        <f t="shared" si="93"/>
        <v>1.1320171883211216E-10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410725.51556064584</v>
      </c>
      <c r="K3">
        <v>1</v>
      </c>
      <c r="L3" s="2">
        <v>0</v>
      </c>
      <c r="O3">
        <f>$C$3</f>
        <v>410725.51556064584</v>
      </c>
      <c r="P3" s="2">
        <f>O3*C5</f>
        <v>41072.551556064587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410725.51556064584</v>
      </c>
      <c r="AF3">
        <f t="shared" ref="AF3:AF34" si="4">-$Z3*P3</f>
        <v>-41072.551556064587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369552.96400458127</v>
      </c>
      <c r="AJ3">
        <f t="shared" ref="AJ3:AJ34" si="8">AB3-AC3</f>
        <v>0</v>
      </c>
      <c r="AL3">
        <f t="shared" ref="AL3:AL34" si="9">SUM(AI3:AK3)</f>
        <v>369552.96400458127</v>
      </c>
      <c r="AN3">
        <f t="shared" ref="AN3:AN34" si="10">AE3*$K3</f>
        <v>410725.51556064584</v>
      </c>
      <c r="AO3">
        <f t="shared" ref="AO3:AO34" si="11">AF3*$K3</f>
        <v>-41072.551556064587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369552.96400458127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369552.96400458127</v>
      </c>
      <c r="AW3">
        <v>0</v>
      </c>
      <c r="AX3">
        <f>IF(Z3&gt;0, (R3*SUMPRODUCT(K3:$K$98, X3:$X$98)-K3*$AZ$3)/Z3, 0)</f>
        <v>0</v>
      </c>
      <c r="AZ3">
        <f>C6*ABS(SUMPRODUCT(X4:X69, K4:K69))/1</f>
        <v>376794.15859211923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19167.135261389623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18556.700337584887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-18556.700337584887</v>
      </c>
      <c r="AK4">
        <f>G4*SUM(AB4, AE4:AF4)</f>
        <v>0</v>
      </c>
      <c r="AL4">
        <f t="shared" si="9"/>
        <v>-40404.700337584887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-20772.009887811368</v>
      </c>
      <c r="AR4">
        <f t="shared" si="14"/>
        <v>-20772.009887811368</v>
      </c>
      <c r="AS4">
        <f t="shared" si="15"/>
        <v>-17642.803135182436</v>
      </c>
      <c r="AT4">
        <f t="shared" si="16"/>
        <v>0</v>
      </c>
      <c r="AU4">
        <f t="shared" si="17"/>
        <v>-38414.813022993803</v>
      </c>
      <c r="AW4">
        <v>1</v>
      </c>
      <c r="AX4">
        <f>IF(Z4&gt;0, (R4*SUMPRODUCT(K4:$K$98, X4:$X$98)-K4*$AZ$3)/Z4, 0)</f>
        <v>19167.135261389623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1000000</v>
      </c>
      <c r="S5">
        <f t="shared" si="1"/>
        <v>17317.079881585625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18556.700337584887</v>
      </c>
      <c r="AC5">
        <f t="shared" si="2"/>
        <v>16170.65619455138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-24672.385567999998</v>
      </c>
      <c r="AI5">
        <f t="shared" si="7"/>
        <v>-24684.058044180398</v>
      </c>
      <c r="AJ5">
        <f t="shared" si="8"/>
        <v>2386.0441430335068</v>
      </c>
      <c r="AK5">
        <f>G5*SUM(AB5, AE5:AF5)</f>
        <v>76.082471384098042</v>
      </c>
      <c r="AL5">
        <f t="shared" si="9"/>
        <v>-22221.931429762793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-22253.389199002166</v>
      </c>
      <c r="AR5">
        <f t="shared" si="14"/>
        <v>-22263.917250886028</v>
      </c>
      <c r="AS5">
        <f t="shared" si="15"/>
        <v>2152.1051871770192</v>
      </c>
      <c r="AT5">
        <f t="shared" si="16"/>
        <v>68.622989141682936</v>
      </c>
      <c r="AU5">
        <f t="shared" si="17"/>
        <v>-20043.189074567326</v>
      </c>
      <c r="AW5">
        <v>2</v>
      </c>
      <c r="AX5">
        <f>IF(Z5&gt;0, (R5*SUMPRODUCT(K5:$K$98, X5:$X$98)-K5*$AZ$3)/Z5, 0)</f>
        <v>17317.079881585625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1000000</v>
      </c>
      <c r="S6">
        <f t="shared" si="1"/>
        <v>13682.161765943971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16170.65619455138</v>
      </c>
      <c r="AC6">
        <f t="shared" si="2"/>
        <v>12274.584394382837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-27336.939214496801</v>
      </c>
      <c r="AI6">
        <f t="shared" si="7"/>
        <v>-27348.153254175217</v>
      </c>
      <c r="AJ6">
        <f t="shared" si="8"/>
        <v>3896.0718001685436</v>
      </c>
      <c r="AK6">
        <f>G6*SUM(AB6, AE6:AF6)</f>
        <v>114.81165898131481</v>
      </c>
      <c r="AL6">
        <f t="shared" si="9"/>
        <v>-23337.269795025357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-23324.848653866327</v>
      </c>
      <c r="AR6">
        <f t="shared" si="14"/>
        <v>-23334.416871297151</v>
      </c>
      <c r="AS6">
        <f t="shared" si="15"/>
        <v>3324.2670062834459</v>
      </c>
      <c r="AT6">
        <f t="shared" si="16"/>
        <v>97.961390206345911</v>
      </c>
      <c r="AU6">
        <f t="shared" si="17"/>
        <v>-19912.188474807357</v>
      </c>
      <c r="AW6">
        <v>3</v>
      </c>
      <c r="AX6">
        <f>IF(Z6&gt;0, (R6*SUMPRODUCT(K6:$K$98, X6:$X$98)-K6*$AZ$3)/Z6, 0)</f>
        <v>13682.161765943971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1000000</v>
      </c>
      <c r="S7">
        <f t="shared" si="1"/>
        <v>9590.3582345344221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12274.584394382837</v>
      </c>
      <c r="AC7">
        <f t="shared" si="2"/>
        <v>8230.9242835480254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-29902.012521699471</v>
      </c>
      <c r="AI7">
        <f t="shared" si="7"/>
        <v>-29912.740645824582</v>
      </c>
      <c r="AJ7">
        <f t="shared" si="8"/>
        <v>4043.6601108348113</v>
      </c>
      <c r="AK7">
        <f>G7*SUM(AB7, AE7:AF7)</f>
        <v>169.38926464248314</v>
      </c>
      <c r="AL7">
        <f t="shared" si="9"/>
        <v>-25699.691270347288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-23983.324323123641</v>
      </c>
      <c r="AR7">
        <f t="shared" si="14"/>
        <v>-23991.928964034836</v>
      </c>
      <c r="AS7">
        <f t="shared" si="15"/>
        <v>3243.2737368513926</v>
      </c>
      <c r="AT7">
        <f t="shared" si="16"/>
        <v>135.86101162348123</v>
      </c>
      <c r="AU7">
        <f t="shared" si="17"/>
        <v>-20612.794215559963</v>
      </c>
      <c r="AW7">
        <v>4</v>
      </c>
      <c r="AX7">
        <f>IF(Z7&gt;0, (R7*SUMPRODUCT(K7:$K$98, X7:$X$98)-K7*$AZ$3)/Z7, 0)</f>
        <v>9590.3582345344221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1000000</v>
      </c>
      <c r="S8">
        <f t="shared" si="1"/>
        <v>5433.334938142988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8230.9242835480254</v>
      </c>
      <c r="AC8">
        <f t="shared" si="2"/>
        <v>4440.2556512240553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-32442.705604260831</v>
      </c>
      <c r="AI8">
        <f t="shared" si="7"/>
        <v>-32452.920913324637</v>
      </c>
      <c r="AJ8">
        <f t="shared" si="8"/>
        <v>3790.6686323239701</v>
      </c>
      <c r="AK8">
        <f t="shared" ref="AK8:AK39" si="30">G8*SUM(AB8:AB8, AE8:AF8)</f>
        <v>177.78796452463735</v>
      </c>
      <c r="AL8">
        <f t="shared" si="9"/>
        <v>-28484.464316476031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-24282.495788280186</v>
      </c>
      <c r="AR8">
        <f t="shared" si="14"/>
        <v>-24290.14167337817</v>
      </c>
      <c r="AS8">
        <f t="shared" si="15"/>
        <v>2837.2138939942088</v>
      </c>
      <c r="AT8">
        <f t="shared" si="16"/>
        <v>133.06952732109454</v>
      </c>
      <c r="AU8">
        <f t="shared" si="17"/>
        <v>-21319.858252062866</v>
      </c>
      <c r="AW8">
        <v>5</v>
      </c>
      <c r="AX8">
        <f>IF(Z8&gt;0, (R8*SUMPRODUCT(K8:$K$98, X8:$X$98)-K8*$AZ$3)/Z8, 0)</f>
        <v>5433.334938142988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1000000</v>
      </c>
      <c r="S9">
        <f t="shared" si="1"/>
        <v>-1068.7305785800295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4440.2556512240553</v>
      </c>
      <c r="AC9">
        <f t="shared" si="2"/>
        <v>-826.97395929443883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-35261.612438804805</v>
      </c>
      <c r="AI9">
        <f t="shared" si="7"/>
        <v>-35271.284824622489</v>
      </c>
      <c r="AJ9">
        <f t="shared" si="8"/>
        <v>5267.2296105184942</v>
      </c>
      <c r="AK9">
        <f t="shared" si="30"/>
        <v>99.017701022296436</v>
      </c>
      <c r="AL9">
        <f t="shared" si="9"/>
        <v>-29905.037513081697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-24612.862087678142</v>
      </c>
      <c r="AR9">
        <f t="shared" si="14"/>
        <v>-24619.613483366658</v>
      </c>
      <c r="AS9">
        <f t="shared" si="15"/>
        <v>3676.5645987634412</v>
      </c>
      <c r="AT9">
        <f t="shared" si="16"/>
        <v>69.115075884015226</v>
      </c>
      <c r="AU9">
        <f t="shared" si="17"/>
        <v>-20873.933808719201</v>
      </c>
      <c r="AW9">
        <v>6</v>
      </c>
      <c r="AX9">
        <f>IF(Z9&gt;0, (R9*SUMPRODUCT(K9:$K$98, X9:$X$98)-K9*$AZ$3)/Z9, 0)</f>
        <v>-1068.7305785800295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1000000</v>
      </c>
      <c r="S10">
        <f t="shared" si="1"/>
        <v>-16332.47310699043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-826.97395929443883</v>
      </c>
      <c r="AC10">
        <f t="shared" si="2"/>
        <v>-11894.189634022274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-37798.909984635589</v>
      </c>
      <c r="AI10">
        <f t="shared" si="7"/>
        <v>-37808.013160220289</v>
      </c>
      <c r="AJ10">
        <f t="shared" si="8"/>
        <v>11067.215674727835</v>
      </c>
      <c r="AK10">
        <f t="shared" si="30"/>
        <v>-3.5559880249660871</v>
      </c>
      <c r="AL10">
        <f t="shared" si="9"/>
        <v>-26744.353473517422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-25025.053816807325</v>
      </c>
      <c r="AR10">
        <f t="shared" si="14"/>
        <v>-25031.080642951347</v>
      </c>
      <c r="AS10">
        <f t="shared" si="15"/>
        <v>7327.1337182700445</v>
      </c>
      <c r="AT10">
        <f t="shared" si="16"/>
        <v>-2.3542687271371232</v>
      </c>
      <c r="AU10">
        <f t="shared" si="17"/>
        <v>-17706.301193408442</v>
      </c>
      <c r="AW10">
        <v>7</v>
      </c>
      <c r="AX10">
        <f>IF(Z10&gt;0, (R10*SUMPRODUCT(K10:$K$98, X10:$X$98)-K10*$AZ$3)/Z10, 0)</f>
        <v>-16332.47310699043</v>
      </c>
    </row>
    <row r="11" spans="1:52" x14ac:dyDescent="0.3">
      <c r="A11" t="s">
        <v>33</v>
      </c>
      <c r="C11" s="25">
        <f>AU71</f>
        <v>2.2215673745051845E-11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1000000</v>
      </c>
      <c r="S11">
        <f t="shared" si="1"/>
        <v>-36225.084530098597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-11894.189634022274</v>
      </c>
      <c r="AC11">
        <f t="shared" si="2"/>
        <v>-24678.747079987865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-39710.236662589392</v>
      </c>
      <c r="AI11">
        <f t="shared" si="7"/>
        <v>-39718.752428459957</v>
      </c>
      <c r="AJ11">
        <f t="shared" si="8"/>
        <v>12784.557445965591</v>
      </c>
      <c r="AK11">
        <f t="shared" si="30"/>
        <v>-19.030703414435639</v>
      </c>
      <c r="AL11">
        <f t="shared" si="9"/>
        <v>-26953.225685908801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-25000.439405185996</v>
      </c>
      <c r="AR11">
        <f t="shared" si="14"/>
        <v>-25005.800689996377</v>
      </c>
      <c r="AS11">
        <f t="shared" si="15"/>
        <v>8048.7949861828074</v>
      </c>
      <c r="AT11">
        <f t="shared" si="16"/>
        <v>-11.981191439206105</v>
      </c>
      <c r="AU11">
        <f t="shared" si="17"/>
        <v>-16968.986895252776</v>
      </c>
      <c r="AW11">
        <v>8</v>
      </c>
      <c r="AX11">
        <f>IF(Z11&gt;0, (R11*SUMPRODUCT(K11:$K$98, X11:$X$98)-K11*$AZ$3)/Z11, 0)</f>
        <v>-36225.084530098597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1000000</v>
      </c>
      <c r="S12">
        <f t="shared" si="1"/>
        <v>-53634.715832622933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-24678.747079987865</v>
      </c>
      <c r="AC12">
        <f t="shared" si="2"/>
        <v>-33953.188860521012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-41403.653662700795</v>
      </c>
      <c r="AI12">
        <f t="shared" si="7"/>
        <v>-41411.566725241872</v>
      </c>
      <c r="AJ12">
        <f t="shared" si="8"/>
        <v>9274.4417805331468</v>
      </c>
      <c r="AK12">
        <f t="shared" si="30"/>
        <v>-518.25368867974521</v>
      </c>
      <c r="AL12">
        <f t="shared" si="9"/>
        <v>-32655.378633388471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-24338.531043964056</v>
      </c>
      <c r="AR12">
        <f t="shared" si="14"/>
        <v>-24343.182621814598</v>
      </c>
      <c r="AS12">
        <f t="shared" si="15"/>
        <v>5451.844685733442</v>
      </c>
      <c r="AT12">
        <f t="shared" si="16"/>
        <v>-304.64783599385538</v>
      </c>
      <c r="AU12">
        <f t="shared" si="17"/>
        <v>-19195.985772075011</v>
      </c>
      <c r="AW12">
        <v>9</v>
      </c>
      <c r="AX12">
        <f>IF(Z12&gt;0, (R12*SUMPRODUCT(K12:$K$98, X12:$X$98)-K12*$AZ$3)/Z12, 0)</f>
        <v>-53634.715832622933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1000000</v>
      </c>
      <c r="S13">
        <f t="shared" si="1"/>
        <v>-59175.144177926093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-33953.188860521012</v>
      </c>
      <c r="AC13">
        <f t="shared" si="2"/>
        <v>-34560.335159033042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-42679.894121560414</v>
      </c>
      <c r="AI13">
        <f t="shared" si="7"/>
        <v>-42687.194554799564</v>
      </c>
      <c r="AJ13">
        <f t="shared" si="8"/>
        <v>607.14629851203063</v>
      </c>
      <c r="AK13">
        <f t="shared" si="30"/>
        <v>-2376.7232202364712</v>
      </c>
      <c r="AL13">
        <f t="shared" si="9"/>
        <v>-44456.771476524002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-22400.669905959625</v>
      </c>
      <c r="AR13">
        <f t="shared" si="14"/>
        <v>-22404.501560150118</v>
      </c>
      <c r="AS13">
        <f t="shared" si="15"/>
        <v>318.66254819790487</v>
      </c>
      <c r="AT13">
        <f t="shared" si="16"/>
        <v>-1247.4302809352907</v>
      </c>
      <c r="AU13">
        <f t="shared" si="17"/>
        <v>-23333.2692928875</v>
      </c>
      <c r="AW13">
        <v>10</v>
      </c>
      <c r="AX13">
        <f>IF(Z13&gt;0, (R13*SUMPRODUCT(K13:$K$98, X13:$X$98)-K13*$AZ$3)/Z13, 0)</f>
        <v>-59175.144177926093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1000000</v>
      </c>
      <c r="S14">
        <f t="shared" si="1"/>
        <v>-66926.851342672482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-34560.335159033042</v>
      </c>
      <c r="AC14">
        <f t="shared" si="2"/>
        <v>-35772.268685124873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-43696.305126926622</v>
      </c>
      <c r="AI14">
        <f t="shared" si="7"/>
        <v>-43702.986352019288</v>
      </c>
      <c r="AJ14">
        <f t="shared" si="8"/>
        <v>1211.9335260918306</v>
      </c>
      <c r="AK14">
        <f t="shared" si="30"/>
        <v>-2419.2234611323133</v>
      </c>
      <c r="AL14">
        <f t="shared" si="9"/>
        <v>-44910.276287059773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-20476.907373161874</v>
      </c>
      <c r="AR14">
        <f t="shared" si="14"/>
        <v>-20480.038320434516</v>
      </c>
      <c r="AS14">
        <f t="shared" si="15"/>
        <v>567.93475979549828</v>
      </c>
      <c r="AT14">
        <f t="shared" si="16"/>
        <v>-1133.6934458117357</v>
      </c>
      <c r="AU14">
        <f t="shared" si="17"/>
        <v>-21045.797006450754</v>
      </c>
      <c r="AW14">
        <v>11</v>
      </c>
      <c r="AX14">
        <f>IF(Z14&gt;0, (R14*SUMPRODUCT(K14:$K$98, X14:$X$98)-K14*$AZ$3)/Z14, 0)</f>
        <v>-66926.851342672482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1000000</v>
      </c>
      <c r="S15">
        <f t="shared" si="1"/>
        <v>-77033.637848109298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-35772.268685124873</v>
      </c>
      <c r="AC15">
        <f t="shared" si="2"/>
        <v>-37330.661433404734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-44550.943415931237</v>
      </c>
      <c r="AI15">
        <f t="shared" si="7"/>
        <v>-44557.000941980281</v>
      </c>
      <c r="AJ15">
        <f t="shared" si="8"/>
        <v>1558.3927482798608</v>
      </c>
      <c r="AK15">
        <f t="shared" si="30"/>
        <v>-2504.0588079587415</v>
      </c>
      <c r="AL15">
        <f t="shared" si="9"/>
        <v>-45502.66700165916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-18640.541865878527</v>
      </c>
      <c r="AR15">
        <f t="shared" si="14"/>
        <v>-18643.076392855131</v>
      </c>
      <c r="AS15">
        <f t="shared" si="15"/>
        <v>652.04646726749979</v>
      </c>
      <c r="AT15">
        <f t="shared" si="16"/>
        <v>-1047.7222133905539</v>
      </c>
      <c r="AU15">
        <f t="shared" si="17"/>
        <v>-19038.752138978183</v>
      </c>
      <c r="AW15">
        <v>12</v>
      </c>
      <c r="AX15">
        <f>IF(Z15&gt;0, (R15*SUMPRODUCT(K15:$K$98, X15:$X$98)-K15*$AZ$3)/Z15, 0)</f>
        <v>-77033.637848109298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1000000</v>
      </c>
      <c r="S16">
        <f t="shared" si="1"/>
        <v>-89850.106983925696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-37330.661433404734</v>
      </c>
      <c r="AC16">
        <f t="shared" si="2"/>
        <v>-39079.672384210047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-44813.093108745059</v>
      </c>
      <c r="AI16">
        <f t="shared" si="7"/>
        <v>-44818.529895869753</v>
      </c>
      <c r="AJ16">
        <f t="shared" si="8"/>
        <v>1749.0109508053138</v>
      </c>
      <c r="AK16">
        <f t="shared" si="30"/>
        <v>-2613.1463003383315</v>
      </c>
      <c r="AL16">
        <f t="shared" si="9"/>
        <v>-45682.665245402772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-16741.274831037434</v>
      </c>
      <c r="AR16">
        <f t="shared" si="14"/>
        <v>-16743.305905911722</v>
      </c>
      <c r="AS16">
        <f t="shared" si="15"/>
        <v>653.39549177898346</v>
      </c>
      <c r="AT16">
        <f t="shared" si="16"/>
        <v>-976.21916616007036</v>
      </c>
      <c r="AU16">
        <f t="shared" si="17"/>
        <v>-17066.129580292811</v>
      </c>
      <c r="AW16">
        <v>13</v>
      </c>
      <c r="AX16">
        <f>IF(Z16&gt;0, (R16*SUMPRODUCT(K16:$K$98, X16:$X$98)-K16*$AZ$3)/Z16, 0)</f>
        <v>-89850.106983925696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1000000</v>
      </c>
      <c r="S17">
        <f t="shared" si="1"/>
        <v>-105498.95704366149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-39079.672384210047</v>
      </c>
      <c r="AC17">
        <f t="shared" si="2"/>
        <v>-40739.223183932118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-44435.948527552639</v>
      </c>
      <c r="AI17">
        <f t="shared" si="7"/>
        <v>-44440.775497449489</v>
      </c>
      <c r="AJ17">
        <f t="shared" si="8"/>
        <v>1659.5507997220702</v>
      </c>
      <c r="AK17">
        <f t="shared" si="30"/>
        <v>-2735.5770668947034</v>
      </c>
      <c r="AL17">
        <f t="shared" si="9"/>
        <v>-45516.80176462212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-14821.768895125582</v>
      </c>
      <c r="AR17">
        <f t="shared" si="14"/>
        <v>-14823.378948126488</v>
      </c>
      <c r="AS17">
        <f t="shared" si="15"/>
        <v>553.54907992904953</v>
      </c>
      <c r="AT17">
        <f t="shared" si="16"/>
        <v>-912.4614737362491</v>
      </c>
      <c r="AU17">
        <f t="shared" si="17"/>
        <v>-15182.291341933687</v>
      </c>
      <c r="AW17">
        <v>14</v>
      </c>
      <c r="AX17">
        <f>IF(Z17&gt;0, (R17*SUMPRODUCT(K17:$K$98, X17:$X$98)-K17*$AZ$3)/Z17, 0)</f>
        <v>-105498.95704366149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1000000</v>
      </c>
      <c r="S18">
        <f t="shared" si="1"/>
        <v>-124310.60497624848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-40739.223183932118</v>
      </c>
      <c r="AC18">
        <f t="shared" si="2"/>
        <v>-42095.167051097567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-43667.086632483559</v>
      </c>
      <c r="AI18">
        <f t="shared" si="7"/>
        <v>-43671.319494098534</v>
      </c>
      <c r="AJ18">
        <f t="shared" si="8"/>
        <v>1355.9438671654498</v>
      </c>
      <c r="AK18">
        <f t="shared" si="30"/>
        <v>-2851.7456228752485</v>
      </c>
      <c r="AL18">
        <f t="shared" si="9"/>
        <v>-45167.121249808333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-13004.743099674013</v>
      </c>
      <c r="AR18">
        <f t="shared" si="14"/>
        <v>-13006.00371223428</v>
      </c>
      <c r="AS18">
        <f t="shared" si="15"/>
        <v>403.82134486040167</v>
      </c>
      <c r="AT18">
        <f t="shared" si="16"/>
        <v>-849.29456190293092</v>
      </c>
      <c r="AU18">
        <f t="shared" si="17"/>
        <v>-13451.476929276811</v>
      </c>
      <c r="AW18">
        <v>15</v>
      </c>
      <c r="AX18">
        <f>IF(Z18&gt;0, (R18*SUMPRODUCT(K18:$K$98, X18:$X$98)-K18*$AZ$3)/Z18, 0)</f>
        <v>-124310.60497624848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1000000</v>
      </c>
      <c r="S19">
        <f t="shared" si="1"/>
        <v>-147129.46219293674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-42095.167051097567</v>
      </c>
      <c r="AC19">
        <f t="shared" si="2"/>
        <v>-43076.8520900929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-42460.681432172496</v>
      </c>
      <c r="AI19">
        <f t="shared" si="7"/>
        <v>-42464.341206653422</v>
      </c>
      <c r="AJ19">
        <f t="shared" si="8"/>
        <v>981.68503899533243</v>
      </c>
      <c r="AK19">
        <f t="shared" si="30"/>
        <v>-2946.6616935768302</v>
      </c>
      <c r="AL19">
        <f t="shared" si="9"/>
        <v>-44429.317861234922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-11290.586352295717</v>
      </c>
      <c r="AR19">
        <f t="shared" si="14"/>
        <v>-11291.559511425838</v>
      </c>
      <c r="AS19">
        <f t="shared" si="15"/>
        <v>261.03678343549581</v>
      </c>
      <c r="AT19">
        <f t="shared" si="16"/>
        <v>-783.53755003853485</v>
      </c>
      <c r="AU19">
        <f t="shared" si="17"/>
        <v>-11814.060278028877</v>
      </c>
      <c r="AW19">
        <v>16</v>
      </c>
      <c r="AX19">
        <f>IF(Z19&gt;0, (R19*SUMPRODUCT(K19:$K$98, X19:$X$98)-K19*$AZ$3)/Z19, 0)</f>
        <v>-147129.46219293674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1000000</v>
      </c>
      <c r="S20">
        <f t="shared" si="1"/>
        <v>-175218.66703669113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-43076.8520900929</v>
      </c>
      <c r="AC20">
        <f t="shared" si="2"/>
        <v>-43632.565173925512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-40836.349222095669</v>
      </c>
      <c r="AI20">
        <f t="shared" si="7"/>
        <v>-40839.461944466508</v>
      </c>
      <c r="AJ20">
        <f t="shared" si="8"/>
        <v>555.71308383261203</v>
      </c>
      <c r="AK20">
        <f t="shared" si="30"/>
        <v>-3015.3796463065032</v>
      </c>
      <c r="AL20">
        <f t="shared" si="9"/>
        <v>-43299.128506940397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-9695.2368565520374</v>
      </c>
      <c r="AR20">
        <f t="shared" si="14"/>
        <v>-9695.9758692509895</v>
      </c>
      <c r="AS20">
        <f t="shared" si="15"/>
        <v>131.93564250172801</v>
      </c>
      <c r="AT20">
        <f t="shared" si="16"/>
        <v>-715.90189721341017</v>
      </c>
      <c r="AU20">
        <f t="shared" si="17"/>
        <v>-10279.942123962672</v>
      </c>
      <c r="AW20">
        <v>17</v>
      </c>
      <c r="AX20">
        <f>IF(Z20&gt;0, (R20*SUMPRODUCT(K20:$K$98, X20:$X$98)-K20*$AZ$3)/Z20, 0)</f>
        <v>-175218.66703669113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1000000</v>
      </c>
      <c r="S21">
        <f t="shared" si="1"/>
        <v>-210559.11981365664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-43632.565173925512</v>
      </c>
      <c r="AC21">
        <f t="shared" si="2"/>
        <v>-43743.093755064037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-38780.287438255938</v>
      </c>
      <c r="AI21">
        <f t="shared" si="7"/>
        <v>-38782.884279810096</v>
      </c>
      <c r="AJ21">
        <f t="shared" si="8"/>
        <v>110.52858113852562</v>
      </c>
      <c r="AK21">
        <f t="shared" si="30"/>
        <v>-3054.279562174786</v>
      </c>
      <c r="AL21">
        <f t="shared" si="9"/>
        <v>-41726.635260846357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-8220.6189032849288</v>
      </c>
      <c r="AR21">
        <f t="shared" si="14"/>
        <v>-8221.1693799878904</v>
      </c>
      <c r="AS21">
        <f t="shared" si="15"/>
        <v>23.429773307051299</v>
      </c>
      <c r="AT21">
        <f t="shared" si="16"/>
        <v>-647.44410016833137</v>
      </c>
      <c r="AU21">
        <f t="shared" si="17"/>
        <v>-8845.1837068491714</v>
      </c>
      <c r="AW21">
        <v>18</v>
      </c>
      <c r="AX21">
        <f>IF(Z21&gt;0, (R21*SUMPRODUCT(K21:$K$98, X21:$X$98)-K21*$AZ$3)/Z21, 0)</f>
        <v>-210559.11981365664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1000000</v>
      </c>
      <c r="S22">
        <f t="shared" si="1"/>
        <v>-256197.77685151057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-43743.093755064037</v>
      </c>
      <c r="AC22">
        <f t="shared" si="2"/>
        <v>-43405.937412444051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-36246.298918239896</v>
      </c>
      <c r="AI22">
        <f t="shared" si="7"/>
        <v>-36248.416712642029</v>
      </c>
      <c r="AJ22">
        <f t="shared" si="8"/>
        <v>-337.15634261998639</v>
      </c>
      <c r="AK22">
        <f t="shared" si="30"/>
        <v>-3062.0165628544828</v>
      </c>
      <c r="AL22">
        <f t="shared" si="9"/>
        <v>-39647.589618116501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-6860.2372711312437</v>
      </c>
      <c r="AR22">
        <f t="shared" si="14"/>
        <v>-6860.6381002510079</v>
      </c>
      <c r="AS22">
        <f t="shared" si="15"/>
        <v>-63.812653343097331</v>
      </c>
      <c r="AT22">
        <f t="shared" si="16"/>
        <v>-579.53945026770089</v>
      </c>
      <c r="AU22">
        <f t="shared" si="17"/>
        <v>-7503.9902038618065</v>
      </c>
      <c r="AW22">
        <v>19</v>
      </c>
      <c r="AX22">
        <f>IF(Z22&gt;0, (R22*SUMPRODUCT(K22:$K$98, X22:$X$98)-K22*$AZ$3)/Z22, 0)</f>
        <v>-256197.77685151057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1000000</v>
      </c>
      <c r="S23">
        <f t="shared" si="1"/>
        <v>-317183.00188215822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-43405.937412444051</v>
      </c>
      <c r="AC23">
        <f t="shared" si="2"/>
        <v>-42625.303928303052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-33342.216220108457</v>
      </c>
      <c r="AI23">
        <f t="shared" si="7"/>
        <v>-33343.896058863822</v>
      </c>
      <c r="AJ23">
        <f t="shared" si="8"/>
        <v>-780.63348414099892</v>
      </c>
      <c r="AK23">
        <f t="shared" si="30"/>
        <v>-3038.415618871084</v>
      </c>
      <c r="AL23">
        <f t="shared" si="9"/>
        <v>-37162.945161875905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-5634.4549365296971</v>
      </c>
      <c r="AR23">
        <f t="shared" si="14"/>
        <v>-5634.738810154211</v>
      </c>
      <c r="AS23">
        <f t="shared" si="15"/>
        <v>-131.91817122480171</v>
      </c>
      <c r="AT23">
        <f t="shared" si="16"/>
        <v>-513.45764690507508</v>
      </c>
      <c r="AU23">
        <f t="shared" si="17"/>
        <v>-6280.1146282840882</v>
      </c>
      <c r="AW23">
        <v>20</v>
      </c>
      <c r="AX23">
        <f>IF(Z23&gt;0, (R23*SUMPRODUCT(K23:$K$98, X23:$X$98)-K23*$AZ$3)/Z23, 0)</f>
        <v>-317183.00188215822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1000000</v>
      </c>
      <c r="S24">
        <f t="shared" si="1"/>
        <v>-401776.15837670118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-42625.303928303052</v>
      </c>
      <c r="AC24">
        <f t="shared" si="2"/>
        <v>-41437.552833339672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-29907.311652067856</v>
      </c>
      <c r="AI24">
        <f t="shared" si="7"/>
        <v>-29908.600851040013</v>
      </c>
      <c r="AJ24">
        <f t="shared" si="8"/>
        <v>-1187.7510949633797</v>
      </c>
      <c r="AK24">
        <f t="shared" si="30"/>
        <v>-2983.771274981214</v>
      </c>
      <c r="AL24">
        <f t="shared" si="9"/>
        <v>-34080.123220984606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-4512.4956886461787</v>
      </c>
      <c r="AR24">
        <f t="shared" si="14"/>
        <v>-4512.6902064574533</v>
      </c>
      <c r="AS24">
        <f t="shared" si="15"/>
        <v>-179.21108247910493</v>
      </c>
      <c r="AT24">
        <f t="shared" si="16"/>
        <v>-450.19944189226686</v>
      </c>
      <c r="AU24">
        <f t="shared" si="17"/>
        <v>-5142.1007308288245</v>
      </c>
      <c r="AW24">
        <v>21</v>
      </c>
      <c r="AX24">
        <f>IF(Z24&gt;0, (R24*SUMPRODUCT(K24:$K$98, X24:$X$98)-K24*$AZ$3)/Z24, 0)</f>
        <v>-401776.15837670118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1000000</v>
      </c>
      <c r="S25">
        <f t="shared" si="1"/>
        <v>-523751.08626685152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-41437.552833339672</v>
      </c>
      <c r="AC25">
        <f t="shared" si="2"/>
        <v>-39858.793136724184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-26002.008773326994</v>
      </c>
      <c r="AI25">
        <f t="shared" si="7"/>
        <v>-26002.960055199765</v>
      </c>
      <c r="AJ25">
        <f t="shared" si="8"/>
        <v>-1578.7596966154888</v>
      </c>
      <c r="AK25">
        <f t="shared" si="30"/>
        <v>-2900.6286983337773</v>
      </c>
      <c r="AL25">
        <f t="shared" si="9"/>
        <v>-30482.348450149031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-3502.9045336926547</v>
      </c>
      <c r="AR25">
        <f t="shared" si="14"/>
        <v>-3503.032687237021</v>
      </c>
      <c r="AS25">
        <f t="shared" si="15"/>
        <v>-212.68527932190344</v>
      </c>
      <c r="AT25">
        <f t="shared" si="16"/>
        <v>-390.76309474886563</v>
      </c>
      <c r="AU25">
        <f t="shared" si="17"/>
        <v>-4106.4810613077898</v>
      </c>
      <c r="AW25">
        <v>22</v>
      </c>
      <c r="AX25">
        <f>IF(Z25&gt;0, (R25*SUMPRODUCT(K25:$K$98, X25:$X$98)-K25*$AZ$3)/Z25, 0)</f>
        <v>-523751.08626685152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1000000</v>
      </c>
      <c r="S26">
        <f t="shared" si="1"/>
        <v>-708105.02259154862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-39858.793136724184</v>
      </c>
      <c r="AC26">
        <f t="shared" si="2"/>
        <v>-37923.076790718907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-21785.800834870861</v>
      </c>
      <c r="AI26">
        <f t="shared" si="7"/>
        <v>-21786.470281414466</v>
      </c>
      <c r="AJ26">
        <f t="shared" si="8"/>
        <v>-1935.7163460052761</v>
      </c>
      <c r="AK26">
        <f t="shared" si="30"/>
        <v>-2790.1155195706933</v>
      </c>
      <c r="AL26">
        <f t="shared" si="9"/>
        <v>-26512.302146990434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-2620.4562137274061</v>
      </c>
      <c r="AR26">
        <f t="shared" si="14"/>
        <v>-2620.5367366041291</v>
      </c>
      <c r="AS26">
        <f t="shared" si="15"/>
        <v>-232.83330116486411</v>
      </c>
      <c r="AT26">
        <f t="shared" si="16"/>
        <v>-335.60279035386822</v>
      </c>
      <c r="AU26">
        <f t="shared" si="17"/>
        <v>-3188.9728281228618</v>
      </c>
      <c r="AW26">
        <v>23</v>
      </c>
      <c r="AX26">
        <f>IF(Z26&gt;0, (R26*SUMPRODUCT(K26:$K$98, X26:$X$98)-K26*$AZ$3)/Z26, 0)</f>
        <v>-708105.02259154862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1000000</v>
      </c>
      <c r="S27">
        <f t="shared" si="1"/>
        <v>-1001235.5150251408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-37923.076790718907</v>
      </c>
      <c r="AC27">
        <f t="shared" si="2"/>
        <v>-35687.621504716037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-17376.582931626181</v>
      </c>
      <c r="AI27">
        <f t="shared" si="7"/>
        <v>-17377.028476417705</v>
      </c>
      <c r="AJ27">
        <f t="shared" si="8"/>
        <v>-2235.4552860028707</v>
      </c>
      <c r="AK27">
        <f t="shared" si="30"/>
        <v>-2654.6153753503236</v>
      </c>
      <c r="AL27">
        <f t="shared" si="9"/>
        <v>-22267.0991377709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-1866.1636811413794</v>
      </c>
      <c r="AR27">
        <f t="shared" si="14"/>
        <v>-1866.2115305667546</v>
      </c>
      <c r="AS27">
        <f t="shared" si="15"/>
        <v>-240.07743536051268</v>
      </c>
      <c r="AT27">
        <f t="shared" si="16"/>
        <v>-285.09326720743542</v>
      </c>
      <c r="AU27">
        <f t="shared" si="17"/>
        <v>-2391.3822331347028</v>
      </c>
      <c r="AW27">
        <v>24</v>
      </c>
      <c r="AX27">
        <f>IF(Z27&gt;0, (R27*SUMPRODUCT(K27:$K$98, X27:$X$98)-K27*$AZ$3)/Z27, 0)</f>
        <v>-1001235.5150251408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1000000</v>
      </c>
      <c r="S28">
        <f t="shared" si="1"/>
        <v>-1495820.7277923417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-35687.621504716037</v>
      </c>
      <c r="AC28">
        <f t="shared" si="2"/>
        <v>-33218.149918241084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-13079.840622997446</v>
      </c>
      <c r="AI28">
        <f t="shared" si="7"/>
        <v>-13080.118214333268</v>
      </c>
      <c r="AJ28">
        <f t="shared" si="8"/>
        <v>-2469.4715864749523</v>
      </c>
      <c r="AK28">
        <f t="shared" si="30"/>
        <v>-2498.1335053301227</v>
      </c>
      <c r="AL28">
        <f t="shared" si="9"/>
        <v>-18047.723306138345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-1254.2086310414497</v>
      </c>
      <c r="AR28">
        <f t="shared" si="14"/>
        <v>-1254.2352489077775</v>
      </c>
      <c r="AS28">
        <f t="shared" si="15"/>
        <v>-236.79436677713346</v>
      </c>
      <c r="AT28">
        <f t="shared" si="16"/>
        <v>-239.54272029660672</v>
      </c>
      <c r="AU28">
        <f t="shared" si="17"/>
        <v>-1730.5723359815179</v>
      </c>
      <c r="AW28">
        <v>25</v>
      </c>
      <c r="AX28">
        <f>IF(Z28&gt;0, (R28*SUMPRODUCT(K28:$K$98, X28:$X$98)-K28*$AZ$3)/Z28, 0)</f>
        <v>-1495820.7277923417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1000000</v>
      </c>
      <c r="S29">
        <f t="shared" si="1"/>
        <v>-2389644.6044022013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-33218.149918241084</v>
      </c>
      <c r="AC29">
        <f t="shared" si="2"/>
        <v>-30601.255631767959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-9179.4569148803093</v>
      </c>
      <c r="AI29">
        <f t="shared" si="7"/>
        <v>-9179.6169870913363</v>
      </c>
      <c r="AJ29">
        <f t="shared" si="8"/>
        <v>-2616.8942864731252</v>
      </c>
      <c r="AK29">
        <f t="shared" si="30"/>
        <v>-2325.270494276876</v>
      </c>
      <c r="AL29">
        <f t="shared" si="9"/>
        <v>-14121.781767841338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-785.89820715300345</v>
      </c>
      <c r="AR29">
        <f t="shared" si="14"/>
        <v>-785.91191171797141</v>
      </c>
      <c r="AS29">
        <f t="shared" si="15"/>
        <v>-224.04512021994532</v>
      </c>
      <c r="AT29">
        <f t="shared" si="16"/>
        <v>-199.07778091268514</v>
      </c>
      <c r="AU29">
        <f t="shared" si="17"/>
        <v>-1209.0348128506018</v>
      </c>
      <c r="AW29">
        <v>26</v>
      </c>
      <c r="AX29">
        <f>IF(Z29&gt;0, (R29*SUMPRODUCT(K29:$K$98, X29:$X$98)-K29*$AZ$3)/Z29, 0)</f>
        <v>-2389644.6044022013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1000000</v>
      </c>
      <c r="S30">
        <f t="shared" si="1"/>
        <v>-4149334.8408635347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-30601.255631767959</v>
      </c>
      <c r="AC30">
        <f t="shared" si="2"/>
        <v>-27930.811948282946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-5946.3240779267517</v>
      </c>
      <c r="AI30">
        <f t="shared" si="7"/>
        <v>-5946.4082203646949</v>
      </c>
      <c r="AJ30">
        <f t="shared" si="8"/>
        <v>-2670.443683485013</v>
      </c>
      <c r="AK30">
        <f t="shared" si="30"/>
        <v>-2142.0878942237573</v>
      </c>
      <c r="AL30">
        <f t="shared" si="9"/>
        <v>-10758.939798073465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-454.54811637388525</v>
      </c>
      <c r="AR30">
        <f t="shared" si="14"/>
        <v>-454.55454837896485</v>
      </c>
      <c r="AS30">
        <f t="shared" si="15"/>
        <v>-204.13370181362069</v>
      </c>
      <c r="AT30">
        <f t="shared" si="16"/>
        <v>-163.74519865829373</v>
      </c>
      <c r="AU30">
        <f t="shared" si="17"/>
        <v>-822.43344885087924</v>
      </c>
      <c r="AW30">
        <v>27</v>
      </c>
      <c r="AX30">
        <f>IF(Z30&gt;0, (R30*SUMPRODUCT(K30:$K$98, X30:$X$98)-K30*$AZ$3)/Z30, 0)</f>
        <v>-4149334.8408635347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1000000</v>
      </c>
      <c r="S31">
        <f t="shared" si="1"/>
        <v>-8025851.0112648029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-27930.811948282946</v>
      </c>
      <c r="AC31">
        <f t="shared" si="2"/>
        <v>-25299.340519444315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-3511.8495667440488</v>
      </c>
      <c r="AI31">
        <f t="shared" si="7"/>
        <v>-3511.8889696380284</v>
      </c>
      <c r="AJ31">
        <f t="shared" si="8"/>
        <v>-2631.4714288386313</v>
      </c>
      <c r="AK31">
        <f t="shared" si="30"/>
        <v>-1955.1568363798065</v>
      </c>
      <c r="AL31">
        <f t="shared" si="9"/>
        <v>-8098.5172348564665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-239.68958814968431</v>
      </c>
      <c r="AR31">
        <f t="shared" si="14"/>
        <v>-239.69227746289388</v>
      </c>
      <c r="AS31">
        <f t="shared" si="15"/>
        <v>-179.60231240507525</v>
      </c>
      <c r="AT31">
        <f t="shared" si="16"/>
        <v>-133.44271386726808</v>
      </c>
      <c r="AU31">
        <f t="shared" si="17"/>
        <v>-552.73730373523722</v>
      </c>
      <c r="AW31">
        <v>28</v>
      </c>
      <c r="AX31">
        <f>IF(Z31&gt;0, (R31*SUMPRODUCT(K31:$K$98, X31:$X$98)-K31*$AZ$3)/Z31, 0)</f>
        <v>-8025851.0112648029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1000000</v>
      </c>
      <c r="S32">
        <f t="shared" si="1"/>
        <v>-17898534.531688787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-25299.340519444315</v>
      </c>
      <c r="AC32">
        <f t="shared" si="2"/>
        <v>-22783.655513654256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-1847.7750714376641</v>
      </c>
      <c r="AI32">
        <f t="shared" si="7"/>
        <v>-1847.7909831143108</v>
      </c>
      <c r="AJ32">
        <f t="shared" si="8"/>
        <v>-2515.6850057900592</v>
      </c>
      <c r="AK32">
        <f t="shared" si="30"/>
        <v>-1770.9538363611023</v>
      </c>
      <c r="AL32">
        <f t="shared" si="9"/>
        <v>-6134.4298252654717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-112.60154408484107</v>
      </c>
      <c r="AR32">
        <f t="shared" si="14"/>
        <v>-112.60251372632345</v>
      </c>
      <c r="AS32">
        <f t="shared" si="15"/>
        <v>-153.30329998588212</v>
      </c>
      <c r="AT32">
        <f t="shared" si="16"/>
        <v>-107.92013571331502</v>
      </c>
      <c r="AU32">
        <f t="shared" si="17"/>
        <v>-373.82594942552055</v>
      </c>
      <c r="AW32">
        <v>29</v>
      </c>
      <c r="AX32">
        <f>IF(Z32&gt;0, (R32*SUMPRODUCT(K32:$K$98, X32:$X$98)-K32*$AZ$3)/Z32, 0)</f>
        <v>-17898534.531688787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1000000</v>
      </c>
      <c r="S33">
        <f t="shared" si="1"/>
        <v>-48485800.330013312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-22783.655513654256</v>
      </c>
      <c r="AC33">
        <f t="shared" si="2"/>
        <v>-20436.101170292895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-838.71847833081677</v>
      </c>
      <c r="AI33">
        <f t="shared" si="7"/>
        <v>-838.72374690971799</v>
      </c>
      <c r="AJ33">
        <f t="shared" si="8"/>
        <v>-2347.5543433613602</v>
      </c>
      <c r="AK33">
        <f t="shared" si="30"/>
        <v>-1594.8558859557982</v>
      </c>
      <c r="AL33">
        <f t="shared" si="9"/>
        <v>-4781.1339762268763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-45.634514126696978</v>
      </c>
      <c r="AR33">
        <f t="shared" si="14"/>
        <v>-45.634800789080728</v>
      </c>
      <c r="AS33">
        <f t="shared" si="15"/>
        <v>-127.72998880210389</v>
      </c>
      <c r="AT33">
        <f t="shared" si="16"/>
        <v>-86.775807780627915</v>
      </c>
      <c r="AU33">
        <f t="shared" si="17"/>
        <v>-260.14059737181253</v>
      </c>
      <c r="AW33">
        <v>30</v>
      </c>
      <c r="AX33">
        <f>IF(Z33&gt;0, (R33*SUMPRODUCT(K33:$K$98, X33:$X$98)-K33*$AZ$3)/Z33, 0)</f>
        <v>-48485800.330013312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1000000</v>
      </c>
      <c r="S34">
        <f t="shared" si="1"/>
        <v>-171761900.04037216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-20436.101170292895</v>
      </c>
      <c r="AC34">
        <f t="shared" si="2"/>
        <v>-18285.167927771199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-310.81496518632946</v>
      </c>
      <c r="AI34">
        <f t="shared" si="7"/>
        <v>-310.81629589237684</v>
      </c>
      <c r="AJ34">
        <f t="shared" si="8"/>
        <v>-2150.9332425216962</v>
      </c>
      <c r="AK34">
        <f t="shared" si="30"/>
        <v>-1430.5270819205027</v>
      </c>
      <c r="AL34">
        <f t="shared" si="9"/>
        <v>-3892.2766203345755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-15.099449642988775</v>
      </c>
      <c r="AR34">
        <f t="shared" si="14"/>
        <v>-15.09951428893959</v>
      </c>
      <c r="AS34">
        <f t="shared" si="15"/>
        <v>-104.49274268829635</v>
      </c>
      <c r="AT34">
        <f t="shared" si="16"/>
        <v>-69.49527550400056</v>
      </c>
      <c r="AU34">
        <f t="shared" si="17"/>
        <v>-189.08753248123648</v>
      </c>
      <c r="AW34">
        <v>31</v>
      </c>
      <c r="AX34">
        <f>IF(Z34&gt;0, (R34*SUMPRODUCT(K34:$K$98, X34:$X$98)-K34*$AZ$3)/Z34, 0)</f>
        <v>-171761900.04037216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-900139504.50983262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-18285.167927771199</v>
      </c>
      <c r="AC35">
        <f t="shared" ref="AC35:AC69" si="33">S35*Z35</f>
        <v>-16339.046166120979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-87.24023681586543</v>
      </c>
      <c r="AI35">
        <f t="shared" ref="AI35:AI66" si="38">SUM(AE35:AH35)</f>
        <v>-87.240463711892161</v>
      </c>
      <c r="AJ35">
        <f t="shared" ref="AJ35:AJ69" si="39">AB35-AC35</f>
        <v>-1946.1217616502199</v>
      </c>
      <c r="AK35">
        <f t="shared" si="30"/>
        <v>-1279.961754943984</v>
      </c>
      <c r="AL35">
        <f t="shared" ref="AL35:AL66" si="40">SUM(AI35:AK35)</f>
        <v>-3313.323980306096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-3.7840599661633649</v>
      </c>
      <c r="AR35">
        <f t="shared" ref="AR35:AR69" si="45">AI35*$K35</f>
        <v>-3.7840698078167416</v>
      </c>
      <c r="AS35">
        <f t="shared" ref="AS35:AS69" si="46">AJ35*$K35</f>
        <v>-84.413359205836827</v>
      </c>
      <c r="AT35">
        <f t="shared" ref="AT35:AT69" si="47">AK35*$K35</f>
        <v>-55.518556710553398</v>
      </c>
      <c r="AU35">
        <f t="shared" ref="AU35:AU69" si="48">AL35*$K35</f>
        <v>-143.71598572420697</v>
      </c>
      <c r="AW35">
        <v>32</v>
      </c>
      <c r="AX35">
        <f>IF(Z35&gt;0, (R35*SUMPRODUCT(K35:$K$98, X35:$X$98)-K35*$AZ$3)/Z35, 0)</f>
        <v>-900139504.50983262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1000000</v>
      </c>
      <c r="S36">
        <f t="shared" si="32"/>
        <v>-4783943719.4735355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-16339.046166120979</v>
      </c>
      <c r="AC36">
        <f t="shared" si="33"/>
        <v>-14591.739858861063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-14.920016587371695</v>
      </c>
      <c r="AI36">
        <f t="shared" si="38"/>
        <v>-14.920054714230815</v>
      </c>
      <c r="AJ36">
        <f t="shared" si="39"/>
        <v>-1747.3063072599161</v>
      </c>
      <c r="AK36">
        <f t="shared" si="30"/>
        <v>-1143.7332316284687</v>
      </c>
      <c r="AL36">
        <f t="shared" si="40"/>
        <v>-2905.9595936026158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-0.57781985046822459</v>
      </c>
      <c r="AR36">
        <f t="shared" si="45"/>
        <v>-0.57782132703870337</v>
      </c>
      <c r="AS36">
        <f t="shared" si="46"/>
        <v>-67.669379807369651</v>
      </c>
      <c r="AT36">
        <f t="shared" si="47"/>
        <v>-44.294304969772156</v>
      </c>
      <c r="AU36">
        <f t="shared" si="48"/>
        <v>-112.54150610418053</v>
      </c>
      <c r="AW36">
        <v>33</v>
      </c>
      <c r="AX36">
        <f>IF(Z36&gt;0, (R36*SUMPRODUCT(K36:$K$98, X36:$X$98)-K36*$AZ$3)/Z36, 0)</f>
        <v>-4783943719.4735355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1000000</v>
      </c>
      <c r="S37">
        <f t="shared" si="32"/>
        <v>-25830654139.160568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-14591.739858861063</v>
      </c>
      <c r="AC37">
        <f t="shared" si="33"/>
        <v>-13028.844136545391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-2.5152525775754233</v>
      </c>
      <c r="AI37">
        <f t="shared" si="38"/>
        <v>-2.5152588825087334</v>
      </c>
      <c r="AJ37">
        <f t="shared" si="39"/>
        <v>-1562.8957223156722</v>
      </c>
      <c r="AK37">
        <f t="shared" si="30"/>
        <v>-1021.4217901202745</v>
      </c>
      <c r="AL37">
        <f t="shared" si="40"/>
        <v>-2586.8327713184553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-8.6973456798404902E-2</v>
      </c>
      <c r="AR37">
        <f t="shared" si="45"/>
        <v>-8.6973674813028867E-2</v>
      </c>
      <c r="AS37">
        <f t="shared" si="46"/>
        <v>-54.042462692261324</v>
      </c>
      <c r="AT37">
        <f t="shared" si="47"/>
        <v>-35.319150342193105</v>
      </c>
      <c r="AU37">
        <f t="shared" si="48"/>
        <v>-89.44858670926746</v>
      </c>
      <c r="AW37">
        <v>34</v>
      </c>
      <c r="AX37">
        <f>IF(Z37&gt;0, (R37*SUMPRODUCT(K37:$K$98, X37:$X$98)-K37*$AZ$3)/Z37, 0)</f>
        <v>-25830654139.160568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1000000</v>
      </c>
      <c r="S38">
        <f t="shared" si="32"/>
        <v>-141992467963.54715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-13028.844136545391</v>
      </c>
      <c r="AC38">
        <f t="shared" si="33"/>
        <v>-11632.972590210993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-0.4174240303878235</v>
      </c>
      <c r="AI38">
        <f t="shared" si="38"/>
        <v>-0.41742505447142075</v>
      </c>
      <c r="AJ38">
        <f t="shared" si="39"/>
        <v>-1395.8715463343979</v>
      </c>
      <c r="AK38">
        <f t="shared" si="30"/>
        <v>-912.01908955817748</v>
      </c>
      <c r="AL38">
        <f t="shared" si="40"/>
        <v>-2308.3080609470467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-1.2887377592819918E-2</v>
      </c>
      <c r="AR38">
        <f t="shared" si="45"/>
        <v>-1.2887409209955118E-2</v>
      </c>
      <c r="AS38">
        <f t="shared" si="46"/>
        <v>-43.095563214152619</v>
      </c>
      <c r="AT38">
        <f t="shared" si="47"/>
        <v>-28.15730174440608</v>
      </c>
      <c r="AU38">
        <f t="shared" si="48"/>
        <v>-71.265752367768656</v>
      </c>
      <c r="AW38">
        <v>35</v>
      </c>
      <c r="AX38">
        <f>IF(Z38&gt;0, (R38*SUMPRODUCT(K38:$K$98, X38:$X$98)-K38*$AZ$3)/Z38, 0)</f>
        <v>-141992467963.54715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1000000</v>
      </c>
      <c r="S39">
        <f t="shared" si="32"/>
        <v>-796487352509.14807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-11632.972590210993</v>
      </c>
      <c r="AC39">
        <f t="shared" si="33"/>
        <v>-10386.59394206073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-6.8066920123433197E-2</v>
      </c>
      <c r="AI39">
        <f t="shared" si="38"/>
        <v>-6.8067083129692951E-2</v>
      </c>
      <c r="AJ39">
        <f t="shared" si="39"/>
        <v>-1246.378648150263</v>
      </c>
      <c r="AK39">
        <f t="shared" si="30"/>
        <v>-814.30808131476954</v>
      </c>
      <c r="AL39">
        <f t="shared" si="40"/>
        <v>-2060.7547965481622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-1.8763125514890456E-3</v>
      </c>
      <c r="AR39">
        <f t="shared" si="45"/>
        <v>-1.8763170448713022E-3</v>
      </c>
      <c r="AS39">
        <f t="shared" si="46"/>
        <v>-34.357304505499222</v>
      </c>
      <c r="AT39">
        <f t="shared" si="47"/>
        <v>-22.446975285192316</v>
      </c>
      <c r="AU39">
        <f t="shared" si="48"/>
        <v>-56.806156107736413</v>
      </c>
      <c r="AW39">
        <v>36</v>
      </c>
      <c r="AX39">
        <f>IF(Z39&gt;0, (R39*SUMPRODUCT(K39:$K$98, X39:$X$98)-K39*$AZ$3)/Z39, 0)</f>
        <v>-796487352509.14807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1000000</v>
      </c>
      <c r="S40">
        <f t="shared" si="32"/>
        <v>-4560345671248.1953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-10386.59394206073</v>
      </c>
      <c r="AC40">
        <f t="shared" si="33"/>
        <v>-9273.7462330805538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-1.0876533647895875E-2</v>
      </c>
      <c r="AI40">
        <f t="shared" si="38"/>
        <v>-1.0876559067422435E-2</v>
      </c>
      <c r="AJ40">
        <f t="shared" si="39"/>
        <v>-1112.8477089801763</v>
      </c>
      <c r="AK40">
        <f t="shared" ref="AK40:AK69" si="61">G40*SUM(AB40:AB40, AE40:AF40)</f>
        <v>-727.06157594425122</v>
      </c>
      <c r="AL40">
        <f t="shared" si="40"/>
        <v>-1839.9201614834949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-2.6769580692522242E-4</v>
      </c>
      <c r="AR40">
        <f t="shared" si="45"/>
        <v>-2.6769643255659492E-4</v>
      </c>
      <c r="AS40">
        <f t="shared" si="46"/>
        <v>-27.389669823525502</v>
      </c>
      <c r="AT40">
        <f t="shared" si="47"/>
        <v>-17.894610687328008</v>
      </c>
      <c r="AU40">
        <f t="shared" si="48"/>
        <v>-45.284548207286065</v>
      </c>
      <c r="AW40">
        <v>37</v>
      </c>
      <c r="AX40">
        <f>IF(Z40&gt;0, (R40*SUMPRODUCT(K40:$K$98, X40:$X$98)-K40*$AZ$3)/Z40, 0)</f>
        <v>-4560345671248.1953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1000000</v>
      </c>
      <c r="S41">
        <f t="shared" si="32"/>
        <v>-26708171527685.199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-9273.7462330805538</v>
      </c>
      <c r="AC41">
        <f t="shared" si="33"/>
        <v>-8280.1307996221403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-1.7032041274099813E-3</v>
      </c>
      <c r="AI41">
        <f t="shared" si="38"/>
        <v>-1.7032080026896832E-3</v>
      </c>
      <c r="AJ41">
        <f t="shared" si="39"/>
        <v>-993.61543345841346</v>
      </c>
      <c r="AK41">
        <f t="shared" si="61"/>
        <v>-649.16223631563878</v>
      </c>
      <c r="AL41">
        <f t="shared" si="40"/>
        <v>-1642.7793729820551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-3.7428268739368969E-5</v>
      </c>
      <c r="AR41">
        <f t="shared" si="45"/>
        <v>-3.7428353899455065E-5</v>
      </c>
      <c r="AS41">
        <f t="shared" si="46"/>
        <v>-21.834908023396412</v>
      </c>
      <c r="AT41">
        <f t="shared" si="47"/>
        <v>-14.265476606858233</v>
      </c>
      <c r="AU41">
        <f t="shared" si="48"/>
        <v>-36.100422058608551</v>
      </c>
      <c r="AW41">
        <v>38</v>
      </c>
      <c r="AX41">
        <f>IF(Z41&gt;0, (R41*SUMPRODUCT(K41:$K$98, X41:$X$98)-K41*$AZ$3)/Z41, 0)</f>
        <v>-26708171527685.199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1000000</v>
      </c>
      <c r="S42">
        <f t="shared" si="32"/>
        <v>-160262650048095.5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-8280.1307996221403</v>
      </c>
      <c r="AC42">
        <f t="shared" si="33"/>
        <v>-7392.9739610198567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-2.6079179101686384E-4</v>
      </c>
      <c r="AI42">
        <f t="shared" si="38"/>
        <v>-2.6079236764638098E-4</v>
      </c>
      <c r="AJ42">
        <f t="shared" si="39"/>
        <v>-887.15683860228364</v>
      </c>
      <c r="AK42">
        <f t="shared" si="61"/>
        <v>-579.60915597354983</v>
      </c>
      <c r="AL42">
        <f t="shared" si="40"/>
        <v>-1466.7662553682012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-5.1169235982279225E-6</v>
      </c>
      <c r="AR42">
        <f t="shared" si="45"/>
        <v>-5.1169349121161863E-6</v>
      </c>
      <c r="AS42">
        <f t="shared" si="46"/>
        <v>-17.406658948401343</v>
      </c>
      <c r="AT42">
        <f t="shared" si="47"/>
        <v>-11.372350933232575</v>
      </c>
      <c r="AU42">
        <f t="shared" si="48"/>
        <v>-28.779014998568829</v>
      </c>
      <c r="AW42">
        <v>39</v>
      </c>
      <c r="AX42">
        <f>IF(Z42&gt;0, (R42*SUMPRODUCT(K42:$K$98, X42:$X$98)-K42*$AZ$3)/Z42, 0)</f>
        <v>-160262650048095.5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1000000</v>
      </c>
      <c r="S43">
        <f t="shared" si="32"/>
        <v>-986706766897234.88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-7392.9739610198567</v>
      </c>
      <c r="AC43">
        <f t="shared" si="33"/>
        <v>-6600.8696125380702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-3.8979259091846807E-5</v>
      </c>
      <c r="AI43">
        <f t="shared" si="38"/>
        <v>-3.8979342714330128E-5</v>
      </c>
      <c r="AJ43">
        <f t="shared" si="39"/>
        <v>-792.10434848178647</v>
      </c>
      <c r="AK43">
        <f t="shared" si="61"/>
        <v>-517.50817727138997</v>
      </c>
      <c r="AL43">
        <f t="shared" si="40"/>
        <v>-1309.6125647325191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-6.8285826895666895E-7</v>
      </c>
      <c r="AR43">
        <f t="shared" si="45"/>
        <v>-6.8285973389739742E-7</v>
      </c>
      <c r="AS43">
        <f t="shared" si="46"/>
        <v>-13.876482438078471</v>
      </c>
      <c r="AT43">
        <f t="shared" si="47"/>
        <v>-9.0659685775397136</v>
      </c>
      <c r="AU43">
        <f t="shared" si="48"/>
        <v>-22.942451698477917</v>
      </c>
      <c r="AW43">
        <v>40</v>
      </c>
      <c r="AX43">
        <f>IF(Z43&gt;0, (R43*SUMPRODUCT(K43:$K$98, X43:$X$98)-K43*$AZ$3)/Z43, 0)</f>
        <v>-986706766897234.88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1000000</v>
      </c>
      <c r="S44">
        <f t="shared" si="32"/>
        <v>-6249636596274177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-6600.8696125380702</v>
      </c>
      <c r="AC44">
        <f t="shared" si="33"/>
        <v>-5893.6335832220802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-5.6798644731796377E-6</v>
      </c>
      <c r="AI44">
        <f t="shared" si="38"/>
        <v>-5.6798762611322098E-6</v>
      </c>
      <c r="AJ44">
        <f t="shared" si="39"/>
        <v>-707.23602931598998</v>
      </c>
      <c r="AK44">
        <f t="shared" si="61"/>
        <v>-462.06087287766496</v>
      </c>
      <c r="AL44">
        <f t="shared" si="40"/>
        <v>-1169.2969078735312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-8.8841717007868077E-8</v>
      </c>
      <c r="AR44">
        <f t="shared" si="45"/>
        <v>-8.8841901389370743E-8</v>
      </c>
      <c r="AS44">
        <f t="shared" si="46"/>
        <v>-11.0622469023606</v>
      </c>
      <c r="AT44">
        <f t="shared" si="47"/>
        <v>-7.22733464899484</v>
      </c>
      <c r="AU44">
        <f t="shared" si="48"/>
        <v>-18.289581640197341</v>
      </c>
      <c r="AW44">
        <v>41</v>
      </c>
      <c r="AX44">
        <f>IF(Z44&gt;0, (R44*SUMPRODUCT(K44:$K$98, X44:$X$98)-K44*$AZ$3)/Z44, 0)</f>
        <v>-6249636596274177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1000000</v>
      </c>
      <c r="S45">
        <f t="shared" si="32"/>
        <v>-4.0790299644937584E+16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-5893.6335832220802</v>
      </c>
      <c r="AC45">
        <f t="shared" si="33"/>
        <v>-5262.1728422405231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-8.0460034760539571E-7</v>
      </c>
      <c r="AI45">
        <f t="shared" si="38"/>
        <v>-8.0460196017409715E-7</v>
      </c>
      <c r="AJ45">
        <f t="shared" si="39"/>
        <v>-631.46074098155714</v>
      </c>
      <c r="AK45">
        <f t="shared" si="61"/>
        <v>-412.55435082554567</v>
      </c>
      <c r="AL45">
        <f t="shared" si="40"/>
        <v>-1044.0150926117049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-1.123676150887455E-8</v>
      </c>
      <c r="AR45">
        <f t="shared" si="45"/>
        <v>-1.1236784029433941E-8</v>
      </c>
      <c r="AS45">
        <f t="shared" si="46"/>
        <v>-8.8187555097936414</v>
      </c>
      <c r="AT45">
        <f t="shared" si="47"/>
        <v>-5.7615869337764263</v>
      </c>
      <c r="AU45">
        <f t="shared" si="48"/>
        <v>-14.580342454806853</v>
      </c>
      <c r="AW45">
        <v>42</v>
      </c>
      <c r="AX45">
        <f>IF(Z45&gt;0, (R45*SUMPRODUCT(K45:$K$98, X45:$X$98)-K45*$AZ$3)/Z45, 0)</f>
        <v>-4.0790299644937584E+16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1000000</v>
      </c>
      <c r="S46">
        <f t="shared" si="32"/>
        <v>-2.751098120840671E+17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-5262.1728422405231</v>
      </c>
      <c r="AC46">
        <f t="shared" si="33"/>
        <v>-4698.368609153189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-1.1063728398287547E-7</v>
      </c>
      <c r="AI46">
        <f t="shared" si="38"/>
        <v>-1.1063749745984007E-7</v>
      </c>
      <c r="AJ46">
        <f t="shared" si="39"/>
        <v>-563.80423308733407</v>
      </c>
      <c r="AK46">
        <f t="shared" si="61"/>
        <v>-368.35209895683664</v>
      </c>
      <c r="AL46">
        <f t="shared" si="40"/>
        <v>-932.1563321548083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-1.3795721887238254E-9</v>
      </c>
      <c r="AR46">
        <f t="shared" si="45"/>
        <v>-1.3795748506373566E-9</v>
      </c>
      <c r="AS46">
        <f t="shared" si="46"/>
        <v>-7.0302579008758128</v>
      </c>
      <c r="AT46">
        <f t="shared" si="47"/>
        <v>-4.5931018286525633</v>
      </c>
      <c r="AU46">
        <f t="shared" si="48"/>
        <v>-11.623359730907952</v>
      </c>
      <c r="AW46">
        <v>43</v>
      </c>
      <c r="AX46">
        <f>IF(Z46&gt;0, (R46*SUMPRODUCT(K46:$K$98, X46:$X$98)-K46*$AZ$3)/Z46, 0)</f>
        <v>-2.751098120840671E+17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1000000</v>
      </c>
      <c r="S47">
        <f t="shared" si="32"/>
        <v>-1.9233784578647964E+18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-4698.368609153189</v>
      </c>
      <c r="AC47">
        <f t="shared" si="33"/>
        <v>-4194.9719724594161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-1.4726332153807661E-8</v>
      </c>
      <c r="AI47">
        <f t="shared" si="38"/>
        <v>-1.4726359416850689E-8</v>
      </c>
      <c r="AJ47">
        <f t="shared" si="39"/>
        <v>-503.39663669377296</v>
      </c>
      <c r="AK47">
        <f t="shared" si="61"/>
        <v>-328.88580264072328</v>
      </c>
      <c r="AL47">
        <f t="shared" si="40"/>
        <v>-832.28243934922261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-1.6395304766183242E-10</v>
      </c>
      <c r="AR47">
        <f t="shared" si="45"/>
        <v>-1.6395335119016157E-10</v>
      </c>
      <c r="AS47">
        <f t="shared" si="46"/>
        <v>-5.6044785562792256</v>
      </c>
      <c r="AT47">
        <f t="shared" si="47"/>
        <v>-3.6615926567779074</v>
      </c>
      <c r="AU47">
        <f t="shared" si="48"/>
        <v>-9.2660712132210872</v>
      </c>
      <c r="AW47">
        <v>44</v>
      </c>
      <c r="AX47">
        <f>IF(Z47&gt;0, (R47*SUMPRODUCT(K47:$K$98, X47:$X$98)-K47*$AZ$3)/Z47, 0)</f>
        <v>-1.9233784578647964E+18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1000000</v>
      </c>
      <c r="S48">
        <f t="shared" si="32"/>
        <v>-1.3967526899916988E+19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-4194.9719724594161</v>
      </c>
      <c r="AC48">
        <f t="shared" si="33"/>
        <v>-3745.5106896960519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-1.891074534479946E-9</v>
      </c>
      <c r="AI48">
        <f t="shared" si="38"/>
        <v>-1.8910778864608626E-9</v>
      </c>
      <c r="AJ48">
        <f t="shared" si="39"/>
        <v>-449.46128276336412</v>
      </c>
      <c r="AK48">
        <f t="shared" si="61"/>
        <v>-293.64803807215912</v>
      </c>
      <c r="AL48">
        <f t="shared" si="40"/>
        <v>-743.10932083741432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-1.8798167971531831E-11</v>
      </c>
      <c r="AR48">
        <f t="shared" si="45"/>
        <v>-1.879820129179455E-11</v>
      </c>
      <c r="AS48">
        <f t="shared" si="46"/>
        <v>-4.4678559919423853</v>
      </c>
      <c r="AT48">
        <f t="shared" si="47"/>
        <v>-2.9189992480699649</v>
      </c>
      <c r="AU48">
        <f t="shared" si="48"/>
        <v>-7.3868552400311485</v>
      </c>
      <c r="AW48">
        <v>45</v>
      </c>
      <c r="AX48">
        <f>IF(Z48&gt;0, (R48*SUMPRODUCT(K48:$K$98, X48:$X$98)-K48*$AZ$3)/Z48, 0)</f>
        <v>-1.3967526899916988E+19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1000000</v>
      </c>
      <c r="S49">
        <f t="shared" si="32"/>
        <v>-1.0570863615854907E+20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-3745.5106896960519</v>
      </c>
      <c r="AC49">
        <f t="shared" si="33"/>
        <v>-3344.2059729429188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-2.3384081708606529E-10</v>
      </c>
      <c r="AI49">
        <f t="shared" si="38"/>
        <v>-2.3384121253695917E-10</v>
      </c>
      <c r="AJ49">
        <f t="shared" si="39"/>
        <v>-401.30471675313311</v>
      </c>
      <c r="AK49">
        <f t="shared" si="61"/>
        <v>-262.18574827872368</v>
      </c>
      <c r="AL49">
        <f t="shared" si="40"/>
        <v>-663.4904650320907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-2.0754351928889714E-12</v>
      </c>
      <c r="AR49">
        <f t="shared" si="45"/>
        <v>-2.0754387026812841E-12</v>
      </c>
      <c r="AS49">
        <f t="shared" si="46"/>
        <v>-3.5617474425572593</v>
      </c>
      <c r="AT49">
        <f t="shared" si="47"/>
        <v>-2.3270083291374988</v>
      </c>
      <c r="AU49">
        <f t="shared" si="48"/>
        <v>-5.8887557716968342</v>
      </c>
      <c r="AW49">
        <v>46</v>
      </c>
      <c r="AX49">
        <f>IF(Z49&gt;0, (R49*SUMPRODUCT(K49:$K$98, X49:$X$98)-K49*$AZ$3)/Z49, 0)</f>
        <v>-1.0570863615854907E+20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1000000</v>
      </c>
      <c r="S50">
        <f t="shared" si="32"/>
        <v>-8.3548647738157446E+20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-3344.2059729429188</v>
      </c>
      <c r="AC50">
        <f t="shared" si="33"/>
        <v>-2985.8981901276074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-2.7745866969360477E-11</v>
      </c>
      <c r="AI50">
        <f t="shared" si="38"/>
        <v>-2.7745911642408322E-11</v>
      </c>
      <c r="AJ50">
        <f t="shared" si="39"/>
        <v>-358.30778281531138</v>
      </c>
      <c r="AK50">
        <f t="shared" si="61"/>
        <v>-234.09441810600435</v>
      </c>
      <c r="AL50">
        <f t="shared" si="40"/>
        <v>-592.40220092134348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-2.1987159853243964E-13</v>
      </c>
      <c r="AR50">
        <f t="shared" si="45"/>
        <v>-2.1987195254316317E-13</v>
      </c>
      <c r="AS50">
        <f t="shared" si="46"/>
        <v>-2.8394032545897621</v>
      </c>
      <c r="AT50">
        <f t="shared" si="47"/>
        <v>-1.8550767929986518</v>
      </c>
      <c r="AU50">
        <f t="shared" si="48"/>
        <v>-4.6944800475886339</v>
      </c>
      <c r="AW50">
        <v>47</v>
      </c>
      <c r="AX50">
        <f>IF(Z50&gt;0, (R50*SUMPRODUCT(K50:$K$98, X50:$X$98)-K50*$AZ$3)/Z50, 0)</f>
        <v>-8.3548647738157446E+20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1000000</v>
      </c>
      <c r="S51">
        <f t="shared" si="32"/>
        <v>-6.904480355370017E+21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-2985.8981901276074</v>
      </c>
      <c r="AC51">
        <f t="shared" si="33"/>
        <v>-2665.9805268996497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-3.1519821200048619E-12</v>
      </c>
      <c r="AI51">
        <f t="shared" si="38"/>
        <v>-3.1519869465457269E-12</v>
      </c>
      <c r="AJ51">
        <f t="shared" si="39"/>
        <v>-319.91766322795775</v>
      </c>
      <c r="AK51">
        <f t="shared" si="61"/>
        <v>-209.01287330893254</v>
      </c>
      <c r="AL51">
        <f t="shared" si="40"/>
        <v>-528.93053653689344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-2.2301627457460777E-14</v>
      </c>
      <c r="AR51">
        <f t="shared" si="45"/>
        <v>-2.2301661607310678E-14</v>
      </c>
      <c r="AS51">
        <f t="shared" si="46"/>
        <v>-2.2635548904574079</v>
      </c>
      <c r="AT51">
        <f t="shared" si="47"/>
        <v>-1.4788558617655074</v>
      </c>
      <c r="AU51">
        <f t="shared" si="48"/>
        <v>-3.7424107522229373</v>
      </c>
      <c r="AW51">
        <v>48</v>
      </c>
      <c r="AX51">
        <f>IF(Z51&gt;0, (R51*SUMPRODUCT(K51:$K$98, X51:$X$98)-K51*$AZ$3)/Z51, 0)</f>
        <v>-6.904480355370017E+21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1000000</v>
      </c>
      <c r="S52">
        <f t="shared" si="32"/>
        <v>-5.9852916594919426E+22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-2665.9805268996497</v>
      </c>
      <c r="AC52">
        <f t="shared" si="33"/>
        <v>-2380.3397561604015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-3.4249221588857386E-13</v>
      </c>
      <c r="AI52">
        <f t="shared" si="38"/>
        <v>-3.424927130113315E-13</v>
      </c>
      <c r="AJ52">
        <f t="shared" si="39"/>
        <v>-285.64077073924818</v>
      </c>
      <c r="AK52">
        <f t="shared" si="61"/>
        <v>-186.61863688297549</v>
      </c>
      <c r="AL52">
        <f t="shared" si="40"/>
        <v>-472.25940762222399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-2.1636424532195352E-15</v>
      </c>
      <c r="AR52">
        <f t="shared" si="45"/>
        <v>-2.1636455937169043E-15</v>
      </c>
      <c r="AS52">
        <f t="shared" si="46"/>
        <v>-1.8044921001733172</v>
      </c>
      <c r="AT52">
        <f t="shared" si="47"/>
        <v>-1.1789348387799006</v>
      </c>
      <c r="AU52">
        <f t="shared" si="48"/>
        <v>-2.9834269389532198</v>
      </c>
      <c r="AW52">
        <v>49</v>
      </c>
      <c r="AX52">
        <f>IF(Z52&gt;0, (R52*SUMPRODUCT(K52:$K$98, X52:$X$98)-K52*$AZ$3)/Z52, 0)</f>
        <v>-5.9852916594919426E+22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1000000</v>
      </c>
      <c r="S53">
        <f t="shared" si="32"/>
        <v>-5.4605541994565361E+23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-2380.3397561604015</v>
      </c>
      <c r="AC53">
        <f t="shared" si="33"/>
        <v>-2125.3033537146439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-3.5480020477389615E-14</v>
      </c>
      <c r="AI53">
        <f t="shared" si="38"/>
        <v>-3.5480069128663735E-14</v>
      </c>
      <c r="AJ53">
        <f t="shared" si="39"/>
        <v>-255.03640244575763</v>
      </c>
      <c r="AK53">
        <f t="shared" si="61"/>
        <v>-166.62378293122813</v>
      </c>
      <c r="AL53">
        <f t="shared" si="40"/>
        <v>-421.66018537698579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-2.0012466963981625E-16</v>
      </c>
      <c r="AR53">
        <f t="shared" si="45"/>
        <v>-2.0012494405679884E-16</v>
      </c>
      <c r="AS53">
        <f t="shared" si="46"/>
        <v>-1.4385300543473529</v>
      </c>
      <c r="AT53">
        <f t="shared" si="47"/>
        <v>-0.93983963550693617</v>
      </c>
      <c r="AU53">
        <f t="shared" si="48"/>
        <v>-2.378369689854289</v>
      </c>
      <c r="AW53">
        <v>50</v>
      </c>
      <c r="AX53">
        <f>IF(Z53&gt;0, (R53*SUMPRODUCT(K53:$K$98, X53:$X$98)-K53*$AZ$3)/Z53, 0)</f>
        <v>-5.4605541994565361E+23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1000000</v>
      </c>
      <c r="S54">
        <f t="shared" si="32"/>
        <v>-5.2606499394437507E+24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-2125.3033537146439</v>
      </c>
      <c r="AC54">
        <f t="shared" si="33"/>
        <v>-1897.5922801023607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-3.4924664926513197E-15</v>
      </c>
      <c r="AI54">
        <f t="shared" si="38"/>
        <v>-3.4924710015815422E-15</v>
      </c>
      <c r="AJ54">
        <f t="shared" si="39"/>
        <v>-227.71107361228314</v>
      </c>
      <c r="AK54">
        <f t="shared" si="61"/>
        <v>-148.7712347600251</v>
      </c>
      <c r="AL54">
        <f t="shared" si="40"/>
        <v>-376.48230837230824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-1.7588588633470189E-17</v>
      </c>
      <c r="AR54">
        <f t="shared" si="45"/>
        <v>-1.7588611341123659E-17</v>
      </c>
      <c r="AS54">
        <f t="shared" si="46"/>
        <v>-1.1467873519988441</v>
      </c>
      <c r="AT54">
        <f t="shared" si="47"/>
        <v>-0.74923440330591196</v>
      </c>
      <c r="AU54">
        <f t="shared" si="48"/>
        <v>-1.896021755304756</v>
      </c>
      <c r="AW54">
        <v>51</v>
      </c>
      <c r="AX54">
        <f>IF(Z54&gt;0, (R54*SUMPRODUCT(K54:$K$98, X54:$X$98)-K54*$AZ$3)/Z54, 0)</f>
        <v>-5.2606499394437507E+24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1000000</v>
      </c>
      <c r="S55">
        <f t="shared" si="32"/>
        <v>-5.3699105382864419E+25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-1897.5922801023607</v>
      </c>
      <c r="AC55">
        <f t="shared" si="33"/>
        <v>-1694.2788215199648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-3.2555593193794918E-16</v>
      </c>
      <c r="AI55">
        <f t="shared" si="38"/>
        <v>-3.2555632632972009E-16</v>
      </c>
      <c r="AJ55">
        <f t="shared" si="39"/>
        <v>-203.31345858239592</v>
      </c>
      <c r="AK55">
        <f t="shared" si="61"/>
        <v>-132.83145960716527</v>
      </c>
      <c r="AL55">
        <f t="shared" si="40"/>
        <v>-336.14491818956117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-1.4638828870480236E-18</v>
      </c>
      <c r="AR55">
        <f t="shared" si="45"/>
        <v>-1.4638846604556247E-18</v>
      </c>
      <c r="AS55">
        <f t="shared" si="46"/>
        <v>-0.9142118558664265</v>
      </c>
      <c r="AT55">
        <f t="shared" si="47"/>
        <v>-0.59728507916606499</v>
      </c>
      <c r="AU55">
        <f t="shared" si="48"/>
        <v>-1.5114969350324914</v>
      </c>
      <c r="AW55">
        <v>52</v>
      </c>
      <c r="AX55">
        <f>IF(Z55&gt;0, (R55*SUMPRODUCT(K55:$K$98, X55:$X$98)-K55*$AZ$3)/Z55, 0)</f>
        <v>-5.3699105382864419E+25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1000000</v>
      </c>
      <c r="S56">
        <f t="shared" si="32"/>
        <v>-5.830543585234227E+26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-1694.2788215199648</v>
      </c>
      <c r="AC56">
        <f t="shared" si="33"/>
        <v>-1512.748947785683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-2.8641303534645596E-17</v>
      </c>
      <c r="AI56">
        <f t="shared" si="38"/>
        <v>-2.8641335966204628E-17</v>
      </c>
      <c r="AJ56">
        <f t="shared" si="39"/>
        <v>-181.52987373428186</v>
      </c>
      <c r="AK56">
        <f t="shared" si="61"/>
        <v>-118.59951750639755</v>
      </c>
      <c r="AL56">
        <f t="shared" si="40"/>
        <v>-300.12939124067941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-1.1498878312534352E-19</v>
      </c>
      <c r="AR56">
        <f t="shared" si="45"/>
        <v>-1.1498891333120174E-19</v>
      </c>
      <c r="AS56">
        <f t="shared" si="46"/>
        <v>-0.72880409428127024</v>
      </c>
      <c r="AT56">
        <f t="shared" si="47"/>
        <v>-0.47615200826376347</v>
      </c>
      <c r="AU56">
        <f t="shared" si="48"/>
        <v>-1.2049561025450337</v>
      </c>
      <c r="AW56">
        <v>53</v>
      </c>
      <c r="AX56">
        <f>IF(Z56&gt;0, (R56*SUMPRODUCT(K56:$K$98, X56:$X$98)-K56*$AZ$3)/Z56, 0)</f>
        <v>-5.830543585234227E+26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1000000</v>
      </c>
      <c r="S57">
        <f t="shared" si="32"/>
        <v>-6.7645764391565299E+27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-1512.748947785683</v>
      </c>
      <c r="AC57">
        <f t="shared" si="33"/>
        <v>-1350.6687033800738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-2.3689115854783087E-18</v>
      </c>
      <c r="AI57">
        <f t="shared" si="38"/>
        <v>-2.368914081326932E-18</v>
      </c>
      <c r="AJ57">
        <f t="shared" si="39"/>
        <v>-162.08024440560916</v>
      </c>
      <c r="AK57">
        <f t="shared" si="61"/>
        <v>-105.89242634499782</v>
      </c>
      <c r="AL57">
        <f t="shared" si="40"/>
        <v>-267.97267075060699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-8.4916781925051398E-21</v>
      </c>
      <c r="AR57">
        <f t="shared" si="45"/>
        <v>-8.4916871392060035E-21</v>
      </c>
      <c r="AS57">
        <f t="shared" si="46"/>
        <v>-0.58099816189514653</v>
      </c>
      <c r="AT57">
        <f t="shared" si="47"/>
        <v>-0.3795854657714951</v>
      </c>
      <c r="AU57">
        <f t="shared" si="48"/>
        <v>-0.96058362766664174</v>
      </c>
      <c r="AW57">
        <v>54</v>
      </c>
      <c r="AX57">
        <f>IF(Z57&gt;0, (R57*SUMPRODUCT(K57:$K$98, X57:$X$98)-K57*$AZ$3)/Z57, 0)</f>
        <v>-6.7645764391565299E+27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1000000</v>
      </c>
      <c r="S58">
        <f t="shared" si="32"/>
        <v>-8.426572193072609E+28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-1350.6687033800738</v>
      </c>
      <c r="AC58">
        <f t="shared" si="33"/>
        <v>-1205.9541994464944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-1.8335988516843603E-19</v>
      </c>
      <c r="AI58">
        <f t="shared" si="38"/>
        <v>-1.833600640600084E-19</v>
      </c>
      <c r="AJ58">
        <f t="shared" si="39"/>
        <v>-144.71450393357941</v>
      </c>
      <c r="AK58">
        <f t="shared" si="61"/>
        <v>-94.546809236605171</v>
      </c>
      <c r="AL58">
        <f t="shared" si="40"/>
        <v>-239.26131317018456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-5.868552324566936E-22</v>
      </c>
      <c r="AR58">
        <f t="shared" si="45"/>
        <v>-5.8685580501080051E-22</v>
      </c>
      <c r="AS58">
        <f t="shared" si="46"/>
        <v>-0.4631681775312067</v>
      </c>
      <c r="AT58">
        <f t="shared" si="47"/>
        <v>-0.30260320932038826</v>
      </c>
      <c r="AU58">
        <f t="shared" si="48"/>
        <v>-0.76577138685159485</v>
      </c>
      <c r="AW58">
        <v>55</v>
      </c>
      <c r="AX58">
        <f>IF(Z58&gt;0, (R58*SUMPRODUCT(K58:$K$98, X58:$X$98)-K58*$AZ$3)/Z58, 0)</f>
        <v>-8.426572193072609E+28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1000000</v>
      </c>
      <c r="S59">
        <f t="shared" si="32"/>
        <v>-1.1327961357392068E+30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-1205.9541994464944</v>
      </c>
      <c r="AC59">
        <f t="shared" si="33"/>
        <v>-1076.74482093437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-1.3217693027829354E-20</v>
      </c>
      <c r="AI59">
        <f t="shared" si="38"/>
        <v>-1.3217704909323152E-20</v>
      </c>
      <c r="AJ59">
        <f t="shared" si="39"/>
        <v>-129.20937851212443</v>
      </c>
      <c r="AK59">
        <f t="shared" si="61"/>
        <v>-84.416793961254612</v>
      </c>
      <c r="AL59">
        <f t="shared" si="40"/>
        <v>-213.62617247337903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-3.7771505178300436E-23</v>
      </c>
      <c r="AR59">
        <f t="shared" si="45"/>
        <v>-3.7771539131419454E-23</v>
      </c>
      <c r="AS59">
        <f t="shared" si="46"/>
        <v>-0.36923483540434188</v>
      </c>
      <c r="AT59">
        <f t="shared" si="47"/>
        <v>-0.24123342579750331</v>
      </c>
      <c r="AU59">
        <f t="shared" si="48"/>
        <v>-0.61046826120184516</v>
      </c>
      <c r="AW59">
        <v>56</v>
      </c>
      <c r="AX59">
        <f>IF(Z59&gt;0, (R59*SUMPRODUCT(K59:$K$98, X59:$X$98)-K59*$AZ$3)/Z59, 0)</f>
        <v>-1.1327961357392068E+30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1000000</v>
      </c>
      <c r="S60">
        <f t="shared" si="32"/>
        <v>-1.6769776307877769E+31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-1076.74482093437</v>
      </c>
      <c r="AC60">
        <f t="shared" si="33"/>
        <v>-961.37930440568732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-8.8368621532114749E-22</v>
      </c>
      <c r="AI60">
        <f t="shared" si="38"/>
        <v>-8.8368693192231638E-22</v>
      </c>
      <c r="AJ60">
        <f t="shared" si="39"/>
        <v>-115.36551652868263</v>
      </c>
      <c r="AK60">
        <f t="shared" si="61"/>
        <v>-75.372137465405899</v>
      </c>
      <c r="AL60">
        <f t="shared" si="40"/>
        <v>-190.73765399408853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-2.2546996008979743E-24</v>
      </c>
      <c r="AR60">
        <f t="shared" si="45"/>
        <v>-2.254701429284953E-24</v>
      </c>
      <c r="AS60">
        <f t="shared" si="46"/>
        <v>-0.29435175016290038</v>
      </c>
      <c r="AT60">
        <f t="shared" si="47"/>
        <v>-0.192309810106428</v>
      </c>
      <c r="AU60">
        <f t="shared" si="48"/>
        <v>-0.48666156026932839</v>
      </c>
      <c r="AW60">
        <v>57</v>
      </c>
      <c r="AX60">
        <f>IF(Z60&gt;0, (R60*SUMPRODUCT(K60:$K$98, X60:$X$98)-K60*$AZ$3)/Z60, 0)</f>
        <v>-1.6769776307877769E+31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1000000</v>
      </c>
      <c r="S61">
        <f t="shared" si="32"/>
        <v>-2.7604794200504689E+32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-961.37930440568732</v>
      </c>
      <c r="AC61">
        <f t="shared" si="33"/>
        <v>-858.37437893364938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-5.3645300613683177E-23</v>
      </c>
      <c r="AI61">
        <f t="shared" si="38"/>
        <v>-5.3645339482582754E-23</v>
      </c>
      <c r="AJ61">
        <f t="shared" si="39"/>
        <v>-103.00492547203794</v>
      </c>
      <c r="AK61">
        <f t="shared" si="61"/>
        <v>-67.296551308398122</v>
      </c>
      <c r="AL61">
        <f t="shared" si="40"/>
        <v>-170.30147678043608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-1.2220930326795762E-25</v>
      </c>
      <c r="AR61">
        <f t="shared" si="45"/>
        <v>-1.2220939181515713E-25</v>
      </c>
      <c r="AS61">
        <f t="shared" si="46"/>
        <v>-0.23465541307629145</v>
      </c>
      <c r="AT61">
        <f t="shared" si="47"/>
        <v>-0.15330820320984376</v>
      </c>
      <c r="AU61">
        <f t="shared" si="48"/>
        <v>-0.38796361628613524</v>
      </c>
      <c r="AW61">
        <v>58</v>
      </c>
      <c r="AX61">
        <f>IF(Z61&gt;0, (R61*SUMPRODUCT(K61:$K$98, X61:$X$98)-K61*$AZ$3)/Z61, 0)</f>
        <v>-2.7604794200504689E+32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1000000</v>
      </c>
      <c r="S62">
        <f t="shared" si="32"/>
        <v>-5.1124988602412675E+33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-858.37437893364938</v>
      </c>
      <c r="AC62">
        <f t="shared" si="33"/>
        <v>-766.40569547647272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-2.928508608710259E-24</v>
      </c>
      <c r="AI62">
        <f t="shared" si="38"/>
        <v>-2.928510482563233E-24</v>
      </c>
      <c r="AJ62">
        <f t="shared" si="39"/>
        <v>-91.968683457176667</v>
      </c>
      <c r="AK62">
        <f t="shared" si="61"/>
        <v>-60.086206525355465</v>
      </c>
      <c r="AL62">
        <f t="shared" si="40"/>
        <v>-152.05488998253213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-5.9566360724743106E-27</v>
      </c>
      <c r="AR62">
        <f t="shared" si="45"/>
        <v>-5.956639883922973E-27</v>
      </c>
      <c r="AS62">
        <f t="shared" si="46"/>
        <v>-0.18706585863862507</v>
      </c>
      <c r="AT62">
        <f t="shared" si="47"/>
        <v>-0.12221636097723514</v>
      </c>
      <c r="AU62">
        <f t="shared" si="48"/>
        <v>-0.30928221961586022</v>
      </c>
      <c r="AW62">
        <v>59</v>
      </c>
      <c r="AX62">
        <f>IF(Z62&gt;0, (R62*SUMPRODUCT(K62:$K$98, X62:$X$98)-K62*$AZ$3)/Z62, 0)</f>
        <v>-5.1124988602412675E+33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1000000</v>
      </c>
      <c r="S63">
        <f t="shared" si="32"/>
        <v>-1.0810051437361884E+35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-766.40569547647272</v>
      </c>
      <c r="AC63">
        <f t="shared" si="33"/>
        <v>-684.29079953256485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-1.4207902099766675E-25</v>
      </c>
      <c r="AI63">
        <f t="shared" si="38"/>
        <v>-1.4207910012434846E-25</v>
      </c>
      <c r="AJ63">
        <f t="shared" si="39"/>
        <v>-82.114895943907868</v>
      </c>
      <c r="AK63">
        <f t="shared" si="61"/>
        <v>-53.648398683353093</v>
      </c>
      <c r="AL63">
        <f t="shared" si="40"/>
        <v>-135.76329462726096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-2.5802779756079506E-28</v>
      </c>
      <c r="AR63">
        <f t="shared" si="45"/>
        <v>-2.5802794126169664E-28</v>
      </c>
      <c r="AS63">
        <f t="shared" si="46"/>
        <v>-0.14912775720553678</v>
      </c>
      <c r="AT63">
        <f t="shared" si="47"/>
        <v>-9.7430134707617286E-2</v>
      </c>
      <c r="AU63">
        <f t="shared" si="48"/>
        <v>-0.24655789191315408</v>
      </c>
      <c r="AW63">
        <v>60</v>
      </c>
      <c r="AX63">
        <f>IF(Z63&gt;0, (R63*SUMPRODUCT(K63:$K$98, X63:$X$98)-K63*$AZ$3)/Z63, 0)</f>
        <v>-1.0810051437361884E+35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1000000</v>
      </c>
      <c r="S64">
        <f t="shared" si="32"/>
        <v>-2.6589486133519373E+36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-684.29079953256485</v>
      </c>
      <c r="AC64">
        <f t="shared" si="33"/>
        <v>-610.97392815407568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-6.0370529226965284E-27</v>
      </c>
      <c r="AI64">
        <f t="shared" si="38"/>
        <v>-6.0370557949498932E-27</v>
      </c>
      <c r="AJ64">
        <f t="shared" si="39"/>
        <v>-73.316871378489168</v>
      </c>
      <c r="AK64">
        <f t="shared" si="61"/>
        <v>-47.900355967279545</v>
      </c>
      <c r="AL64">
        <f t="shared" si="40"/>
        <v>-121.21722734576872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-9.7891165628359275E-30</v>
      </c>
      <c r="AR64">
        <f t="shared" si="45"/>
        <v>-9.789121220211528E-30</v>
      </c>
      <c r="AS64">
        <f t="shared" si="46"/>
        <v>-0.11888373501716899</v>
      </c>
      <c r="AT64">
        <f t="shared" si="47"/>
        <v>-7.7670706877883661E-2</v>
      </c>
      <c r="AU64">
        <f t="shared" si="48"/>
        <v>-0.19655444189505267</v>
      </c>
      <c r="AW64">
        <v>61</v>
      </c>
      <c r="AX64">
        <f>IF(Z64&gt;0, (R64*SUMPRODUCT(K64:$K$98, X64:$X$98)-K64*$AZ$3)/Z64, 0)</f>
        <v>-2.6589486133519373E+36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1000000</v>
      </c>
      <c r="S65">
        <f t="shared" si="32"/>
        <v>-7.8088369146804587E+37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-610.97392815407568</v>
      </c>
      <c r="AC65">
        <f t="shared" si="33"/>
        <v>-545.51243585185318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-2.2049663184236384E-28</v>
      </c>
      <c r="AI65">
        <f t="shared" si="38"/>
        <v>-2.2049671916529712E-28</v>
      </c>
      <c r="AJ65">
        <f t="shared" si="39"/>
        <v>-65.461492302222496</v>
      </c>
      <c r="AK65">
        <f t="shared" si="61"/>
        <v>-42.768174970785303</v>
      </c>
      <c r="AL65">
        <f t="shared" si="40"/>
        <v>-108.22966727300781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-3.1922908567079089E-31</v>
      </c>
      <c r="AR65">
        <f t="shared" si="45"/>
        <v>-3.1922921209458211E-31</v>
      </c>
      <c r="AS65">
        <f t="shared" si="46"/>
        <v>-9.4773385696084997E-2</v>
      </c>
      <c r="AT65">
        <f t="shared" si="47"/>
        <v>-6.1918611988108774E-2</v>
      </c>
      <c r="AU65">
        <f t="shared" si="48"/>
        <v>-0.15669199768419378</v>
      </c>
      <c r="AW65">
        <v>62</v>
      </c>
      <c r="AX65">
        <f>IF(Z65&gt;0, (R65*SUMPRODUCT(K65:$K$98, X65:$X$98)-K65*$AZ$3)/Z65, 0)</f>
        <v>-7.8088369146804587E+37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1000000</v>
      </c>
      <c r="S66">
        <f t="shared" si="32"/>
        <v>-2.8451760186597476E+39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-545.51243585185318</v>
      </c>
      <c r="AC66">
        <f t="shared" si="33"/>
        <v>-487.06467486772607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-6.7447866691641756E-30</v>
      </c>
      <c r="AI66">
        <f t="shared" si="38"/>
        <v>-6.7447888090347486E-30</v>
      </c>
      <c r="AJ66">
        <f t="shared" si="39"/>
        <v>-58.447760984127115</v>
      </c>
      <c r="AK66">
        <f t="shared" si="61"/>
        <v>-38.18587050962973</v>
      </c>
      <c r="AL66">
        <f t="shared" si="40"/>
        <v>-96.633631493756837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-8.7186790218390933E-33</v>
      </c>
      <c r="AR66">
        <f t="shared" si="45"/>
        <v>-8.7186817879524775E-33</v>
      </c>
      <c r="AS66">
        <f t="shared" si="46"/>
        <v>-7.555276283170026E-2</v>
      </c>
      <c r="AT66">
        <f t="shared" si="47"/>
        <v>-4.9361138383377523E-2</v>
      </c>
      <c r="AU66">
        <f t="shared" si="48"/>
        <v>-0.12491390121507777</v>
      </c>
      <c r="AW66">
        <v>63</v>
      </c>
      <c r="AX66">
        <f>IF(Z66&gt;0, (R66*SUMPRODUCT(K66:$K$98, X66:$X$98)-K66*$AZ$3)/Z66, 0)</f>
        <v>-2.8451760186597476E+39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1000000</v>
      </c>
      <c r="S67">
        <f t="shared" si="32"/>
        <v>-1.3651801001244502E+41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-487.06467486772607</v>
      </c>
      <c r="AC67">
        <f t="shared" si="33"/>
        <v>-434.87917398904113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-1.662922416261997E-31</v>
      </c>
      <c r="AI67">
        <f t="shared" ref="AI67:AI69" si="62">SUM(AE67:AH67)</f>
        <v>-1.6629228144504613E-31</v>
      </c>
      <c r="AJ67">
        <f t="shared" si="39"/>
        <v>-52.185500878684934</v>
      </c>
      <c r="AK67">
        <f t="shared" si="61"/>
        <v>-34.094527240740831</v>
      </c>
      <c r="AL67">
        <f t="shared" ref="AL67:AL69" si="63">SUM(AI67:AK67)</f>
        <v>-86.280028119425765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-1.9192715977710035E-34</v>
      </c>
      <c r="AR67">
        <f t="shared" si="45"/>
        <v>-1.91927205734254E-34</v>
      </c>
      <c r="AS67">
        <f t="shared" si="46"/>
        <v>-6.0230199961495742E-2</v>
      </c>
      <c r="AT67">
        <f t="shared" si="47"/>
        <v>-3.9350397308177229E-2</v>
      </c>
      <c r="AU67">
        <f t="shared" si="48"/>
        <v>-9.9580597269672971E-2</v>
      </c>
      <c r="AW67">
        <v>64</v>
      </c>
      <c r="AX67">
        <f>IF(Z67&gt;0, (R67*SUMPRODUCT(K67:$K$98, X67:$X$98)-K67*$AZ$3)/Z67, 0)</f>
        <v>-1.3651801001244502E+41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1000000</v>
      </c>
      <c r="S68">
        <f t="shared" si="32"/>
        <v>-9.589512127038097E+42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-434.87917398904113</v>
      </c>
      <c r="AC68">
        <f t="shared" si="33"/>
        <v>-388.28497677592947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-3.1131620496417176E-33</v>
      </c>
      <c r="AI68">
        <f t="shared" si="62"/>
        <v>-3.1131625557740572E-33</v>
      </c>
      <c r="AJ68">
        <f t="shared" si="39"/>
        <v>-46.59419721311167</v>
      </c>
      <c r="AK68">
        <f t="shared" si="61"/>
        <v>-30.441542179232883</v>
      </c>
      <c r="AL68">
        <f t="shared" si="63"/>
        <v>-77.035739392344553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-3.208101894842171E-36</v>
      </c>
      <c r="AR68">
        <f t="shared" si="45"/>
        <v>-3.2081024164096621E-36</v>
      </c>
      <c r="AS68">
        <f t="shared" si="46"/>
        <v>-4.8015146652978229E-2</v>
      </c>
      <c r="AT68">
        <f t="shared" si="47"/>
        <v>-3.1369895813279036E-2</v>
      </c>
      <c r="AU68">
        <f t="shared" si="48"/>
        <v>-7.9385042466257258E-2</v>
      </c>
      <c r="AW68">
        <v>65</v>
      </c>
      <c r="AX68">
        <f>IF(Z68&gt;0, (R68*SUMPRODUCT(K68:$K$98, X68:$X$98)-K68*$AZ$3)/Z68, 0)</f>
        <v>-9.589512127038097E+42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-388.28497677592947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-388.28497677592947</v>
      </c>
      <c r="AK69">
        <f t="shared" si="61"/>
        <v>-27.179948374315064</v>
      </c>
      <c r="AL69">
        <f t="shared" si="63"/>
        <v>-415.46492515024454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-3.7254820758441569E-38</v>
      </c>
      <c r="AR69">
        <f t="shared" si="45"/>
        <v>-3.7254820758441569E-38</v>
      </c>
      <c r="AS69">
        <f t="shared" si="46"/>
        <v>-0.35725555545370602</v>
      </c>
      <c r="AT69">
        <f t="shared" si="47"/>
        <v>-2.5007888881759425E-2</v>
      </c>
      <c r="AU69">
        <f t="shared" si="48"/>
        <v>-0.3822634443354655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410725.51556064584</v>
      </c>
      <c r="AO71" s="6">
        <f t="shared" si="70"/>
        <v>-41072.551556064587</v>
      </c>
      <c r="AP71" s="6">
        <f t="shared" si="70"/>
        <v>-176.98591989905154</v>
      </c>
      <c r="AQ71" s="6">
        <f t="shared" si="70"/>
        <v>-376794.15859211906</v>
      </c>
      <c r="AR71" s="6">
        <f t="shared" si="70"/>
        <v>-7318.1805074369822</v>
      </c>
      <c r="AS71" s="6">
        <f t="shared" si="70"/>
        <v>19274.766886257075</v>
      </c>
      <c r="AT71" s="6">
        <f t="shared" si="70"/>
        <v>-11956.586378820106</v>
      </c>
      <c r="AU71" s="6">
        <f t="shared" si="70"/>
        <v>2.2215673745051845E-11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73063.086246647115</v>
      </c>
      <c r="K3">
        <v>1</v>
      </c>
      <c r="L3" s="2">
        <v>0</v>
      </c>
      <c r="O3">
        <f>$C$3</f>
        <v>73063.086246647115</v>
      </c>
      <c r="P3">
        <f>O3*C5</f>
        <v>7306.3086246647117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73063.086246647115</v>
      </c>
      <c r="AF3">
        <f t="shared" ref="AF3:AF34" si="4">-$Z3*P3</f>
        <v>-7306.3086246647117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65656.777621982401</v>
      </c>
      <c r="AJ3">
        <f t="shared" ref="AJ3:AJ34" si="8">AB3-AC3</f>
        <v>0</v>
      </c>
      <c r="AL3">
        <f t="shared" ref="AL3:AL34" si="9">SUM(AI3:AK3)</f>
        <v>65656.777621982401</v>
      </c>
      <c r="AN3">
        <f t="shared" ref="AN3:AN34" si="10">AE3*$K3</f>
        <v>73063.086246647115</v>
      </c>
      <c r="AO3">
        <f t="shared" ref="AO3:AO34" si="11">AF3*$K3</f>
        <v>-7306.3086246647117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65656.777621982401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65656.777621982401</v>
      </c>
      <c r="AW3">
        <v>0</v>
      </c>
      <c r="AX3">
        <f>IF(Z3&gt;0, (R3*SUMPRODUCT(K3:$K$98, X3:$X$98)-K3*$AZ$3)/Z3, 0)</f>
        <v>0</v>
      </c>
      <c r="AZ3">
        <f>C6*SUMPRODUCT(X4:X98, K4:K98)/1</f>
        <v>59893.907868228984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2983.186714462603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2949.7094766821319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-2949.7094766821319</v>
      </c>
      <c r="AK4">
        <f>G4*SUM(AB4, AE4:AF4)</f>
        <v>0</v>
      </c>
      <c r="AL4">
        <f t="shared" si="9"/>
        <v>-5393.6534766821314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-2323.5824301197945</v>
      </c>
      <c r="AR4">
        <f t="shared" si="14"/>
        <v>-2323.5824301197945</v>
      </c>
      <c r="AS4">
        <f t="shared" si="15"/>
        <v>-2804.4395100609731</v>
      </c>
      <c r="AT4">
        <f t="shared" si="16"/>
        <v>0</v>
      </c>
      <c r="AU4">
        <f t="shared" si="17"/>
        <v>-5128.0219401807672</v>
      </c>
      <c r="AW4">
        <v>1</v>
      </c>
      <c r="AX4">
        <f>IF(Z4&gt;0, (R4*SUMPRODUCT(K4:$K$98, X4:$X$98)-K4*$AZ$3)/Z4, 0)</f>
        <v>2983.186714462603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2000000</v>
      </c>
      <c r="S5">
        <f t="shared" si="1"/>
        <v>3629.7489554644021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2949.7094766821319</v>
      </c>
      <c r="AC5">
        <f t="shared" si="2"/>
        <v>3548.6971376188667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-2440.2329810859837</v>
      </c>
      <c r="AI5">
        <f t="shared" si="7"/>
        <v>-2452.453857726352</v>
      </c>
      <c r="AJ5">
        <f t="shared" si="8"/>
        <v>-598.98766093673476</v>
      </c>
      <c r="AK5">
        <f>G5*SUM(AB5, AE5:AF5)</f>
        <v>12.093808854396743</v>
      </c>
      <c r="AL5">
        <f t="shared" si="9"/>
        <v>-3039.3477098086901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-2200.981097457357</v>
      </c>
      <c r="AR5">
        <f t="shared" si="14"/>
        <v>-2212.0037820486609</v>
      </c>
      <c r="AS5">
        <f t="shared" si="15"/>
        <v>-540.26010202732198</v>
      </c>
      <c r="AT5">
        <f t="shared" si="16"/>
        <v>10.908075126885487</v>
      </c>
      <c r="AU5">
        <f t="shared" si="17"/>
        <v>-2741.3558089490975</v>
      </c>
      <c r="AW5">
        <v>2</v>
      </c>
      <c r="AX5">
        <f>IF(Z5&gt;0, (R5*SUMPRODUCT(K5:$K$98, X5:$X$98)-K5*$AZ$3)/Z5, 0)</f>
        <v>3629.7489554644021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2000000</v>
      </c>
      <c r="S6">
        <f t="shared" si="1"/>
        <v>4412.8004929639319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3548.6971376188667</v>
      </c>
      <c r="AC6">
        <f t="shared" si="2"/>
        <v>4265.7322883480447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-2442.1300421591109</v>
      </c>
      <c r="AI6">
        <f t="shared" si="7"/>
        <v>-2454.2134467203118</v>
      </c>
      <c r="AJ6">
        <f t="shared" si="8"/>
        <v>-717.03515072917799</v>
      </c>
      <c r="AK6">
        <f>G6*SUM(AB6, AE6:AF6)</f>
        <v>25.195749677093954</v>
      </c>
      <c r="AL6">
        <f t="shared" si="9"/>
        <v>-3146.052847772396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-2083.7121954097297</v>
      </c>
      <c r="AR6">
        <f t="shared" si="14"/>
        <v>-2094.0221858736213</v>
      </c>
      <c r="AS6">
        <f t="shared" si="15"/>
        <v>-611.79988875240156</v>
      </c>
      <c r="AT6">
        <f t="shared" si="16"/>
        <v>21.497909598718607</v>
      </c>
      <c r="AU6">
        <f t="shared" si="17"/>
        <v>-2684.3241650273044</v>
      </c>
      <c r="AW6">
        <v>3</v>
      </c>
      <c r="AX6">
        <f>IF(Z6&gt;0, (R6*SUMPRODUCT(K6:$K$98, X6:$X$98)-K6*$AZ$3)/Z6, 0)</f>
        <v>4412.8004929639319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2000000</v>
      </c>
      <c r="S7">
        <f t="shared" si="1"/>
        <v>5489.6273766295189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4265.7322883480447</v>
      </c>
      <c r="AC7">
        <f t="shared" si="2"/>
        <v>5246.8917313449565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-2445.5708825374913</v>
      </c>
      <c r="AI7">
        <f t="shared" si="7"/>
        <v>-2457.5181682350644</v>
      </c>
      <c r="AJ7">
        <f t="shared" si="8"/>
        <v>-981.15944299691182</v>
      </c>
      <c r="AK7">
        <f>G7*SUM(AB7, AE7:AF7)</f>
        <v>58.867105579203013</v>
      </c>
      <c r="AL7">
        <f t="shared" si="9"/>
        <v>-3379.8105056527734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-1961.504082326257</v>
      </c>
      <c r="AR7">
        <f t="shared" si="14"/>
        <v>-1971.086568704322</v>
      </c>
      <c r="AS7">
        <f t="shared" si="15"/>
        <v>-786.95255434776595</v>
      </c>
      <c r="AT7">
        <f t="shared" si="16"/>
        <v>47.215179381155117</v>
      </c>
      <c r="AU7">
        <f t="shared" si="17"/>
        <v>-2710.8239436709327</v>
      </c>
      <c r="AW7">
        <v>4</v>
      </c>
      <c r="AX7">
        <f>IF(Z7&gt;0, (R7*SUMPRODUCT(K7:$K$98, X7:$X$98)-K7*$AZ$3)/Z7, 0)</f>
        <v>5489.6273766295189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2000000</v>
      </c>
      <c r="S8">
        <f t="shared" si="1"/>
        <v>6873.1896266359881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5246.8917313449565</v>
      </c>
      <c r="AC8">
        <f t="shared" si="2"/>
        <v>6495.1429808916291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-2456.2281298212306</v>
      </c>
      <c r="AI8">
        <f t="shared" si="7"/>
        <v>-2468.0405912360166</v>
      </c>
      <c r="AJ8">
        <f t="shared" si="8"/>
        <v>-1248.2512495466726</v>
      </c>
      <c r="AK8">
        <f>G8*SUM(AB8, AE8:AF8)</f>
        <v>113.33286139705106</v>
      </c>
      <c r="AL8">
        <f t="shared" si="9"/>
        <v>-3602.958979385638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-1838.4209364340486</v>
      </c>
      <c r="AR8">
        <f t="shared" si="14"/>
        <v>-1847.2622472683734</v>
      </c>
      <c r="AS8">
        <f t="shared" si="15"/>
        <v>-934.2826113076012</v>
      </c>
      <c r="AT8">
        <f t="shared" si="16"/>
        <v>84.826609812290215</v>
      </c>
      <c r="AU8">
        <f t="shared" si="17"/>
        <v>-2696.7182487636842</v>
      </c>
      <c r="AW8">
        <v>5</v>
      </c>
      <c r="AX8">
        <f>IF(Z8&gt;0, (R8*SUMPRODUCT(K8:$K$98, X8:$X$98)-K8*$AZ$3)/Z8, 0)</f>
        <v>6873.1896266359881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2000000</v>
      </c>
      <c r="S9">
        <f t="shared" si="1"/>
        <v>8219.3037714045331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6495.1429808916291</v>
      </c>
      <c r="AC9">
        <f t="shared" si="2"/>
        <v>7679.3235752142273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-2487.0598860591522</v>
      </c>
      <c r="AI9">
        <f t="shared" si="7"/>
        <v>-2498.7386787355026</v>
      </c>
      <c r="AJ9">
        <f t="shared" si="8"/>
        <v>-1184.1805943225982</v>
      </c>
      <c r="AK9">
        <f t="shared" ref="AK9:AK40" si="30">G9*SUM(AB9:AB9, AE9:AF9)</f>
        <v>144.84168847388332</v>
      </c>
      <c r="AL9">
        <f t="shared" si="9"/>
        <v>-3538.0775845842172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-1735.9858992723155</v>
      </c>
      <c r="AR9">
        <f t="shared" si="14"/>
        <v>-1744.1377815491812</v>
      </c>
      <c r="AS9">
        <f t="shared" si="15"/>
        <v>-826.56667234230292</v>
      </c>
      <c r="AT9">
        <f t="shared" si="16"/>
        <v>101.10055259500679</v>
      </c>
      <c r="AU9">
        <f t="shared" si="17"/>
        <v>-2469.603901296477</v>
      </c>
      <c r="AW9">
        <v>6</v>
      </c>
      <c r="AX9">
        <f>IF(Z9&gt;0, (R9*SUMPRODUCT(K9:$K$98, X9:$X$98)-K9*$AZ$3)/Z9, 0)</f>
        <v>8219.3037714045331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2000000</v>
      </c>
      <c r="S10">
        <f t="shared" si="1"/>
        <v>8765.3339448196602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7679.3235752142273</v>
      </c>
      <c r="AC10">
        <f t="shared" si="2"/>
        <v>8096.5071977420166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-2528.0082801842445</v>
      </c>
      <c r="AI10">
        <f t="shared" si="7"/>
        <v>-2539.55448488208</v>
      </c>
      <c r="AJ10">
        <f t="shared" si="8"/>
        <v>-417.18362252778934</v>
      </c>
      <c r="AK10">
        <f t="shared" si="30"/>
        <v>33.021091373421179</v>
      </c>
      <c r="AL10">
        <f t="shared" si="9"/>
        <v>-2923.7170160364481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-1673.6869736894653</v>
      </c>
      <c r="AR10">
        <f t="shared" si="14"/>
        <v>-1681.331225707861</v>
      </c>
      <c r="AS10">
        <f t="shared" si="15"/>
        <v>-276.19956791061446</v>
      </c>
      <c r="AT10">
        <f t="shared" si="16"/>
        <v>21.86186292264702</v>
      </c>
      <c r="AU10">
        <f t="shared" si="17"/>
        <v>-1935.6689306958283</v>
      </c>
      <c r="AW10">
        <v>7</v>
      </c>
      <c r="AX10">
        <f>IF(Z10&gt;0, (R10*SUMPRODUCT(K10:$K$98, X10:$X$98)-K10*$AZ$3)/Z10, 0)</f>
        <v>8765.3339448196602</v>
      </c>
    </row>
    <row r="11" spans="1:52" x14ac:dyDescent="0.3">
      <c r="A11" t="s">
        <v>33</v>
      </c>
      <c r="C11" s="25">
        <f>AU100</f>
        <v>-1.008109612769207E-11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2000000</v>
      </c>
      <c r="S11">
        <f t="shared" si="1"/>
        <v>9164.1947864860722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8096.5071977420166</v>
      </c>
      <c r="AC11">
        <f t="shared" si="2"/>
        <v>8368.5275689750561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-2565.7698970617671</v>
      </c>
      <c r="AI11">
        <f t="shared" si="7"/>
        <v>-2577.1846036507677</v>
      </c>
      <c r="AJ11">
        <f t="shared" si="8"/>
        <v>-272.02037123303944</v>
      </c>
      <c r="AK11">
        <f t="shared" si="30"/>
        <v>12.954411516387227</v>
      </c>
      <c r="AL11">
        <f t="shared" si="9"/>
        <v>-2836.25056336742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-1615.3359997366554</v>
      </c>
      <c r="AR11">
        <f t="shared" si="14"/>
        <v>-1622.5223754520923</v>
      </c>
      <c r="AS11">
        <f t="shared" si="15"/>
        <v>-171.25631523608132</v>
      </c>
      <c r="AT11">
        <f t="shared" si="16"/>
        <v>8.155730294359925</v>
      </c>
      <c r="AU11">
        <f t="shared" si="17"/>
        <v>-1785.6229603938139</v>
      </c>
      <c r="AW11">
        <v>8</v>
      </c>
      <c r="AX11">
        <f>IF(Z11&gt;0, (R11*SUMPRODUCT(K11:$K$98, X11:$X$98)-K11*$AZ$3)/Z11, 0)</f>
        <v>9164.1947864860722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2000000</v>
      </c>
      <c r="S12">
        <f t="shared" si="1"/>
        <v>10249.904214238113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8368.5275689750561</v>
      </c>
      <c r="AC12">
        <f t="shared" si="2"/>
        <v>9252.9422458048648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-2620.5061528153342</v>
      </c>
      <c r="AI12">
        <f t="shared" si="7"/>
        <v>-2631.7903341749898</v>
      </c>
      <c r="AJ12">
        <f t="shared" si="8"/>
        <v>-884.41467682980874</v>
      </c>
      <c r="AK12">
        <f t="shared" si="30"/>
        <v>175.73907894847619</v>
      </c>
      <c r="AL12">
        <f t="shared" si="9"/>
        <v>-3340.4659320563223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-1540.4261389774763</v>
      </c>
      <c r="AR12">
        <f t="shared" si="14"/>
        <v>-1547.0593796224948</v>
      </c>
      <c r="AS12">
        <f t="shared" si="15"/>
        <v>-519.89020686720767</v>
      </c>
      <c r="AT12">
        <f t="shared" si="16"/>
        <v>103.30564214139285</v>
      </c>
      <c r="AU12">
        <f t="shared" si="17"/>
        <v>-1963.6439443483098</v>
      </c>
      <c r="AW12">
        <v>9</v>
      </c>
      <c r="AX12">
        <f>IF(Z12&gt;0, (R12*SUMPRODUCT(K12:$K$98, X12:$X$98)-K12*$AZ$3)/Z12, 0)</f>
        <v>10249.904214238113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2000000</v>
      </c>
      <c r="S13">
        <f t="shared" si="1"/>
        <v>12869.990940987875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9252.9422458048648</v>
      </c>
      <c r="AC13">
        <f t="shared" si="2"/>
        <v>11484.775679110815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-2677.1458482775301</v>
      </c>
      <c r="AI13">
        <f t="shared" si="7"/>
        <v>-2688.3004556620376</v>
      </c>
      <c r="AJ13">
        <f t="shared" si="8"/>
        <v>-2231.8334333059502</v>
      </c>
      <c r="AK13">
        <f t="shared" si="30"/>
        <v>647.7059572063406</v>
      </c>
      <c r="AL13">
        <f t="shared" si="9"/>
        <v>-4272.4279317616474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-1405.1079945646002</v>
      </c>
      <c r="AR13">
        <f t="shared" si="14"/>
        <v>-1410.9625235669273</v>
      </c>
      <c r="AS13">
        <f t="shared" si="15"/>
        <v>-1171.3844435081578</v>
      </c>
      <c r="AT13">
        <f t="shared" si="16"/>
        <v>339.95040620715537</v>
      </c>
      <c r="AU13">
        <f t="shared" si="17"/>
        <v>-2242.39656086793</v>
      </c>
      <c r="AW13">
        <v>10</v>
      </c>
      <c r="AX13">
        <f>IF(Z13&gt;0, (R13*SUMPRODUCT(K13:$K$98, X13:$X$98)-K13*$AZ$3)/Z13, 0)</f>
        <v>12869.990940987875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2000000</v>
      </c>
      <c r="S14">
        <f t="shared" si="1"/>
        <v>15245.649096671119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11484.775679110815</v>
      </c>
      <c r="AC14">
        <f t="shared" si="2"/>
        <v>13447.756588370677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-2746.2821854375079</v>
      </c>
      <c r="AI14">
        <f t="shared" si="7"/>
        <v>-2757.308082484511</v>
      </c>
      <c r="AJ14">
        <f t="shared" si="8"/>
        <v>-1962.9809092598625</v>
      </c>
      <c r="AK14">
        <f t="shared" si="30"/>
        <v>803.93429753775717</v>
      </c>
      <c r="AL14">
        <f t="shared" si="9"/>
        <v>-3916.3546942066164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-1286.9592925172738</v>
      </c>
      <c r="AR14">
        <f t="shared" si="14"/>
        <v>-1292.1262344791096</v>
      </c>
      <c r="AS14">
        <f t="shared" si="15"/>
        <v>-919.88963683407076</v>
      </c>
      <c r="AT14">
        <f t="shared" si="16"/>
        <v>376.73867611850574</v>
      </c>
      <c r="AU14">
        <f t="shared" si="17"/>
        <v>-1835.2771951946747</v>
      </c>
      <c r="AW14">
        <v>11</v>
      </c>
      <c r="AX14">
        <f>IF(Z14&gt;0, (R14*SUMPRODUCT(K14:$K$98, X14:$X$98)-K14*$AZ$3)/Z14, 0)</f>
        <v>15245.649096671119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2000000</v>
      </c>
      <c r="S15">
        <f t="shared" si="1"/>
        <v>17397.991926170318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13447.756588370677</v>
      </c>
      <c r="AC15">
        <f t="shared" si="2"/>
        <v>15168.019531410959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-2850.3425747066453</v>
      </c>
      <c r="AI15">
        <f t="shared" si="7"/>
        <v>-2861.2403981420866</v>
      </c>
      <c r="AJ15">
        <f t="shared" si="8"/>
        <v>-1720.2629430402812</v>
      </c>
      <c r="AK15">
        <f t="shared" si="30"/>
        <v>941.3429611859475</v>
      </c>
      <c r="AL15">
        <f t="shared" si="9"/>
        <v>-3640.1603799964205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-1192.6106614594262</v>
      </c>
      <c r="AR15">
        <f t="shared" si="14"/>
        <v>-1197.1704152697719</v>
      </c>
      <c r="AS15">
        <f t="shared" si="15"/>
        <v>-719.77450871657345</v>
      </c>
      <c r="AT15">
        <f t="shared" si="16"/>
        <v>393.86692026508092</v>
      </c>
      <c r="AU15">
        <f t="shared" si="17"/>
        <v>-1523.0780037212646</v>
      </c>
      <c r="AW15">
        <v>12</v>
      </c>
      <c r="AX15">
        <f>IF(Z15&gt;0, (R15*SUMPRODUCT(K15:$K$98, X15:$X$98)-K15*$AZ$3)/Z15, 0)</f>
        <v>17397.991926170318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2000000</v>
      </c>
      <c r="S16">
        <f t="shared" si="1"/>
        <v>19336.13487259778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15168.019531410959</v>
      </c>
      <c r="AC16">
        <f t="shared" si="2"/>
        <v>16660.42872312793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-2972.3159550759956</v>
      </c>
      <c r="AI16">
        <f t="shared" si="7"/>
        <v>-2983.0862233023631</v>
      </c>
      <c r="AJ16">
        <f t="shared" si="8"/>
        <v>-1492.4091917169717</v>
      </c>
      <c r="AK16">
        <f t="shared" si="30"/>
        <v>1061.7613671987672</v>
      </c>
      <c r="AL16">
        <f t="shared" si="9"/>
        <v>-3413.7340478205679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-1110.3977618294387</v>
      </c>
      <c r="AR16">
        <f t="shared" si="14"/>
        <v>-1114.4213185150722</v>
      </c>
      <c r="AS16">
        <f t="shared" si="15"/>
        <v>-557.53420943899516</v>
      </c>
      <c r="AT16">
        <f t="shared" si="16"/>
        <v>396.65279988860806</v>
      </c>
      <c r="AU16">
        <f t="shared" si="17"/>
        <v>-1275.3027280654594</v>
      </c>
      <c r="AW16">
        <v>13</v>
      </c>
      <c r="AX16">
        <f>IF(Z16&gt;0, (R16*SUMPRODUCT(K16:$K$98, X16:$X$98)-K16*$AZ$3)/Z16, 0)</f>
        <v>19336.13487259778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2000000</v>
      </c>
      <c r="S17">
        <f t="shared" si="1"/>
        <v>21078.394319209081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16660.42872312793</v>
      </c>
      <c r="AC17">
        <f t="shared" si="2"/>
        <v>17947.370115920272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-3094.2360246904386</v>
      </c>
      <c r="AI17">
        <f t="shared" si="7"/>
        <v>-3104.8792512593882</v>
      </c>
      <c r="AJ17">
        <f t="shared" si="8"/>
        <v>-1286.9413927923415</v>
      </c>
      <c r="AK17">
        <f t="shared" si="30"/>
        <v>1166.2300106189552</v>
      </c>
      <c r="AL17">
        <f t="shared" si="9"/>
        <v>-3225.5906334327747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-1032.0934465142986</v>
      </c>
      <c r="AR17">
        <f t="shared" si="14"/>
        <v>-1035.6435326434519</v>
      </c>
      <c r="AS17">
        <f t="shared" si="15"/>
        <v>-429.26388515622142</v>
      </c>
      <c r="AT17">
        <f t="shared" si="16"/>
        <v>389.00017370476581</v>
      </c>
      <c r="AU17">
        <f t="shared" si="17"/>
        <v>-1075.9072440949076</v>
      </c>
      <c r="AW17">
        <v>14</v>
      </c>
      <c r="AX17">
        <f>IF(Z17&gt;0, (R17*SUMPRODUCT(K17:$K$98, X17:$X$98)-K17*$AZ$3)/Z17, 0)</f>
        <v>21078.394319209081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2000000</v>
      </c>
      <c r="S18">
        <f t="shared" si="1"/>
        <v>22649.483956462765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17947.370115920272</v>
      </c>
      <c r="AC18">
        <f t="shared" si="2"/>
        <v>19055.758057461149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-3221.1086617331971</v>
      </c>
      <c r="AI18">
        <f t="shared" si="7"/>
        <v>-3231.6253241073214</v>
      </c>
      <c r="AJ18">
        <f t="shared" si="8"/>
        <v>-1108.3879415408774</v>
      </c>
      <c r="AK18">
        <f t="shared" si="30"/>
        <v>1256.3159081144192</v>
      </c>
      <c r="AL18">
        <f t="shared" si="9"/>
        <v>-3083.6973575337788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-959.29666649236958</v>
      </c>
      <c r="AR18">
        <f t="shared" si="14"/>
        <v>-962.42869344879477</v>
      </c>
      <c r="AS18">
        <f t="shared" si="15"/>
        <v>-330.09530852907733</v>
      </c>
      <c r="AT18">
        <f t="shared" si="16"/>
        <v>374.15057648723337</v>
      </c>
      <c r="AU18">
        <f t="shared" si="17"/>
        <v>-918.37342549063851</v>
      </c>
      <c r="AW18">
        <v>15</v>
      </c>
      <c r="AX18">
        <f>IF(Z18&gt;0, (R18*SUMPRODUCT(K18:$K$98, X18:$X$98)-K18*$AZ$3)/Z18, 0)</f>
        <v>22649.483956462765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2000000</v>
      </c>
      <c r="S19">
        <f t="shared" si="1"/>
        <v>24069.736146270938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19055.758057461149</v>
      </c>
      <c r="AC19">
        <f t="shared" si="2"/>
        <v>20007.605487446599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-3369.4561740364184</v>
      </c>
      <c r="AI19">
        <f t="shared" si="7"/>
        <v>-3379.8466106857136</v>
      </c>
      <c r="AJ19">
        <f t="shared" si="8"/>
        <v>-951.84742998544971</v>
      </c>
      <c r="AK19">
        <f t="shared" si="30"/>
        <v>1333.9030640222807</v>
      </c>
      <c r="AL19">
        <f t="shared" si="9"/>
        <v>-2997.7909766488829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-895.96150156009526</v>
      </c>
      <c r="AR19">
        <f t="shared" si="14"/>
        <v>-898.72438991397928</v>
      </c>
      <c r="AS19">
        <f t="shared" si="15"/>
        <v>-253.1027585986532</v>
      </c>
      <c r="AT19">
        <f t="shared" si="16"/>
        <v>354.69397150381133</v>
      </c>
      <c r="AU19">
        <f t="shared" si="17"/>
        <v>-797.13317700882124</v>
      </c>
      <c r="AW19">
        <v>16</v>
      </c>
      <c r="AX19">
        <f>IF(Z19&gt;0, (R19*SUMPRODUCT(K19:$K$98, X19:$X$98)-K19*$AZ$3)/Z19, 0)</f>
        <v>24069.736146270938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2000000</v>
      </c>
      <c r="S20">
        <f t="shared" si="1"/>
        <v>25351.761874103173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20007.605487446599</v>
      </c>
      <c r="AC20">
        <f t="shared" si="2"/>
        <v>20818.022643455992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-3511.7647661384326</v>
      </c>
      <c r="AI20">
        <f t="shared" si="7"/>
        <v>-3522.0293498914466</v>
      </c>
      <c r="AJ20">
        <f t="shared" si="8"/>
        <v>-810.41715600939278</v>
      </c>
      <c r="AK20">
        <f t="shared" si="30"/>
        <v>1400.5323841212621</v>
      </c>
      <c r="AL20">
        <f t="shared" si="9"/>
        <v>-2931.9141217795777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-833.75208217153431</v>
      </c>
      <c r="AR20">
        <f t="shared" si="14"/>
        <v>-836.18906717668608</v>
      </c>
      <c r="AS20">
        <f t="shared" si="15"/>
        <v>-192.40667762418374</v>
      </c>
      <c r="AT20">
        <f t="shared" si="16"/>
        <v>332.50996839796164</v>
      </c>
      <c r="AU20">
        <f t="shared" si="17"/>
        <v>-696.08577640290821</v>
      </c>
      <c r="AW20">
        <v>17</v>
      </c>
      <c r="AX20">
        <f>IF(Z20&gt;0, (R20*SUMPRODUCT(K20:$K$98, X20:$X$98)-K20*$AZ$3)/Z20, 0)</f>
        <v>25351.761874103173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2000000</v>
      </c>
      <c r="S21">
        <f t="shared" si="1"/>
        <v>26516.300834714817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20818.022643455992</v>
      </c>
      <c r="AC21">
        <f t="shared" si="2"/>
        <v>21507.822934114345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-3676.0249962990051</v>
      </c>
      <c r="AI21">
        <f t="shared" si="7"/>
        <v>-3686.1639590582622</v>
      </c>
      <c r="AJ21">
        <f t="shared" si="8"/>
        <v>-689.80029065835333</v>
      </c>
      <c r="AK21">
        <f t="shared" si="30"/>
        <v>1457.2615850419195</v>
      </c>
      <c r="AL21">
        <f t="shared" si="9"/>
        <v>-2918.7026646746954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-779.24127358872806</v>
      </c>
      <c r="AR21">
        <f t="shared" si="14"/>
        <v>-781.39052400496473</v>
      </c>
      <c r="AS21">
        <f t="shared" si="15"/>
        <v>-146.2233955306784</v>
      </c>
      <c r="AT21">
        <f t="shared" si="16"/>
        <v>308.90931770683432</v>
      </c>
      <c r="AU21">
        <f t="shared" si="17"/>
        <v>-618.70460182880868</v>
      </c>
      <c r="AW21">
        <v>18</v>
      </c>
      <c r="AX21">
        <f>IF(Z21&gt;0, (R21*SUMPRODUCT(K21:$K$98, X21:$X$98)-K21*$AZ$3)/Z21, 0)</f>
        <v>26516.300834714817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2000000</v>
      </c>
      <c r="S22">
        <f t="shared" si="1"/>
        <v>27573.8923519134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21507.822934114345</v>
      </c>
      <c r="AC22">
        <f t="shared" si="2"/>
        <v>22088.89627912375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-3851.5129279866064</v>
      </c>
      <c r="AI22">
        <f t="shared" si="7"/>
        <v>-3861.5264291624708</v>
      </c>
      <c r="AJ22">
        <f t="shared" si="8"/>
        <v>-581.07334500940487</v>
      </c>
      <c r="AK22">
        <f t="shared" si="30"/>
        <v>1505.5476053880043</v>
      </c>
      <c r="AL22">
        <f t="shared" si="9"/>
        <v>-2937.0521687838714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-728.96525514005771</v>
      </c>
      <c r="AR22">
        <f t="shared" si="14"/>
        <v>-730.86048295727949</v>
      </c>
      <c r="AS22">
        <f t="shared" si="15"/>
        <v>-109.97815329190571</v>
      </c>
      <c r="AT22">
        <f t="shared" si="16"/>
        <v>284.95085303034091</v>
      </c>
      <c r="AU22">
        <f t="shared" si="17"/>
        <v>-555.88778321884422</v>
      </c>
      <c r="AW22">
        <v>19</v>
      </c>
      <c r="AX22">
        <f>IF(Z22&gt;0, (R22*SUMPRODUCT(K22:$K$98, X22:$X$98)-K22*$AZ$3)/Z22, 0)</f>
        <v>27573.8923519134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2000000</v>
      </c>
      <c r="S23">
        <f t="shared" si="1"/>
        <v>28537.424267052102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22088.89627912375</v>
      </c>
      <c r="AC23">
        <f t="shared" si="2"/>
        <v>22574.497647732005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-4040.8162213046107</v>
      </c>
      <c r="AI23">
        <f t="shared" si="7"/>
        <v>-4050.7043323673333</v>
      </c>
      <c r="AJ23">
        <f t="shared" si="8"/>
        <v>-485.60136860825514</v>
      </c>
      <c r="AK23">
        <f t="shared" si="30"/>
        <v>1546.2227395386626</v>
      </c>
      <c r="AL23">
        <f t="shared" si="9"/>
        <v>-2990.0829614369259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-682.85193627914703</v>
      </c>
      <c r="AR23">
        <f t="shared" si="14"/>
        <v>-684.52291447155369</v>
      </c>
      <c r="AS23">
        <f t="shared" si="15"/>
        <v>-82.061102671700567</v>
      </c>
      <c r="AT23">
        <f t="shared" si="16"/>
        <v>261.29403907211992</v>
      </c>
      <c r="AU23">
        <f t="shared" si="17"/>
        <v>-505.28997807113439</v>
      </c>
      <c r="AW23">
        <v>20</v>
      </c>
      <c r="AX23">
        <f>IF(Z23&gt;0, (R23*SUMPRODUCT(K23:$K$98, X23:$X$98)-K23*$AZ$3)/Z23, 0)</f>
        <v>28537.424267052102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2000000</v>
      </c>
      <c r="S24">
        <f t="shared" si="1"/>
        <v>29418.074353300151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22574.497647732005</v>
      </c>
      <c r="AC24">
        <f t="shared" si="2"/>
        <v>22976.080196942443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-4238.4399259254724</v>
      </c>
      <c r="AI24">
        <f t="shared" si="7"/>
        <v>-4248.2026656280304</v>
      </c>
      <c r="AJ24">
        <f t="shared" si="8"/>
        <v>-401.58254921043772</v>
      </c>
      <c r="AK24">
        <f t="shared" si="30"/>
        <v>1580.2148353412406</v>
      </c>
      <c r="AL24">
        <f t="shared" si="9"/>
        <v>-3069.5703794972278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-639.50722535109946</v>
      </c>
      <c r="AR24">
        <f t="shared" si="14"/>
        <v>-640.98025379744342</v>
      </c>
      <c r="AS24">
        <f t="shared" si="15"/>
        <v>-60.591856032715221</v>
      </c>
      <c r="AT24">
        <f t="shared" si="16"/>
        <v>238.42706808851693</v>
      </c>
      <c r="AU24">
        <f t="shared" si="17"/>
        <v>-463.14504174164171</v>
      </c>
      <c r="AW24">
        <v>21</v>
      </c>
      <c r="AX24">
        <f>IF(Z24&gt;0, (R24*SUMPRODUCT(K24:$K$98, X24:$X$98)-K24*$AZ$3)/Z24, 0)</f>
        <v>29418.074353300151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2000000</v>
      </c>
      <c r="S25">
        <f t="shared" si="1"/>
        <v>30264.010931458444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22976.080196942443</v>
      </c>
      <c r="AC25">
        <f t="shared" si="2"/>
        <v>23304.818047921319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-6316.8830971434336</v>
      </c>
      <c r="AI25">
        <f t="shared" si="7"/>
        <v>-6326.5087289296089</v>
      </c>
      <c r="AJ25">
        <f t="shared" si="8"/>
        <v>-328.73785097887594</v>
      </c>
      <c r="AK25">
        <f t="shared" si="30"/>
        <v>1608.3256137859712</v>
      </c>
      <c r="AL25">
        <f t="shared" si="9"/>
        <v>-5046.9209661225141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-850.98957671642211</v>
      </c>
      <c r="AR25">
        <f t="shared" si="14"/>
        <v>-852.28630996181801</v>
      </c>
      <c r="AS25">
        <f t="shared" si="15"/>
        <v>-44.286474888491625</v>
      </c>
      <c r="AT25">
        <f t="shared" si="16"/>
        <v>216.66830179536339</v>
      </c>
      <c r="AU25">
        <f t="shared" si="17"/>
        <v>-679.90448305494624</v>
      </c>
      <c r="AW25">
        <v>22</v>
      </c>
      <c r="AX25">
        <f>IF(Z25&gt;0, (R25*SUMPRODUCT(K25:$K$98, X25:$X$98)-K25*$AZ$3)/Z25, 0)</f>
        <v>30264.010931458444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2000000</v>
      </c>
      <c r="S26">
        <f t="shared" si="1"/>
        <v>30761.658880114577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23304.818047921319</v>
      </c>
      <c r="AC26">
        <f t="shared" si="2"/>
        <v>23318.333003642358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-8635.3467880139815</v>
      </c>
      <c r="AI26">
        <f t="shared" si="7"/>
        <v>-8644.8221925648704</v>
      </c>
      <c r="AJ26">
        <f t="shared" si="8"/>
        <v>-13.514955721038859</v>
      </c>
      <c r="AK26">
        <f t="shared" si="30"/>
        <v>1631.3372633544925</v>
      </c>
      <c r="AL26">
        <f t="shared" si="9"/>
        <v>-7026.999884931417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-1038.6833295621823</v>
      </c>
      <c r="AR26">
        <f t="shared" si="14"/>
        <v>-1039.8230573564992</v>
      </c>
      <c r="AS26">
        <f t="shared" si="15"/>
        <v>-1.6256161508995528</v>
      </c>
      <c r="AT26">
        <f t="shared" si="16"/>
        <v>196.22174556924804</v>
      </c>
      <c r="AU26">
        <f t="shared" si="17"/>
        <v>-845.22692793815077</v>
      </c>
      <c r="AW26">
        <v>23</v>
      </c>
      <c r="AX26">
        <f>IF(Z26&gt;0, (R26*SUMPRODUCT(K26:$K$98, X26:$X$98)-K26*$AZ$3)/Z26, 0)</f>
        <v>30761.658880114577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2000000</v>
      </c>
      <c r="S27">
        <f t="shared" si="1"/>
        <v>30943.747504338626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23318.333003642358</v>
      </c>
      <c r="AC27">
        <f t="shared" si="2"/>
        <v>23051.528720899354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-11005.113861584397</v>
      </c>
      <c r="AI27">
        <f t="shared" si="7"/>
        <v>-11014.425730128143</v>
      </c>
      <c r="AJ27">
        <f t="shared" si="8"/>
        <v>266.80428274300357</v>
      </c>
      <c r="AK27">
        <f t="shared" si="30"/>
        <v>1632.2833102549653</v>
      </c>
      <c r="AL27">
        <f t="shared" si="9"/>
        <v>-9115.3381371301748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-1181.8977227067728</v>
      </c>
      <c r="AR27">
        <f t="shared" si="14"/>
        <v>-1182.8977738070539</v>
      </c>
      <c r="AS27">
        <f t="shared" si="15"/>
        <v>28.653531271776522</v>
      </c>
      <c r="AT27">
        <f t="shared" si="16"/>
        <v>175.29958812483125</v>
      </c>
      <c r="AU27">
        <f t="shared" si="17"/>
        <v>-978.94465441044633</v>
      </c>
      <c r="AW27">
        <v>24</v>
      </c>
      <c r="AX27">
        <f>IF(Z27&gt;0, (R27*SUMPRODUCT(K27:$K$98, X27:$X$98)-K27*$AZ$3)/Z27, 0)</f>
        <v>30943.747504338626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2000000</v>
      </c>
      <c r="S28">
        <f t="shared" si="1"/>
        <v>30871.170225827314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23051.528720899354</v>
      </c>
      <c r="AC28">
        <f t="shared" si="2"/>
        <v>22558.808718566841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-13519.343226550893</v>
      </c>
      <c r="AI28">
        <f t="shared" si="7"/>
        <v>-13528.477480514035</v>
      </c>
      <c r="AJ28">
        <f t="shared" si="8"/>
        <v>492.7200023325131</v>
      </c>
      <c r="AK28">
        <f t="shared" si="30"/>
        <v>1613.607010462955</v>
      </c>
      <c r="AL28">
        <f t="shared" si="9"/>
        <v>-11422.150467718568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-1296.3519548502072</v>
      </c>
      <c r="AR28">
        <f t="shared" si="14"/>
        <v>-1297.2278263909166</v>
      </c>
      <c r="AS28">
        <f t="shared" si="15"/>
        <v>47.246269845647632</v>
      </c>
      <c r="AT28">
        <f t="shared" si="16"/>
        <v>154.72664369268472</v>
      </c>
      <c r="AU28">
        <f t="shared" si="17"/>
        <v>-1095.2549128525843</v>
      </c>
      <c r="AW28">
        <v>25</v>
      </c>
      <c r="AX28">
        <f>IF(Z28&gt;0, (R28*SUMPRODUCT(K28:$K$98, X28:$X$98)-K28*$AZ$3)/Z28, 0)</f>
        <v>30871.170225827314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2000000</v>
      </c>
      <c r="S29">
        <f t="shared" si="1"/>
        <v>30582.084491376132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22558.808718566841</v>
      </c>
      <c r="AC29">
        <f t="shared" si="2"/>
        <v>21877.794014050804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-16106.978068445565</v>
      </c>
      <c r="AI29">
        <f t="shared" si="7"/>
        <v>-16115.920311256148</v>
      </c>
      <c r="AJ29">
        <f t="shared" si="8"/>
        <v>681.01470451603745</v>
      </c>
      <c r="AK29">
        <f t="shared" si="30"/>
        <v>1579.116610299679</v>
      </c>
      <c r="AL29">
        <f t="shared" si="9"/>
        <v>-13855.788996440431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-1378.9971785938894</v>
      </c>
      <c r="AR29">
        <f t="shared" si="14"/>
        <v>-1379.7627677412574</v>
      </c>
      <c r="AS29">
        <f t="shared" si="15"/>
        <v>58.30499998931198</v>
      </c>
      <c r="AT29">
        <f t="shared" si="16"/>
        <v>135.19589714597265</v>
      </c>
      <c r="AU29">
        <f t="shared" si="17"/>
        <v>-1186.2618706059727</v>
      </c>
      <c r="AW29">
        <v>26</v>
      </c>
      <c r="AX29">
        <f>IF(Z29&gt;0, (R29*SUMPRODUCT(K29:$K$98, X29:$X$98)-K29*$AZ$3)/Z29, 0)</f>
        <v>30582.084491376132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2000000</v>
      </c>
      <c r="S30">
        <f t="shared" si="1"/>
        <v>30123.191455342807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21877.794014050804</v>
      </c>
      <c r="AC30">
        <f t="shared" si="2"/>
        <v>21048.20509468385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-18976.154623480928</v>
      </c>
      <c r="AI30">
        <f t="shared" si="7"/>
        <v>-18984.888842897009</v>
      </c>
      <c r="AJ30">
        <f t="shared" si="8"/>
        <v>829.58891936695363</v>
      </c>
      <c r="AK30">
        <f t="shared" si="30"/>
        <v>1531.4455809835563</v>
      </c>
      <c r="AL30">
        <f t="shared" si="9"/>
        <v>-16623.8543425465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-1450.5726945057872</v>
      </c>
      <c r="AR30">
        <f t="shared" si="14"/>
        <v>-1451.240354547781</v>
      </c>
      <c r="AS30">
        <f t="shared" si="15"/>
        <v>63.415326127729564</v>
      </c>
      <c r="AT30">
        <f t="shared" si="16"/>
        <v>117.06655995242927</v>
      </c>
      <c r="AU30">
        <f t="shared" si="17"/>
        <v>-1270.7584684676219</v>
      </c>
      <c r="AW30">
        <v>27</v>
      </c>
      <c r="AX30">
        <f>IF(Z30&gt;0, (R30*SUMPRODUCT(K30:$K$98, X30:$X$98)-K30*$AZ$3)/Z30, 0)</f>
        <v>30123.191455342807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2000000</v>
      </c>
      <c r="S31">
        <f t="shared" si="1"/>
        <v>29511.070976857645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21048.20509468385</v>
      </c>
      <c r="AC31">
        <f t="shared" si="2"/>
        <v>20088.175488773541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-22101.068810448647</v>
      </c>
      <c r="AI31">
        <f t="shared" si="7"/>
        <v>-22109.577555990501</v>
      </c>
      <c r="AJ31">
        <f t="shared" si="8"/>
        <v>960.02960591030933</v>
      </c>
      <c r="AK31">
        <f t="shared" si="30"/>
        <v>1473.3743566278697</v>
      </c>
      <c r="AL31">
        <f t="shared" si="9"/>
        <v>-19676.173593452324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-1508.4347948752429</v>
      </c>
      <c r="AR31">
        <f t="shared" si="14"/>
        <v>-1509.0155309448942</v>
      </c>
      <c r="AS31">
        <f t="shared" si="15"/>
        <v>65.523621236853685</v>
      </c>
      <c r="AT31">
        <f t="shared" si="16"/>
        <v>100.56025636025733</v>
      </c>
      <c r="AU31">
        <f t="shared" si="17"/>
        <v>-1342.9316533477831</v>
      </c>
      <c r="AW31">
        <v>28</v>
      </c>
      <c r="AX31">
        <f>IF(Z31&gt;0, (R31*SUMPRODUCT(K31:$K$98, X31:$X$98)-K31*$AZ$3)/Z31, 0)</f>
        <v>29511.070976857645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2000000</v>
      </c>
      <c r="S32">
        <f t="shared" si="1"/>
        <v>28762.248760642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20088.175488773541</v>
      </c>
      <c r="AC32">
        <f t="shared" si="2"/>
        <v>19017.725594429976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-25376.482704024846</v>
      </c>
      <c r="AI32">
        <f t="shared" si="7"/>
        <v>-25384.747759094382</v>
      </c>
      <c r="AJ32">
        <f t="shared" si="8"/>
        <v>1070.4498943435647</v>
      </c>
      <c r="AK32">
        <f t="shared" si="30"/>
        <v>1406.172284214148</v>
      </c>
      <c r="AL32">
        <f t="shared" si="9"/>
        <v>-22908.125580536667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-1546.4171911856306</v>
      </c>
      <c r="AR32">
        <f t="shared" si="14"/>
        <v>-1546.9208552826096</v>
      </c>
      <c r="AS32">
        <f t="shared" si="15"/>
        <v>65.232133949484691</v>
      </c>
      <c r="AT32">
        <f t="shared" si="16"/>
        <v>85.690716851497825</v>
      </c>
      <c r="AU32">
        <f t="shared" si="17"/>
        <v>-1395.998004481627</v>
      </c>
      <c r="AW32">
        <v>29</v>
      </c>
      <c r="AX32">
        <f>IF(Z32&gt;0, (R32*SUMPRODUCT(K32:$K$98, X32:$X$98)-K32*$AZ$3)/Z32, 0)</f>
        <v>28762.248760642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2000000</v>
      </c>
      <c r="S33">
        <f t="shared" si="1"/>
        <v>27903.565891652161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19017.725594429976</v>
      </c>
      <c r="AC33">
        <f t="shared" si="2"/>
        <v>17862.366350147626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-28891.987705472566</v>
      </c>
      <c r="AI33">
        <f t="shared" si="7"/>
        <v>-28899.989535068245</v>
      </c>
      <c r="AJ33">
        <f t="shared" si="8"/>
        <v>1155.3592442823501</v>
      </c>
      <c r="AK33">
        <f t="shared" si="30"/>
        <v>1331.2407916100985</v>
      </c>
      <c r="AL33">
        <f t="shared" si="9"/>
        <v>-26413.389499175795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-1572.007598685213</v>
      </c>
      <c r="AR33">
        <f t="shared" si="14"/>
        <v>-1572.4429767234437</v>
      </c>
      <c r="AS33">
        <f t="shared" si="15"/>
        <v>62.862878447059508</v>
      </c>
      <c r="AT33">
        <f t="shared" si="16"/>
        <v>72.43256024556598</v>
      </c>
      <c r="AU33">
        <f t="shared" si="17"/>
        <v>-1437.1475380308182</v>
      </c>
      <c r="AW33">
        <v>30</v>
      </c>
      <c r="AX33">
        <f>IF(Z33&gt;0, (R33*SUMPRODUCT(K33:$K$98, X33:$X$98)-K33*$AZ$3)/Z33, 0)</f>
        <v>27903.565891652161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2000000</v>
      </c>
      <c r="S34">
        <f t="shared" si="1"/>
        <v>26949.580563646512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17862.366350147626</v>
      </c>
      <c r="AC34">
        <f t="shared" si="2"/>
        <v>16639.517632626059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-32626.980066611806</v>
      </c>
      <c r="AI34">
        <f t="shared" si="7"/>
        <v>-32634.697959286113</v>
      </c>
      <c r="AJ34">
        <f t="shared" si="8"/>
        <v>1222.8487175215669</v>
      </c>
      <c r="AK34">
        <f t="shared" si="30"/>
        <v>1250.3656445103338</v>
      </c>
      <c r="AL34">
        <f t="shared" si="9"/>
        <v>-30161.483597254213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-1585.0248466101582</v>
      </c>
      <c r="AR34">
        <f t="shared" si="14"/>
        <v>-1585.3997832922314</v>
      </c>
      <c r="AS34">
        <f t="shared" si="15"/>
        <v>59.406221383649189</v>
      </c>
      <c r="AT34">
        <f t="shared" si="16"/>
        <v>60.742998887742672</v>
      </c>
      <c r="AU34">
        <f t="shared" si="17"/>
        <v>-1465.2505630208395</v>
      </c>
      <c r="AW34">
        <v>31</v>
      </c>
      <c r="AX34">
        <f>IF(Z34&gt;0, (R34*SUMPRODUCT(K34:$K$98, X34:$X$98)-K34*$AZ$3)/Z34, 0)</f>
        <v>26949.580563646512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25904.776431751958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16639.517632626059</v>
      </c>
      <c r="AC35">
        <f t="shared" ref="AC35:AC66" si="33">S35*Z35</f>
        <v>15366.241787054867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-36150.609286456078</v>
      </c>
      <c r="AI35">
        <f t="shared" ref="AI35:AI66" si="38">SUM(AE35:AH35)</f>
        <v>-36158.0240588956</v>
      </c>
      <c r="AJ35">
        <f t="shared" ref="AJ35:AJ66" si="39">AB35-AC35</f>
        <v>1273.2758455711919</v>
      </c>
      <c r="AK35">
        <f t="shared" si="30"/>
        <v>1164.7662342838241</v>
      </c>
      <c r="AL35">
        <f t="shared" ref="AL35:AL66" si="40">SUM(AI35:AK35)</f>
        <v>-33719.981979040582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-1568.038766813783</v>
      </c>
      <c r="AR35">
        <f t="shared" ref="AR35:AR66" si="45">AI35*$K35</f>
        <v>-1568.3603838172514</v>
      </c>
      <c r="AS35">
        <f t="shared" ref="AS35:AS66" si="46">AJ35*$K35</f>
        <v>55.228554265370008</v>
      </c>
      <c r="AT35">
        <f t="shared" ref="AT35:AT66" si="47">AK35*$K35</f>
        <v>50.52193159900645</v>
      </c>
      <c r="AU35">
        <f t="shared" ref="AU35:AU66" si="48">AL35*$K35</f>
        <v>-1462.6098979528749</v>
      </c>
      <c r="AW35">
        <v>32</v>
      </c>
      <c r="AX35">
        <f>IF(Z35&gt;0, (R35*SUMPRODUCT(K35:$K$98, X35:$X$98)-K35*$AZ$3)/Z35, 0)</f>
        <v>25904.776431751958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2000000</v>
      </c>
      <c r="S36">
        <f t="shared" si="32"/>
        <v>24805.427868951501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15366.241787054867</v>
      </c>
      <c r="AC36">
        <f t="shared" si="33"/>
        <v>14076.550342597307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-39542.684829084028</v>
      </c>
      <c r="AI36">
        <f t="shared" si="38"/>
        <v>-39549.778312018978</v>
      </c>
      <c r="AJ36">
        <f t="shared" si="39"/>
        <v>1289.6914444575596</v>
      </c>
      <c r="AK36">
        <f t="shared" si="30"/>
        <v>1075.6369250938408</v>
      </c>
      <c r="AL36">
        <f t="shared" si="40"/>
        <v>-37184.449942467574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-1531.4023346590971</v>
      </c>
      <c r="AR36">
        <f t="shared" si="45"/>
        <v>-1531.6770498529288</v>
      </c>
      <c r="AS36">
        <f t="shared" si="46"/>
        <v>49.946949671447484</v>
      </c>
      <c r="AT36">
        <f t="shared" si="47"/>
        <v>41.657082857527271</v>
      </c>
      <c r="AU36">
        <f t="shared" si="48"/>
        <v>-1440.0730173239538</v>
      </c>
      <c r="AW36">
        <v>33</v>
      </c>
      <c r="AX36">
        <f>IF(Z36&gt;0, (R36*SUMPRODUCT(K36:$K$98, X36:$X$98)-K36*$AZ$3)/Z36, 0)</f>
        <v>24805.427868951501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23676.526537356844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14076.550342597307</v>
      </c>
      <c r="AC37">
        <f t="shared" si="33"/>
        <v>12793.672402899132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-42902.519747829087</v>
      </c>
      <c r="AI37">
        <f t="shared" si="38"/>
        <v>-42909.274155186264</v>
      </c>
      <c r="AJ37">
        <f t="shared" si="39"/>
        <v>1282.8779396981754</v>
      </c>
      <c r="AK37">
        <f t="shared" si="30"/>
        <v>985.35852398181157</v>
      </c>
      <c r="AL37">
        <f t="shared" si="40"/>
        <v>-40641.037691506273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-1483.5012917181421</v>
      </c>
      <c r="AR37">
        <f t="shared" si="45"/>
        <v>-1483.7348484439021</v>
      </c>
      <c r="AS37">
        <f t="shared" si="46"/>
        <v>44.359890557599549</v>
      </c>
      <c r="AT37">
        <f t="shared" si="47"/>
        <v>34.072139625469596</v>
      </c>
      <c r="AU37">
        <f t="shared" si="48"/>
        <v>-1405.3028182608327</v>
      </c>
      <c r="AW37">
        <v>34</v>
      </c>
      <c r="AX37">
        <f>IF(Z37&gt;0, (R37*SUMPRODUCT(K37:$K$98, X37:$X$98)-K37*$AZ$3)/Z37, 0)</f>
        <v>23676.526537356844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2000000</v>
      </c>
      <c r="S38">
        <f t="shared" si="32"/>
        <v>22539.685572670696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12793.672402899132</v>
      </c>
      <c r="AC38">
        <f t="shared" si="33"/>
        <v>11532.067892396091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-46630.26698357227</v>
      </c>
      <c r="AI38">
        <f t="shared" si="38"/>
        <v>-46636.662407687225</v>
      </c>
      <c r="AJ38">
        <f t="shared" si="39"/>
        <v>1261.6045105030407</v>
      </c>
      <c r="AK38">
        <f t="shared" si="30"/>
        <v>895.55706820293938</v>
      </c>
      <c r="AL38">
        <f t="shared" si="40"/>
        <v>-44479.500828981239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-1439.6436575847636</v>
      </c>
      <c r="AR38">
        <f t="shared" si="45"/>
        <v>-1439.8411072748524</v>
      </c>
      <c r="AS38">
        <f t="shared" si="46"/>
        <v>38.950258049474549</v>
      </c>
      <c r="AT38">
        <f t="shared" si="47"/>
        <v>27.649060077176454</v>
      </c>
      <c r="AU38">
        <f t="shared" si="48"/>
        <v>-1373.2417891482012</v>
      </c>
      <c r="AW38">
        <v>35</v>
      </c>
      <c r="AX38">
        <f>IF(Z38&gt;0, (R38*SUMPRODUCT(K38:$K$98, X38:$X$98)-K38*$AZ$3)/Z38, 0)</f>
        <v>22539.685572670696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2000000</v>
      </c>
      <c r="S39">
        <f t="shared" si="32"/>
        <v>21370.751206902427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11532.067892396091</v>
      </c>
      <c r="AC39">
        <f t="shared" si="33"/>
        <v>10290.546360896242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-49985.611614626301</v>
      </c>
      <c r="AI39">
        <f t="shared" si="38"/>
        <v>-49991.630674427513</v>
      </c>
      <c r="AJ39">
        <f t="shared" si="39"/>
        <v>1241.5215314998495</v>
      </c>
      <c r="AK39">
        <f t="shared" si="30"/>
        <v>807.24475246772647</v>
      </c>
      <c r="AL39">
        <f t="shared" si="40"/>
        <v>-47942.864390459938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-1377.8885587345917</v>
      </c>
      <c r="AR39">
        <f t="shared" si="45"/>
        <v>-1378.0544783535886</v>
      </c>
      <c r="AS39">
        <f t="shared" si="46"/>
        <v>34.223414667106496</v>
      </c>
      <c r="AT39">
        <f t="shared" si="47"/>
        <v>22.252269655101099</v>
      </c>
      <c r="AU39">
        <f t="shared" si="48"/>
        <v>-1321.578794031381</v>
      </c>
      <c r="AW39">
        <v>36</v>
      </c>
      <c r="AX39">
        <f>IF(Z39&gt;0, (R39*SUMPRODUCT(K39:$K$98, X39:$X$98)-K39*$AZ$3)/Z39, 0)</f>
        <v>21370.751206902427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2000000</v>
      </c>
      <c r="S40">
        <f t="shared" si="32"/>
        <v>20178.694579559775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10290.546360896242</v>
      </c>
      <c r="AC40">
        <f t="shared" si="33"/>
        <v>9089.5525575946067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-52513.166854491865</v>
      </c>
      <c r="AI40">
        <f t="shared" si="38"/>
        <v>-52518.797516402228</v>
      </c>
      <c r="AJ40">
        <f t="shared" si="39"/>
        <v>1200.9938033016351</v>
      </c>
      <c r="AK40">
        <f t="shared" si="30"/>
        <v>720.33824526273702</v>
      </c>
      <c r="AL40">
        <f t="shared" si="40"/>
        <v>-50597.465467837857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-1292.466426381309</v>
      </c>
      <c r="AR40">
        <f t="shared" si="45"/>
        <v>-1292.6050095579362</v>
      </c>
      <c r="AS40">
        <f t="shared" si="46"/>
        <v>29.559142250179974</v>
      </c>
      <c r="AT40">
        <f t="shared" si="47"/>
        <v>17.72913448964611</v>
      </c>
      <c r="AU40">
        <f t="shared" si="48"/>
        <v>-1245.31673281811</v>
      </c>
      <c r="AW40">
        <v>37</v>
      </c>
      <c r="AX40">
        <f>IF(Z40&gt;0, (R40*SUMPRODUCT(K40:$K$98, X40:$X$98)-K40*$AZ$3)/Z40, 0)</f>
        <v>20178.694579559775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2000000</v>
      </c>
      <c r="S41">
        <f t="shared" si="32"/>
        <v>19005.153521095825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9089.5525575946067</v>
      </c>
      <c r="AC41">
        <f t="shared" si="33"/>
        <v>7955.0278771355806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-54752.556416349107</v>
      </c>
      <c r="AI41">
        <f t="shared" si="38"/>
        <v>-54757.788568162759</v>
      </c>
      <c r="AJ41">
        <f t="shared" si="39"/>
        <v>1134.5246804590261</v>
      </c>
      <c r="AK41">
        <f t="shared" ref="AK41:AK72" si="61">G41*SUM(AB41:AB41, AE41:AF41)</f>
        <v>636.26867903162258</v>
      </c>
      <c r="AL41">
        <f t="shared" si="40"/>
        <v>-52986.99520867211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-1203.1989370733168</v>
      </c>
      <c r="AR41">
        <f t="shared" si="45"/>
        <v>-1203.3139147093</v>
      </c>
      <c r="AS41">
        <f t="shared" si="46"/>
        <v>24.931418347511862</v>
      </c>
      <c r="AT41">
        <f t="shared" si="47"/>
        <v>13.982137975119207</v>
      </c>
      <c r="AU41">
        <f t="shared" si="48"/>
        <v>-1164.4003583866688</v>
      </c>
      <c r="AW41">
        <v>38</v>
      </c>
      <c r="AX41">
        <f>IF(Z41&gt;0, (R41*SUMPRODUCT(K41:$K$98, X41:$X$98)-K41*$AZ$3)/Z41, 0)</f>
        <v>19005.153521095825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2000000</v>
      </c>
      <c r="S42">
        <f t="shared" si="32"/>
        <v>17849.430520873917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7955.0278771355806</v>
      </c>
      <c r="AC42">
        <f t="shared" si="33"/>
        <v>6892.8483560643044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-56440.268044260076</v>
      </c>
      <c r="AI42">
        <f t="shared" si="38"/>
        <v>-56445.095122880317</v>
      </c>
      <c r="AJ42">
        <f t="shared" si="39"/>
        <v>1062.1795210712762</v>
      </c>
      <c r="AK42">
        <f t="shared" si="61"/>
        <v>556.85195139949064</v>
      </c>
      <c r="AL42">
        <f t="shared" si="40"/>
        <v>-54826.063650409553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-1107.3988882852095</v>
      </c>
      <c r="AR42">
        <f t="shared" si="45"/>
        <v>-1107.4935990596787</v>
      </c>
      <c r="AS42">
        <f t="shared" si="46"/>
        <v>20.840730590989313</v>
      </c>
      <c r="AT42">
        <f t="shared" si="47"/>
        <v>10.925838116779797</v>
      </c>
      <c r="AU42">
        <f t="shared" si="48"/>
        <v>-1075.7270303519097</v>
      </c>
      <c r="AW42">
        <v>39</v>
      </c>
      <c r="AX42">
        <f>IF(Z42&gt;0, (R42*SUMPRODUCT(K42:$K$98, X42:$X$98)-K42*$AZ$3)/Z42, 0)</f>
        <v>17849.430520873917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2000000</v>
      </c>
      <c r="S43">
        <f t="shared" si="32"/>
        <v>16726.518473320742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6892.8483560643044</v>
      </c>
      <c r="AC43">
        <f t="shared" si="33"/>
        <v>5911.3596606380506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-57784.378913481407</v>
      </c>
      <c r="AI43">
        <f t="shared" si="38"/>
        <v>-57788.79656894724</v>
      </c>
      <c r="AJ43">
        <f t="shared" si="39"/>
        <v>981.4886954262538</v>
      </c>
      <c r="AK43">
        <f t="shared" si="61"/>
        <v>482.49938492450133</v>
      </c>
      <c r="AL43">
        <f t="shared" si="40"/>
        <v>-56324.808488596485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-1012.2958177481008</v>
      </c>
      <c r="AR43">
        <f t="shared" si="45"/>
        <v>-1012.3732084588154</v>
      </c>
      <c r="AS43">
        <f t="shared" si="46"/>
        <v>17.194212696041181</v>
      </c>
      <c r="AT43">
        <f t="shared" si="47"/>
        <v>8.4526669423308434</v>
      </c>
      <c r="AU43">
        <f t="shared" si="48"/>
        <v>-986.72632882044343</v>
      </c>
      <c r="AW43">
        <v>40</v>
      </c>
      <c r="AX43">
        <f>IF(Z43&gt;0, (R43*SUMPRODUCT(K43:$K$98, X43:$X$98)-K43*$AZ$3)/Z43, 0)</f>
        <v>16726.518473320742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2000000</v>
      </c>
      <c r="S44">
        <f t="shared" si="32"/>
        <v>15640.308045947575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5911.3596606380506</v>
      </c>
      <c r="AC44">
        <f t="shared" si="33"/>
        <v>5011.4836579425964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-58914.560117186433</v>
      </c>
      <c r="AI44">
        <f t="shared" si="38"/>
        <v>-58918.565380096872</v>
      </c>
      <c r="AJ44">
        <f t="shared" si="39"/>
        <v>899.87600269545419</v>
      </c>
      <c r="AK44">
        <f t="shared" si="61"/>
        <v>413.79517624466359</v>
      </c>
      <c r="AL44">
        <f t="shared" si="40"/>
        <v>-57604.894201156756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-921.51330410953096</v>
      </c>
      <c r="AR44">
        <f t="shared" si="45"/>
        <v>-921.57595251174405</v>
      </c>
      <c r="AS44">
        <f t="shared" si="46"/>
        <v>14.075429009116183</v>
      </c>
      <c r="AT44">
        <f t="shared" si="47"/>
        <v>6.4723857621499654</v>
      </c>
      <c r="AU44">
        <f t="shared" si="48"/>
        <v>-901.02813774047786</v>
      </c>
      <c r="AW44">
        <v>41</v>
      </c>
      <c r="AX44">
        <f>IF(Z44&gt;0, (R44*SUMPRODUCT(K44:$K$98, X44:$X$98)-K44*$AZ$3)/Z44, 0)</f>
        <v>15640.308045947575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2000000</v>
      </c>
      <c r="S45">
        <f t="shared" si="32"/>
        <v>14570.744609280639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5011.4836579425964</v>
      </c>
      <c r="AC45">
        <f t="shared" si="33"/>
        <v>4190.345188701498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-59261.229180797309</v>
      </c>
      <c r="AI45">
        <f t="shared" si="38"/>
        <v>-59264.824008396266</v>
      </c>
      <c r="AJ45">
        <f t="shared" si="39"/>
        <v>821.13846924109839</v>
      </c>
      <c r="AK45">
        <f t="shared" si="61"/>
        <v>350.80385605598178</v>
      </c>
      <c r="AL45">
        <f t="shared" si="40"/>
        <v>-58092.881683099185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-827.62119232138252</v>
      </c>
      <c r="AR45">
        <f t="shared" si="45"/>
        <v>-827.6713964016011</v>
      </c>
      <c r="AS45">
        <f t="shared" si="46"/>
        <v>11.467727017624602</v>
      </c>
      <c r="AT45">
        <f t="shared" si="47"/>
        <v>4.8992015459927067</v>
      </c>
      <c r="AU45">
        <f t="shared" si="48"/>
        <v>-811.30446783798368</v>
      </c>
      <c r="AW45">
        <v>42</v>
      </c>
      <c r="AX45">
        <f>IF(Z45&gt;0, (R45*SUMPRODUCT(K45:$K$98, X45:$X$98)-K45*$AZ$3)/Z45, 0)</f>
        <v>14570.744609280639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2000000</v>
      </c>
      <c r="S46">
        <f t="shared" si="32"/>
        <v>13521.155138260983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4190.345188701498</v>
      </c>
      <c r="AC46">
        <f t="shared" si="33"/>
        <v>3452.3443846555019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-58762.489863560149</v>
      </c>
      <c r="AI46">
        <f t="shared" si="38"/>
        <v>-58765.681477321465</v>
      </c>
      <c r="AJ46">
        <f t="shared" si="39"/>
        <v>738.00080404599612</v>
      </c>
      <c r="AK46">
        <f t="shared" si="61"/>
        <v>293.32416320910488</v>
      </c>
      <c r="AL46">
        <f t="shared" si="40"/>
        <v>-57734.356510066369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-732.72855078836642</v>
      </c>
      <c r="AR46">
        <f t="shared" si="45"/>
        <v>-732.76834805583132</v>
      </c>
      <c r="AS46">
        <f t="shared" si="46"/>
        <v>9.2023714598350423</v>
      </c>
      <c r="AT46">
        <f t="shared" si="47"/>
        <v>3.6575541560348075</v>
      </c>
      <c r="AU46">
        <f t="shared" si="48"/>
        <v>-719.90842243996156</v>
      </c>
      <c r="AW46">
        <v>43</v>
      </c>
      <c r="AX46">
        <f>IF(Z46&gt;0, (R46*SUMPRODUCT(K46:$K$98, X46:$X$98)-K46*$AZ$3)/Z46, 0)</f>
        <v>13521.155138260983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2000000</v>
      </c>
      <c r="S47">
        <f t="shared" si="32"/>
        <v>12503.784183108784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3452.3443846555019</v>
      </c>
      <c r="AC47">
        <f t="shared" si="33"/>
        <v>2799.634037684445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-57745.740118982059</v>
      </c>
      <c r="AI47">
        <f t="shared" si="38"/>
        <v>-57748.53890573002</v>
      </c>
      <c r="AJ47">
        <f t="shared" si="39"/>
        <v>652.71034697105688</v>
      </c>
      <c r="AK47">
        <f t="shared" si="61"/>
        <v>241.66410692588516</v>
      </c>
      <c r="AL47">
        <f t="shared" si="40"/>
        <v>-56854.16445183308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-642.90211460070191</v>
      </c>
      <c r="AR47">
        <f t="shared" si="45"/>
        <v>-642.93327440426276</v>
      </c>
      <c r="AS47">
        <f t="shared" si="46"/>
        <v>7.2668366779060607</v>
      </c>
      <c r="AT47">
        <f t="shared" si="47"/>
        <v>2.6905251373628163</v>
      </c>
      <c r="AU47">
        <f t="shared" si="48"/>
        <v>-632.97591258899388</v>
      </c>
      <c r="AW47">
        <v>44</v>
      </c>
      <c r="AX47">
        <f>IF(Z47&gt;0, (R47*SUMPRODUCT(K47:$K$98, X47:$X$98)-K47*$AZ$3)/Z47, 0)</f>
        <v>12503.784183108784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2000000</v>
      </c>
      <c r="S48">
        <f t="shared" si="32"/>
        <v>11509.847983756634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2799.634037684445</v>
      </c>
      <c r="AC48">
        <f t="shared" si="33"/>
        <v>2228.1767479206269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-56150.379252302933</v>
      </c>
      <c r="AI48">
        <f t="shared" si="38"/>
        <v>-56152.799111313085</v>
      </c>
      <c r="AJ48">
        <f t="shared" si="39"/>
        <v>571.45728976381815</v>
      </c>
      <c r="AK48">
        <f t="shared" si="61"/>
        <v>195.97438263791116</v>
      </c>
      <c r="AL48">
        <f t="shared" si="40"/>
        <v>-55385.367438911351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-558.16110978422137</v>
      </c>
      <c r="AR48">
        <f t="shared" si="45"/>
        <v>-558.18516431793273</v>
      </c>
      <c r="AS48">
        <f t="shared" si="46"/>
        <v>5.6805535295787726</v>
      </c>
      <c r="AT48">
        <f t="shared" si="47"/>
        <v>1.9480772945619571</v>
      </c>
      <c r="AU48">
        <f t="shared" si="48"/>
        <v>-550.5565334937919</v>
      </c>
      <c r="AW48">
        <v>45</v>
      </c>
      <c r="AX48">
        <f>IF(Z48&gt;0, (R48*SUMPRODUCT(K48:$K$98, X48:$X$98)-K48*$AZ$3)/Z48, 0)</f>
        <v>11509.847983756634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2000000</v>
      </c>
      <c r="S49">
        <f t="shared" si="32"/>
        <v>10530.143848009167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2228.1767479206269</v>
      </c>
      <c r="AC49">
        <f t="shared" si="33"/>
        <v>1733.8056603121945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-54002.348025502193</v>
      </c>
      <c r="AI49">
        <f t="shared" si="38"/>
        <v>-54004.406171247087</v>
      </c>
      <c r="AJ49">
        <f t="shared" si="39"/>
        <v>494.37108760843239</v>
      </c>
      <c r="AK49">
        <f t="shared" si="61"/>
        <v>155.97237235444391</v>
      </c>
      <c r="AL49">
        <f t="shared" si="40"/>
        <v>-53354.062711284212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-479.293456922514</v>
      </c>
      <c r="AR49">
        <f t="shared" si="45"/>
        <v>-479.31172382802811</v>
      </c>
      <c r="AS49">
        <f t="shared" si="46"/>
        <v>4.3877504635630169</v>
      </c>
      <c r="AT49">
        <f t="shared" si="47"/>
        <v>1.3843201316887883</v>
      </c>
      <c r="AU49">
        <f t="shared" si="48"/>
        <v>-473.53965323277629</v>
      </c>
      <c r="AW49">
        <v>46</v>
      </c>
      <c r="AX49">
        <f>IF(Z49&gt;0, (R49*SUMPRODUCT(K49:$K$98, X49:$X$98)-K49*$AZ$3)/Z49, 0)</f>
        <v>10530.143848009167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2000000</v>
      </c>
      <c r="S50">
        <f t="shared" si="32"/>
        <v>9547.4277738326273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1733.8056603121945</v>
      </c>
      <c r="AC50">
        <f t="shared" si="33"/>
        <v>1311.4675803323476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-51283.393806333872</v>
      </c>
      <c r="AI50">
        <f t="shared" si="38"/>
        <v>-51285.110849410026</v>
      </c>
      <c r="AJ50">
        <f t="shared" si="39"/>
        <v>422.33807997984695</v>
      </c>
      <c r="AK50">
        <f t="shared" si="61"/>
        <v>121.36639622185362</v>
      </c>
      <c r="AL50">
        <f t="shared" si="40"/>
        <v>-50741.406373208323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-406.39428520359337</v>
      </c>
      <c r="AR50">
        <f t="shared" si="45"/>
        <v>-406.40789187900634</v>
      </c>
      <c r="AS50">
        <f t="shared" si="46"/>
        <v>3.346810134598964</v>
      </c>
      <c r="AT50">
        <f t="shared" si="47"/>
        <v>0.96176571360658658</v>
      </c>
      <c r="AU50">
        <f t="shared" si="48"/>
        <v>-402.09931603080076</v>
      </c>
      <c r="AW50">
        <v>47</v>
      </c>
      <c r="AX50">
        <f>IF(Z50&gt;0, (R50*SUMPRODUCT(K50:$K$98, X50:$X$98)-K50*$AZ$3)/Z50, 0)</f>
        <v>9547.4277738326273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2000000</v>
      </c>
      <c r="S51">
        <f t="shared" si="32"/>
        <v>8533.2583306004672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1311.4675803323476</v>
      </c>
      <c r="AC51">
        <f t="shared" si="33"/>
        <v>955.92631025613696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-47932.425060173475</v>
      </c>
      <c r="AI51">
        <f t="shared" si="38"/>
        <v>-47933.82535516224</v>
      </c>
      <c r="AJ51">
        <f t="shared" si="39"/>
        <v>355.54127007621059</v>
      </c>
      <c r="AK51">
        <f t="shared" si="61"/>
        <v>91.802730623264338</v>
      </c>
      <c r="AL51">
        <f t="shared" si="40"/>
        <v>-47486.481354462769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-339.14249704658761</v>
      </c>
      <c r="AR51">
        <f t="shared" si="45"/>
        <v>-339.15240473514075</v>
      </c>
      <c r="AS51">
        <f t="shared" si="46"/>
        <v>2.5156072113060928</v>
      </c>
      <c r="AT51">
        <f t="shared" si="47"/>
        <v>0.64954375373630269</v>
      </c>
      <c r="AU51">
        <f t="shared" si="48"/>
        <v>-335.98725377009839</v>
      </c>
      <c r="AW51">
        <v>48</v>
      </c>
      <c r="AX51">
        <f>IF(Z51&gt;0, (R51*SUMPRODUCT(K51:$K$98, X51:$X$98)-K51*$AZ$3)/Z51, 0)</f>
        <v>8533.2583306004672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2000000</v>
      </c>
      <c r="S52">
        <f t="shared" si="32"/>
        <v>7452.2630289148401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955.92631025613696</v>
      </c>
      <c r="AC52">
        <f t="shared" si="33"/>
        <v>662.18829100185508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-44092.040511927014</v>
      </c>
      <c r="AI52">
        <f t="shared" si="38"/>
        <v>-44093.151228712697</v>
      </c>
      <c r="AJ52">
        <f t="shared" si="39"/>
        <v>293.73801925428188</v>
      </c>
      <c r="AK52">
        <f t="shared" si="61"/>
        <v>66.91484171792959</v>
      </c>
      <c r="AL52">
        <f t="shared" si="40"/>
        <v>-43732.498367740482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-278.54475598276974</v>
      </c>
      <c r="AR52">
        <f t="shared" si="45"/>
        <v>-278.55177276703381</v>
      </c>
      <c r="AS52">
        <f t="shared" si="46"/>
        <v>1.8556452354232451</v>
      </c>
      <c r="AT52">
        <f t="shared" si="47"/>
        <v>0.42272432941506799</v>
      </c>
      <c r="AU52">
        <f t="shared" si="48"/>
        <v>-276.27340320219548</v>
      </c>
      <c r="AW52">
        <v>49</v>
      </c>
      <c r="AX52">
        <f>IF(Z52&gt;0, (R52*SUMPRODUCT(K52:$K$98, X52:$X$98)-K52*$AZ$3)/Z52, 0)</f>
        <v>7452.2630289148401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2000000</v>
      </c>
      <c r="S53">
        <f t="shared" si="32"/>
        <v>6220.2499491164017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662.18829100185508</v>
      </c>
      <c r="AC53">
        <f t="shared" si="33"/>
        <v>424.18324733364454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-39549.692445774475</v>
      </c>
      <c r="AI53">
        <f t="shared" si="38"/>
        <v>-39550.544869814512</v>
      </c>
      <c r="AJ53">
        <f t="shared" si="39"/>
        <v>238.00504366821053</v>
      </c>
      <c r="AK53">
        <f t="shared" si="61"/>
        <v>46.353180370129863</v>
      </c>
      <c r="AL53">
        <f t="shared" si="40"/>
        <v>-39266.186645776164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-223.07961011778079</v>
      </c>
      <c r="AR53">
        <f t="shared" si="45"/>
        <v>-223.08441820630807</v>
      </c>
      <c r="AS53">
        <f t="shared" si="46"/>
        <v>1.3424648603871105</v>
      </c>
      <c r="AT53">
        <f t="shared" si="47"/>
        <v>0.26145460976378648</v>
      </c>
      <c r="AU53">
        <f t="shared" si="48"/>
        <v>-221.48049873615713</v>
      </c>
      <c r="AW53">
        <v>50</v>
      </c>
      <c r="AX53">
        <f>IF(Z53&gt;0, (R53*SUMPRODUCT(K53:$K$98, X53:$X$98)-K53*$AZ$3)/Z53, 0)</f>
        <v>6220.2499491164017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2000000</v>
      </c>
      <c r="S54">
        <f t="shared" si="32"/>
        <v>4715.8767024374019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424.18324733364454</v>
      </c>
      <c r="AC54">
        <f t="shared" si="33"/>
        <v>237.29980892529127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-34385.285508813315</v>
      </c>
      <c r="AI54">
        <f t="shared" si="38"/>
        <v>-34385.914500578525</v>
      </c>
      <c r="AJ54">
        <f t="shared" si="39"/>
        <v>186.88343840835327</v>
      </c>
      <c r="AK54">
        <f t="shared" si="61"/>
        <v>29.692827313355121</v>
      </c>
      <c r="AL54">
        <f t="shared" si="40"/>
        <v>-34169.338234856819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-173.16949013870521</v>
      </c>
      <c r="AR54">
        <f t="shared" si="45"/>
        <v>-173.17265783621511</v>
      </c>
      <c r="AS54">
        <f t="shared" si="46"/>
        <v>0.94117321597483317</v>
      </c>
      <c r="AT54">
        <f t="shared" si="47"/>
        <v>0.14953756208632921</v>
      </c>
      <c r="AU54">
        <f t="shared" si="48"/>
        <v>-172.08194705815396</v>
      </c>
      <c r="AW54">
        <v>51</v>
      </c>
      <c r="AX54">
        <f>IF(Z54&gt;0, (R54*SUMPRODUCT(K54:$K$98, X54:$X$98)-K54*$AZ$3)/Z54, 0)</f>
        <v>4715.8767024374019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2000000</v>
      </c>
      <c r="S55">
        <f t="shared" si="32"/>
        <v>2723.6611720065084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237.29980892529127</v>
      </c>
      <c r="AC55">
        <f t="shared" si="33"/>
        <v>96.44832924143202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-28809.734981461133</v>
      </c>
      <c r="AI55">
        <f t="shared" si="38"/>
        <v>-28810.177622465053</v>
      </c>
      <c r="AJ55">
        <f t="shared" si="39"/>
        <v>140.85147968385925</v>
      </c>
      <c r="AK55">
        <f t="shared" si="61"/>
        <v>16.610986624770391</v>
      </c>
      <c r="AL55">
        <f t="shared" si="40"/>
        <v>-28652.715156156421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-129.5447997789459</v>
      </c>
      <c r="AR55">
        <f t="shared" si="45"/>
        <v>-129.54679014228191</v>
      </c>
      <c r="AS55">
        <f t="shared" si="46"/>
        <v>0.63334760788168865</v>
      </c>
      <c r="AT55">
        <f t="shared" si="47"/>
        <v>7.4692354435795402E-2</v>
      </c>
      <c r="AU55">
        <f t="shared" si="48"/>
        <v>-128.83875017996439</v>
      </c>
      <c r="AW55">
        <v>52</v>
      </c>
      <c r="AX55">
        <f>IF(Z55&gt;0, (R55*SUMPRODUCT(K55:$K$98, X55:$X$98)-K55*$AZ$3)/Z55, 0)</f>
        <v>2723.6611720065084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2000000</v>
      </c>
      <c r="S56">
        <f t="shared" si="32"/>
        <v>-179.95413560324121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96.44832924143202</v>
      </c>
      <c r="AC56">
        <f t="shared" si="33"/>
        <v>-4.2411040599728267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-22978.946376037533</v>
      </c>
      <c r="AI56">
        <f t="shared" si="38"/>
        <v>-22979.240972216565</v>
      </c>
      <c r="AJ56">
        <f t="shared" si="39"/>
        <v>100.68943330140485</v>
      </c>
      <c r="AK56">
        <f t="shared" si="61"/>
        <v>6.7513830469002425</v>
      </c>
      <c r="AL56">
        <f t="shared" si="40"/>
        <v>-22871.800155868259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-92.255615324450133</v>
      </c>
      <c r="AR56">
        <f t="shared" si="45"/>
        <v>-92.256798065874563</v>
      </c>
      <c r="AS56">
        <f t="shared" si="46"/>
        <v>0.40424680374283978</v>
      </c>
      <c r="AT56">
        <f t="shared" si="47"/>
        <v>2.7105376682211788E-2</v>
      </c>
      <c r="AU56">
        <f t="shared" si="48"/>
        <v>-91.825445885449511</v>
      </c>
      <c r="AW56">
        <v>53</v>
      </c>
      <c r="AX56">
        <f>IF(Z56&gt;0, (R56*SUMPRODUCT(K56:$K$98, X56:$X$98)-K56*$AZ$3)/Z56, 0)</f>
        <v>-179.95413560324121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2000000</v>
      </c>
      <c r="S57">
        <f t="shared" si="32"/>
        <v>-4817.1530139111164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-4.2411040599728267</v>
      </c>
      <c r="AC57">
        <f t="shared" si="33"/>
        <v>-70.732999315189886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-17296.896487970647</v>
      </c>
      <c r="AI57">
        <f t="shared" si="38"/>
        <v>-17297.08003258484</v>
      </c>
      <c r="AJ57">
        <f t="shared" si="39"/>
        <v>66.491895255217059</v>
      </c>
      <c r="AK57">
        <f t="shared" si="61"/>
        <v>-0.29687728419809789</v>
      </c>
      <c r="AL57">
        <f t="shared" si="40"/>
        <v>-17230.885014613821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-62.003022656188541</v>
      </c>
      <c r="AR57">
        <f t="shared" si="45"/>
        <v>-62.003680596234616</v>
      </c>
      <c r="AS57">
        <f t="shared" si="46"/>
        <v>0.23834902930877358</v>
      </c>
      <c r="AT57">
        <f t="shared" si="47"/>
        <v>-1.0641960533812514E-3</v>
      </c>
      <c r="AU57">
        <f t="shared" si="48"/>
        <v>-61.766395762979222</v>
      </c>
      <c r="AW57">
        <v>54</v>
      </c>
      <c r="AX57">
        <f>IF(Z57&gt;0, (R57*SUMPRODUCT(K57:$K$98, X57:$X$98)-K57*$AZ$3)/Z57, 0)</f>
        <v>-4817.1530139111164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2000000</v>
      </c>
      <c r="S58">
        <f t="shared" si="32"/>
        <v>-12959.683573172792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-70.732999315189886</v>
      </c>
      <c r="AC58">
        <f t="shared" si="33"/>
        <v>-109.7327004809917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-12138.994705585728</v>
      </c>
      <c r="AI58">
        <f t="shared" si="38"/>
        <v>-12139.100546036869</v>
      </c>
      <c r="AJ58">
        <f t="shared" si="39"/>
        <v>38.99970116580181</v>
      </c>
      <c r="AK58">
        <f t="shared" si="61"/>
        <v>-4.9513099520632924</v>
      </c>
      <c r="AL58">
        <f t="shared" si="40"/>
        <v>-12105.05215482313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-38.851641694654582</v>
      </c>
      <c r="AR58">
        <f t="shared" si="45"/>
        <v>-38.851980443899002</v>
      </c>
      <c r="AS58">
        <f t="shared" si="46"/>
        <v>0.12482107889833068</v>
      </c>
      <c r="AT58">
        <f t="shared" si="47"/>
        <v>-1.5846989379460181E-2</v>
      </c>
      <c r="AU58">
        <f t="shared" si="48"/>
        <v>-38.743006354380128</v>
      </c>
      <c r="AW58">
        <v>55</v>
      </c>
      <c r="AX58">
        <f>IF(Z58&gt;0, (R58*SUMPRODUCT(K58:$K$98, X58:$X$98)-K58*$AZ$3)/Z58, 0)</f>
        <v>-12959.683573172792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2000000</v>
      </c>
      <c r="S59">
        <f t="shared" si="32"/>
        <v>-28768.952821307175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-109.7327004809917</v>
      </c>
      <c r="AC59">
        <f t="shared" si="33"/>
        <v>-128.04566227351529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-7863.4713544587685</v>
      </c>
      <c r="AI59">
        <f t="shared" si="38"/>
        <v>-7863.5269898094311</v>
      </c>
      <c r="AJ59">
        <f t="shared" si="39"/>
        <v>18.312961792523595</v>
      </c>
      <c r="AK59">
        <f t="shared" si="61"/>
        <v>-7.6812890336694197</v>
      </c>
      <c r="AL59">
        <f t="shared" si="40"/>
        <v>-7852.8953170505774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-22.471027913797236</v>
      </c>
      <c r="AR59">
        <f t="shared" si="45"/>
        <v>-22.471186900008462</v>
      </c>
      <c r="AS59">
        <f t="shared" si="46"/>
        <v>5.2331986354952988E-2</v>
      </c>
      <c r="AT59">
        <f t="shared" si="47"/>
        <v>-2.1950415091377972E-2</v>
      </c>
      <c r="AU59">
        <f t="shared" si="48"/>
        <v>-22.44080532874489</v>
      </c>
      <c r="AW59">
        <v>56</v>
      </c>
      <c r="AX59">
        <f>IF(Z59&gt;0, (R59*SUMPRODUCT(K59:$K$98, X59:$X$98)-K59*$AZ$3)/Z59, 0)</f>
        <v>-28768.952821307175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2000000</v>
      </c>
      <c r="S60">
        <f t="shared" si="32"/>
        <v>-63417.226777691394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-128.04566227351529</v>
      </c>
      <c r="AC60">
        <f t="shared" si="33"/>
        <v>-132.17858313183848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-4644.1008104100247</v>
      </c>
      <c r="AI60">
        <f t="shared" si="38"/>
        <v>-4644.1268637771163</v>
      </c>
      <c r="AJ60">
        <f t="shared" si="39"/>
        <v>4.1329208583231889</v>
      </c>
      <c r="AK60">
        <f t="shared" si="61"/>
        <v>-8.963196359146071</v>
      </c>
      <c r="AL60">
        <f t="shared" si="40"/>
        <v>-4648.9571392779399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-11.849287747411644</v>
      </c>
      <c r="AR60">
        <f t="shared" si="45"/>
        <v>-11.849354221817791</v>
      </c>
      <c r="AS60">
        <f t="shared" si="46"/>
        <v>1.05450270109936E-2</v>
      </c>
      <c r="AT60">
        <f t="shared" si="47"/>
        <v>-2.2869334050200606E-2</v>
      </c>
      <c r="AU60">
        <f t="shared" si="48"/>
        <v>-11.861678528857</v>
      </c>
      <c r="AW60">
        <v>57</v>
      </c>
      <c r="AX60">
        <f>IF(Z60&gt;0, (R60*SUMPRODUCT(K60:$K$98, X60:$X$98)-K60*$AZ$3)/Z60, 0)</f>
        <v>-63417.226777691394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2000000</v>
      </c>
      <c r="S61">
        <f t="shared" si="32"/>
        <v>-151668.24669631448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-132.17858313183848</v>
      </c>
      <c r="AC61">
        <f t="shared" si="33"/>
        <v>-127.6545610082911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-2443.5140354474402</v>
      </c>
      <c r="AI61">
        <f t="shared" si="38"/>
        <v>-2443.5245563181388</v>
      </c>
      <c r="AJ61">
        <f t="shared" si="39"/>
        <v>-4.5240221235473825</v>
      </c>
      <c r="AK61">
        <f t="shared" si="61"/>
        <v>-9.2525008192286951</v>
      </c>
      <c r="AL61">
        <f t="shared" si="40"/>
        <v>-2457.3010792609148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-5.5665667706471726</v>
      </c>
      <c r="AR61">
        <f t="shared" si="45"/>
        <v>-5.5665907382317172</v>
      </c>
      <c r="AS61">
        <f t="shared" si="46"/>
        <v>-1.0306170071988198E-2</v>
      </c>
      <c r="AT61">
        <f t="shared" si="47"/>
        <v>-2.1078112447294784E-2</v>
      </c>
      <c r="AU61">
        <f t="shared" si="48"/>
        <v>-5.597975020751</v>
      </c>
      <c r="AW61">
        <v>58</v>
      </c>
      <c r="AX61">
        <f>IF(Z61&gt;0, (R61*SUMPRODUCT(K61:$K$98, X61:$X$98)-K61*$AZ$3)/Z61, 0)</f>
        <v>-151668.24669631448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2000000</v>
      </c>
      <c r="S62">
        <f t="shared" si="32"/>
        <v>-425572.12015768042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-127.6545610082911</v>
      </c>
      <c r="AC62">
        <f t="shared" si="33"/>
        <v>-118.60210110843919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-1109.1287057985453</v>
      </c>
      <c r="AI62">
        <f t="shared" si="38"/>
        <v>-1109.1321894061259</v>
      </c>
      <c r="AJ62">
        <f t="shared" si="39"/>
        <v>-9.052459899851911</v>
      </c>
      <c r="AK62">
        <f t="shared" si="61"/>
        <v>-8.9358192705803781</v>
      </c>
      <c r="AL62">
        <f t="shared" si="40"/>
        <v>-1127.1204685765583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-2.2559865585937273</v>
      </c>
      <c r="AR62">
        <f t="shared" si="45"/>
        <v>-2.2559936443105033</v>
      </c>
      <c r="AS62">
        <f t="shared" si="46"/>
        <v>-1.8412856640989315E-2</v>
      </c>
      <c r="AT62">
        <f t="shared" si="47"/>
        <v>-1.8175607627013937E-2</v>
      </c>
      <c r="AU62">
        <f t="shared" si="48"/>
        <v>-2.292582108578507</v>
      </c>
      <c r="AW62">
        <v>59</v>
      </c>
      <c r="AX62">
        <f>IF(Z62&gt;0, (R62*SUMPRODUCT(K62:$K$98, X62:$X$98)-K62*$AZ$3)/Z62, 0)</f>
        <v>-425572.12015768042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2000000</v>
      </c>
      <c r="S63">
        <f t="shared" si="32"/>
        <v>-1531555.0086305023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-118.60210110843919</v>
      </c>
      <c r="AC63">
        <f t="shared" si="33"/>
        <v>-107.80538528265872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-411.02444859210527</v>
      </c>
      <c r="AI63">
        <f t="shared" si="38"/>
        <v>-411.02532846080635</v>
      </c>
      <c r="AJ63">
        <f t="shared" si="39"/>
        <v>-10.796715825780467</v>
      </c>
      <c r="AK63">
        <f t="shared" si="61"/>
        <v>-8.3021470775907442</v>
      </c>
      <c r="AL63">
        <f t="shared" si="40"/>
        <v>-430.12419136417753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-0.74645596844028661</v>
      </c>
      <c r="AR63">
        <f t="shared" si="45"/>
        <v>-0.7464575663579911</v>
      </c>
      <c r="AS63">
        <f t="shared" si="46"/>
        <v>-1.9607770280607891E-2</v>
      </c>
      <c r="AT63">
        <f t="shared" si="47"/>
        <v>-1.5077417555486325E-2</v>
      </c>
      <c r="AU63">
        <f t="shared" si="48"/>
        <v>-0.7811427541940853</v>
      </c>
      <c r="AW63">
        <v>60</v>
      </c>
      <c r="AX63">
        <f>IF(Z63&gt;0, (R63*SUMPRODUCT(K63:$K$98, X63:$X$98)-K63*$AZ$3)/Z63, 0)</f>
        <v>-1531555.0086305023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2000000</v>
      </c>
      <c r="S64">
        <f t="shared" si="32"/>
        <v>-8073476.6830416648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-107.80538528265872</v>
      </c>
      <c r="AC64">
        <f t="shared" si="33"/>
        <v>-96.897642693622032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-115.36725784998629</v>
      </c>
      <c r="AI64">
        <f t="shared" si="38"/>
        <v>-115.36740787463877</v>
      </c>
      <c r="AJ64">
        <f t="shared" si="39"/>
        <v>-10.907742589036687</v>
      </c>
      <c r="AK64">
        <f t="shared" si="61"/>
        <v>-7.5463769697861114</v>
      </c>
      <c r="AL64">
        <f t="shared" si="40"/>
        <v>-133.82152743346157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-0.18706868220128636</v>
      </c>
      <c r="AR64">
        <f t="shared" si="45"/>
        <v>-0.18706892546713633</v>
      </c>
      <c r="AS64">
        <f t="shared" si="46"/>
        <v>-1.7686968295417303E-2</v>
      </c>
      <c r="AT64">
        <f t="shared" si="47"/>
        <v>-1.2236494317717653E-2</v>
      </c>
      <c r="AU64">
        <f t="shared" si="48"/>
        <v>-0.21699238808027127</v>
      </c>
      <c r="AW64">
        <v>61</v>
      </c>
      <c r="AX64">
        <f>IF(Z64&gt;0, (R64*SUMPRODUCT(K64:$K$98, X64:$X$98)-K64*$AZ$3)/Z64, 0)</f>
        <v>-8073476.6830416648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2000000</v>
      </c>
      <c r="S65">
        <f t="shared" si="32"/>
        <v>-42979169.932981744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-96.897642693622032</v>
      </c>
      <c r="AC65">
        <f t="shared" si="33"/>
        <v>-86.679176949504594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-19.730361397280749</v>
      </c>
      <c r="AI65">
        <f t="shared" si="38"/>
        <v>-19.730386606927969</v>
      </c>
      <c r="AJ65">
        <f t="shared" si="39"/>
        <v>-10.218465744117438</v>
      </c>
      <c r="AK65">
        <f t="shared" si="61"/>
        <v>-6.7828349885535433</v>
      </c>
      <c r="AL65">
        <f t="shared" si="40"/>
        <v>-36.731687339598949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-2.8565085898051686E-2</v>
      </c>
      <c r="AR65">
        <f t="shared" si="45"/>
        <v>-2.8565122395900044E-2</v>
      </c>
      <c r="AS65">
        <f t="shared" si="46"/>
        <v>-1.4794019524003343E-2</v>
      </c>
      <c r="AT65">
        <f t="shared" si="47"/>
        <v>-9.8200058366414641E-3</v>
      </c>
      <c r="AU65">
        <f t="shared" si="48"/>
        <v>-5.3179147756544851E-2</v>
      </c>
      <c r="AW65">
        <v>62</v>
      </c>
      <c r="AX65">
        <f>IF(Z65&gt;0, (R65*SUMPRODUCT(K65:$K$98, X65:$X$98)-K65*$AZ$3)/Z65, 0)</f>
        <v>-42979169.932981744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2000000</v>
      </c>
      <c r="S66">
        <f t="shared" si="32"/>
        <v>-232129640.70519766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-86.679176949504594</v>
      </c>
      <c r="AC66">
        <f t="shared" si="33"/>
        <v>-77.417086297618084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-3.32619217079217</v>
      </c>
      <c r="AI66">
        <f t="shared" si="38"/>
        <v>-3.3261963396418515</v>
      </c>
      <c r="AJ66">
        <f t="shared" si="39"/>
        <v>-9.2620906518865098</v>
      </c>
      <c r="AK66">
        <f t="shared" si="61"/>
        <v>-6.0675423864653224</v>
      </c>
      <c r="AL66">
        <f t="shared" si="40"/>
        <v>-18.655829377993683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-4.2996173673918222E-3</v>
      </c>
      <c r="AR66">
        <f t="shared" si="45"/>
        <v>-4.2996227562742354E-3</v>
      </c>
      <c r="AS66">
        <f t="shared" si="46"/>
        <v>-1.1972683411050263E-2</v>
      </c>
      <c r="AT66">
        <f t="shared" si="47"/>
        <v>-7.8432361338939549E-3</v>
      </c>
      <c r="AU66">
        <f t="shared" si="48"/>
        <v>-2.4115542301218453E-2</v>
      </c>
      <c r="AW66">
        <v>63</v>
      </c>
      <c r="AX66">
        <f>IF(Z66&gt;0, (R66*SUMPRODUCT(K66:$K$98, X66:$X$98)-K66*$AZ$3)/Z66, 0)</f>
        <v>-232129640.70519766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-1276089929.3803978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-77.417086297618084</v>
      </c>
      <c r="AC67">
        <f t="shared" ref="AC67:AC98" si="64">S67*Z67</f>
        <v>-69.12615757767783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-0.55200521576042705</v>
      </c>
      <c r="AI67">
        <f t="shared" ref="AI67:AI98" si="69">SUM(AE67:AH67)</f>
        <v>-0.55200589288901325</v>
      </c>
      <c r="AJ67">
        <f t="shared" ref="AJ67:AJ98" si="70">AB67-AC67</f>
        <v>-8.2909287199402542</v>
      </c>
      <c r="AK67">
        <f t="shared" si="61"/>
        <v>-5.419196040833266</v>
      </c>
      <c r="AL67">
        <f t="shared" ref="AL67:AL98" si="71">SUM(AI67:AK67)</f>
        <v>-14.262130653662535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-6.3710003670040371E-4</v>
      </c>
      <c r="AR67">
        <f t="shared" ref="AR67:AR98" si="76">AI67*$K67</f>
        <v>-6.3710081821230762E-4</v>
      </c>
      <c r="AS67">
        <f t="shared" ref="AS67:AS98" si="77">AJ67*$K67</f>
        <v>-9.5690236993102012E-3</v>
      </c>
      <c r="AT67">
        <f t="shared" ref="AT67:AT98" si="78">AK67*$K67</f>
        <v>-6.2545966920718168E-3</v>
      </c>
      <c r="AU67">
        <f t="shared" ref="AU67:AU98" si="79">AL67*$K67</f>
        <v>-1.6460721209594326E-2</v>
      </c>
      <c r="AW67">
        <v>64</v>
      </c>
      <c r="AX67">
        <f>IF(Z67&gt;0, (R67*SUMPRODUCT(K67:$K$98, X67:$X$98)-K67*$AZ$3)/Z67, 0)</f>
        <v>-1276089929.3803978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2000000</v>
      </c>
      <c r="S68">
        <f t="shared" si="63"/>
        <v>-7158109001.6529846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-69.12615757767783</v>
      </c>
      <c r="AC68">
        <f t="shared" si="64"/>
        <v>-61.720340805118404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-9.0012294917412E-2</v>
      </c>
      <c r="AI68">
        <f t="shared" si="69"/>
        <v>-9.0012402697869087E-2</v>
      </c>
      <c r="AJ68">
        <f t="shared" si="70"/>
        <v>-7.4058167725594259</v>
      </c>
      <c r="AK68">
        <f t="shared" si="61"/>
        <v>-4.8388310304374489</v>
      </c>
      <c r="AL68">
        <f t="shared" si="71"/>
        <v>-12.334660205694744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-9.2757334593897896E-5</v>
      </c>
      <c r="AR68">
        <f t="shared" si="76"/>
        <v>-9.2757445661257416E-5</v>
      </c>
      <c r="AS68">
        <f t="shared" si="77"/>
        <v>-7.6316665955876344E-3</v>
      </c>
      <c r="AT68">
        <f t="shared" si="78"/>
        <v>-4.9863973510000919E-3</v>
      </c>
      <c r="AU68">
        <f t="shared" si="79"/>
        <v>-1.2710821392248984E-2</v>
      </c>
      <c r="AW68">
        <v>65</v>
      </c>
      <c r="AX68">
        <f>IF(Z68&gt;0, (R68*SUMPRODUCT(K68:$K$98, X68:$X$98)-K68*$AZ$3)/Z68, 0)</f>
        <v>-7158109001.6529846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2000000</v>
      </c>
      <c r="S69">
        <f t="shared" si="63"/>
        <v>-40984321471.453217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-61.720340805118404</v>
      </c>
      <c r="AC69">
        <f t="shared" si="64"/>
        <v>-55.107528319063618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-1.4383223930481814E-2</v>
      </c>
      <c r="AI69">
        <f t="shared" si="69"/>
        <v>-1.4383240737984762E-2</v>
      </c>
      <c r="AJ69">
        <f t="shared" si="70"/>
        <v>-6.6128124860547857</v>
      </c>
      <c r="AK69">
        <f t="shared" si="61"/>
        <v>-4.3204238563582891</v>
      </c>
      <c r="AL69">
        <f t="shared" si="71"/>
        <v>-10.947619583151059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-1.3233802392165749E-5</v>
      </c>
      <c r="AR69">
        <f t="shared" si="76"/>
        <v>-1.3233817856513226E-5</v>
      </c>
      <c r="AS69">
        <f t="shared" si="77"/>
        <v>-6.0843559218620759E-3</v>
      </c>
      <c r="AT69">
        <f t="shared" si="78"/>
        <v>-3.9751613297401402E-3</v>
      </c>
      <c r="AU69">
        <f t="shared" si="79"/>
        <v>-1.007275106945873E-2</v>
      </c>
      <c r="AW69">
        <v>66</v>
      </c>
      <c r="AX69">
        <f>IF(Z69&gt;0, (R69*SUMPRODUCT(K69:$K$98, X69:$X$98)-K69*$AZ$3)/Z69, 0)</f>
        <v>-40984321471.453217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2000000</v>
      </c>
      <c r="S70">
        <f t="shared" si="63"/>
        <v>-240029285824.56891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-55.107528319063618</v>
      </c>
      <c r="AC70">
        <f t="shared" si="64"/>
        <v>-49.203161871268335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-2.2523321452324867E-3</v>
      </c>
      <c r="AI70">
        <f t="shared" si="69"/>
        <v>-2.2523347075844983E-3</v>
      </c>
      <c r="AJ70">
        <f t="shared" si="70"/>
        <v>-5.9043664477952831</v>
      </c>
      <c r="AK70">
        <f t="shared" si="61"/>
        <v>-3.8575269823344538</v>
      </c>
      <c r="AL70">
        <f t="shared" si="71"/>
        <v>-9.7641457648373216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-1.8503028421212619E-6</v>
      </c>
      <c r="AR70">
        <f t="shared" si="76"/>
        <v>-1.8503049471070738E-6</v>
      </c>
      <c r="AS70">
        <f t="shared" si="77"/>
        <v>-4.8504684543998998E-3</v>
      </c>
      <c r="AT70">
        <f t="shared" si="78"/>
        <v>-3.1689789421516022E-3</v>
      </c>
      <c r="AU70">
        <f t="shared" si="79"/>
        <v>-8.0212977014986094E-3</v>
      </c>
      <c r="AW70">
        <v>67</v>
      </c>
      <c r="AX70">
        <f>IF(Z70&gt;0, (R70*SUMPRODUCT(K70:$K$98, X70:$X$98)-K70*$AZ$3)/Z70, 0)</f>
        <v>-240029285824.56891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2000000</v>
      </c>
      <c r="S71">
        <f t="shared" si="63"/>
        <v>-1440298174068.218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-49.203161871268335</v>
      </c>
      <c r="AC71">
        <f t="shared" si="64"/>
        <v>-43.931396148716125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-3.4487336230993248E-4</v>
      </c>
      <c r="AI71">
        <f t="shared" si="69"/>
        <v>-3.448737435799096E-4</v>
      </c>
      <c r="AJ71">
        <f t="shared" si="70"/>
        <v>-5.2717657225522103</v>
      </c>
      <c r="AK71">
        <f t="shared" si="61"/>
        <v>-3.4442213309887837</v>
      </c>
      <c r="AL71">
        <f t="shared" si="71"/>
        <v>-8.7163319272845747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-2.5296009127880642E-7</v>
      </c>
      <c r="AR71">
        <f t="shared" si="76"/>
        <v>-2.5296037093533764E-7</v>
      </c>
      <c r="AS71">
        <f t="shared" si="77"/>
        <v>-3.8667710647331821E-3</v>
      </c>
      <c r="AT71">
        <f t="shared" si="78"/>
        <v>-2.5262912056639364E-3</v>
      </c>
      <c r="AU71">
        <f t="shared" si="79"/>
        <v>-6.3933152307680549E-3</v>
      </c>
      <c r="AW71">
        <v>68</v>
      </c>
      <c r="AX71">
        <f>IF(Z71&gt;0, (R71*SUMPRODUCT(K71:$K$98, X71:$X$98)-K71*$AZ$3)/Z71, 0)</f>
        <v>-1440298174068.218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2000000</v>
      </c>
      <c r="S72">
        <f t="shared" si="63"/>
        <v>-8867642968235.9648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-43.931396148716125</v>
      </c>
      <c r="AC72">
        <f t="shared" si="64"/>
        <v>-39.224461068769912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-5.1546515674206716E-5</v>
      </c>
      <c r="AI72">
        <f t="shared" si="69"/>
        <v>-5.1546570965761091E-5</v>
      </c>
      <c r="AJ72">
        <f t="shared" si="70"/>
        <v>-4.7069350799462129</v>
      </c>
      <c r="AK72">
        <f t="shared" si="61"/>
        <v>-3.075197730410129</v>
      </c>
      <c r="AL72">
        <f t="shared" si="71"/>
        <v>-7.7821843569273073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-3.3757762204147057E-8</v>
      </c>
      <c r="AR72">
        <f t="shared" si="76"/>
        <v>-3.3757798414531412E-8</v>
      </c>
      <c r="AS72">
        <f t="shared" si="77"/>
        <v>-3.0825671349633378E-3</v>
      </c>
      <c r="AT72">
        <f t="shared" si="78"/>
        <v>-2.0139439563684049E-3</v>
      </c>
      <c r="AU72">
        <f t="shared" si="79"/>
        <v>-5.0965448491301565E-3</v>
      </c>
      <c r="AW72">
        <v>69</v>
      </c>
      <c r="AX72">
        <f>IF(Z72&gt;0, (R72*SUMPRODUCT(K72:$K$98, X72:$X$98)-K72*$AZ$3)/Z72, 0)</f>
        <v>-8867642968235.9648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2000000</v>
      </c>
      <c r="S73">
        <f t="shared" si="63"/>
        <v>-56166176129980.734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-39.224461068769912</v>
      </c>
      <c r="AC73">
        <f t="shared" si="64"/>
        <v>-35.02184026957562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-7.5111028253321364E-6</v>
      </c>
      <c r="AI73">
        <f t="shared" si="69"/>
        <v>-7.5111106195783097E-6</v>
      </c>
      <c r="AJ73">
        <f t="shared" si="70"/>
        <v>-4.2026207991942925</v>
      </c>
      <c r="AK73">
        <f t="shared" ref="AK73:AK98" si="92">G73*SUM(AB73:AB73, AE73:AF73)</f>
        <v>-2.745712274813894</v>
      </c>
      <c r="AL73">
        <f t="shared" si="71"/>
        <v>-6.9483405851188067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-4.3919766266314997E-9</v>
      </c>
      <c r="AR73">
        <f t="shared" si="76"/>
        <v>-4.3919811841708935E-9</v>
      </c>
      <c r="AS73">
        <f t="shared" si="77"/>
        <v>-2.4574037594593222E-3</v>
      </c>
      <c r="AT73">
        <f t="shared" si="78"/>
        <v>-1.6055038008222957E-3</v>
      </c>
      <c r="AU73">
        <f t="shared" si="79"/>
        <v>-4.0629119522628022E-3</v>
      </c>
      <c r="AW73">
        <v>70</v>
      </c>
      <c r="AX73">
        <f>IF(Z73&gt;0, (R73*SUMPRODUCT(K73:$K$98, X73:$X$98)-K73*$AZ$3)/Z73, 0)</f>
        <v>-56166176129980.734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2000000</v>
      </c>
      <c r="S74">
        <f t="shared" si="63"/>
        <v>-366586939769665.75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-35.02184026957562</v>
      </c>
      <c r="AC74">
        <f t="shared" si="64"/>
        <v>-31.269500244546119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-1.0640105891081128E-6</v>
      </c>
      <c r="AI74">
        <f t="shared" si="69"/>
        <v>-1.0640116553456425E-6</v>
      </c>
      <c r="AJ74">
        <f t="shared" si="70"/>
        <v>-3.7523400250295005</v>
      </c>
      <c r="AK74">
        <f t="shared" si="92"/>
        <v>-2.4515288188702935</v>
      </c>
      <c r="AL74">
        <f t="shared" si="71"/>
        <v>-6.2038699079114492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-5.5550022633667482E-10</v>
      </c>
      <c r="AR74">
        <f t="shared" si="76"/>
        <v>-5.5550078299954566E-10</v>
      </c>
      <c r="AS74">
        <f t="shared" si="77"/>
        <v>-1.9590272451548464E-3</v>
      </c>
      <c r="AT74">
        <f t="shared" si="78"/>
        <v>-1.2798978014822706E-3</v>
      </c>
      <c r="AU74">
        <f t="shared" si="79"/>
        <v>-3.2389256021379E-3</v>
      </c>
      <c r="AW74">
        <v>71</v>
      </c>
      <c r="AX74">
        <f>IF(Z74&gt;0, (R74*SUMPRODUCT(K74:$K$98, X74:$X$98)-K74*$AZ$3)/Z74, 0)</f>
        <v>-366586939769665.75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2000000</v>
      </c>
      <c r="S75">
        <f t="shared" si="63"/>
        <v>-2472442345163611.5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-31.269500244546119</v>
      </c>
      <c r="AC75">
        <f t="shared" si="64"/>
        <v>-27.919196647403869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-1.4630771917796202E-7</v>
      </c>
      <c r="AI75">
        <f t="shared" si="69"/>
        <v>-1.4630786032987149E-7</v>
      </c>
      <c r="AJ75">
        <f t="shared" si="70"/>
        <v>-3.3503035971422506</v>
      </c>
      <c r="AK75">
        <f t="shared" si="92"/>
        <v>-2.1888650171182285</v>
      </c>
      <c r="AL75">
        <f t="shared" si="71"/>
        <v>-5.5391687605683391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-6.8200491972586414E-11</v>
      </c>
      <c r="AR75">
        <f t="shared" si="76"/>
        <v>-6.8200557769727684E-11</v>
      </c>
      <c r="AS75">
        <f t="shared" si="77"/>
        <v>-1.5617245273620852E-3</v>
      </c>
      <c r="AT75">
        <f t="shared" si="78"/>
        <v>-1.0203266913584208E-3</v>
      </c>
      <c r="AU75">
        <f t="shared" si="79"/>
        <v>-2.5820512869210639E-3</v>
      </c>
      <c r="AW75">
        <v>72</v>
      </c>
      <c r="AX75">
        <f>IF(Z75&gt;0, (R75*SUMPRODUCT(K75:$K$98, X75:$X$98)-K75*$AZ$3)/Z75, 0)</f>
        <v>-2472442345163611.5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2000000</v>
      </c>
      <c r="S76">
        <f t="shared" si="63"/>
        <v>-1.7285615183937228E+16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-27.919196647403869</v>
      </c>
      <c r="AC76">
        <f t="shared" si="64"/>
        <v>-24.927854149527654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-1.9474231395757792E-8</v>
      </c>
      <c r="AI76">
        <f t="shared" si="69"/>
        <v>-1.9474249422201951E-8</v>
      </c>
      <c r="AJ76">
        <f t="shared" si="70"/>
        <v>-2.9913424978762144</v>
      </c>
      <c r="AK76">
        <f t="shared" si="92"/>
        <v>-1.9543437653182709</v>
      </c>
      <c r="AL76">
        <f t="shared" si="71"/>
        <v>-4.9456862826687349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-8.1051782591279286E-12</v>
      </c>
      <c r="AR76">
        <f t="shared" si="76"/>
        <v>-8.1051857617369058E-12</v>
      </c>
      <c r="AS76">
        <f t="shared" si="77"/>
        <v>-1.2449972318123561E-3</v>
      </c>
      <c r="AT76">
        <f t="shared" si="78"/>
        <v>-8.1339819146703104E-4</v>
      </c>
      <c r="AU76">
        <f t="shared" si="79"/>
        <v>-2.0583954313845728E-3</v>
      </c>
      <c r="AW76">
        <v>73</v>
      </c>
      <c r="AX76">
        <f>IF(Z76&gt;0, (R76*SUMPRODUCT(K76:$K$98, X76:$X$98)-K76*$AZ$3)/Z76, 0)</f>
        <v>-1.7285615183937228E+16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2000000</v>
      </c>
      <c r="S77">
        <f t="shared" si="63"/>
        <v>-1.2552771092765165E+17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-24.927854149527654</v>
      </c>
      <c r="AC77">
        <f t="shared" si="64"/>
        <v>-22.257012633513956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-2.50077362689156E-9</v>
      </c>
      <c r="AI77">
        <f t="shared" si="69"/>
        <v>-2.5007758432361094E-9</v>
      </c>
      <c r="AJ77">
        <f t="shared" si="70"/>
        <v>-2.6708415160136987</v>
      </c>
      <c r="AK77">
        <f t="shared" si="92"/>
        <v>-1.744949790466936</v>
      </c>
      <c r="AL77">
        <f t="shared" si="71"/>
        <v>-4.4157913089814107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-9.2930570384123425E-13</v>
      </c>
      <c r="AR77">
        <f t="shared" si="76"/>
        <v>-9.2930652745102018E-13</v>
      </c>
      <c r="AS77">
        <f t="shared" si="77"/>
        <v>-9.9250417078839684E-4</v>
      </c>
      <c r="AT77">
        <f t="shared" si="78"/>
        <v>-6.4843605825014837E-4</v>
      </c>
      <c r="AU77">
        <f t="shared" si="79"/>
        <v>-1.6409402299678519E-3</v>
      </c>
      <c r="AW77">
        <v>74</v>
      </c>
      <c r="AX77">
        <f>IF(Z77&gt;0, (R77*SUMPRODUCT(K77:$K$98, X77:$X$98)-K77*$AZ$3)/Z77, 0)</f>
        <v>-1.2552771092765165E+17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2000000</v>
      </c>
      <c r="S78">
        <f t="shared" si="63"/>
        <v>-9.5001521868169856E+17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-22.257012633513956</v>
      </c>
      <c r="AC78">
        <f t="shared" si="64"/>
        <v>-19.872332708495421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-3.092331569154272E-10</v>
      </c>
      <c r="AI78">
        <f t="shared" si="69"/>
        <v>-3.0923341838930043E-10</v>
      </c>
      <c r="AJ78">
        <f t="shared" si="70"/>
        <v>-2.3846799250185349</v>
      </c>
      <c r="AK78">
        <f t="shared" si="92"/>
        <v>-1.5579908843459771</v>
      </c>
      <c r="AL78">
        <f t="shared" si="71"/>
        <v>-3.9426708096737455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-1.0260115590122512E-13</v>
      </c>
      <c r="AR78">
        <f t="shared" si="76"/>
        <v>-1.0260124265622221E-13</v>
      </c>
      <c r="AS78">
        <f t="shared" si="77"/>
        <v>-7.9121824839845382E-4</v>
      </c>
      <c r="AT78">
        <f t="shared" si="78"/>
        <v>-5.1692925562050042E-4</v>
      </c>
      <c r="AU78">
        <f t="shared" si="79"/>
        <v>-1.3081475041215554E-3</v>
      </c>
      <c r="AW78">
        <v>75</v>
      </c>
      <c r="AX78">
        <f>IF(Z78&gt;0, (R78*SUMPRODUCT(K78:$K$98, X78:$X$98)-K78*$AZ$3)/Z78, 0)</f>
        <v>-9.5001521868169856E+17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2000000</v>
      </c>
      <c r="S79">
        <f t="shared" si="63"/>
        <v>-7.5086094888669143E+18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-19.872332708495421</v>
      </c>
      <c r="AC79">
        <f t="shared" si="64"/>
        <v>-17.743154204013855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-3.6691378952601574E-11</v>
      </c>
      <c r="AI79">
        <f t="shared" si="69"/>
        <v>-3.669140849061762E-11</v>
      </c>
      <c r="AJ79">
        <f t="shared" si="70"/>
        <v>-2.1291785044815654</v>
      </c>
      <c r="AK79">
        <f t="shared" si="92"/>
        <v>-1.3910632895946795</v>
      </c>
      <c r="AL79">
        <f t="shared" si="71"/>
        <v>-3.5202417941129367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-1.0869566169337495E-14</v>
      </c>
      <c r="AR79">
        <f t="shared" si="76"/>
        <v>-1.0869574919769587E-14</v>
      </c>
      <c r="AS79">
        <f t="shared" si="77"/>
        <v>-6.3075434343010627E-4</v>
      </c>
      <c r="AT79">
        <f t="shared" si="78"/>
        <v>-4.1209283770768623E-4</v>
      </c>
      <c r="AU79">
        <f t="shared" si="79"/>
        <v>-1.0428471811486622E-3</v>
      </c>
      <c r="AW79">
        <v>76</v>
      </c>
      <c r="AX79">
        <f>IF(Z79&gt;0, (R79*SUMPRODUCT(K79:$K$98, X79:$X$98)-K79*$AZ$3)/Z79, 0)</f>
        <v>-7.5086094888669143E+18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2000000</v>
      </c>
      <c r="S80">
        <f t="shared" si="63"/>
        <v>-6.2051329513439085E+19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-17.743154204013855</v>
      </c>
      <c r="AC80">
        <f t="shared" si="64"/>
        <v>-15.842101967869523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-4.1682089280048397E-12</v>
      </c>
      <c r="AI80">
        <f t="shared" si="69"/>
        <v>-4.1682121193349232E-12</v>
      </c>
      <c r="AJ80">
        <f t="shared" si="70"/>
        <v>-1.9010522361443325</v>
      </c>
      <c r="AK80">
        <f t="shared" si="92"/>
        <v>-1.24202079428097</v>
      </c>
      <c r="AL80">
        <f t="shared" si="71"/>
        <v>-3.1430730304294707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-1.1025026285831054E-15</v>
      </c>
      <c r="AR80">
        <f t="shared" si="76"/>
        <v>-1.1025034726986155E-15</v>
      </c>
      <c r="AS80">
        <f t="shared" si="77"/>
        <v>-5.0283350082121496E-4</v>
      </c>
      <c r="AT80">
        <f t="shared" si="78"/>
        <v>-3.2851788720319536E-4</v>
      </c>
      <c r="AU80">
        <f t="shared" si="79"/>
        <v>-8.3135138802551279E-4</v>
      </c>
      <c r="AW80">
        <v>77</v>
      </c>
      <c r="AX80">
        <f>IF(Z80&gt;0, (R80*SUMPRODUCT(K80:$K$98, X80:$X$98)-K80*$AZ$3)/Z80, 0)</f>
        <v>-6.2051329513439085E+19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2000000</v>
      </c>
      <c r="S81">
        <f t="shared" si="63"/>
        <v>-5.3790478918274784E+20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-15.842101967869523</v>
      </c>
      <c r="AC81">
        <f t="shared" si="64"/>
        <v>-14.144733899883503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-4.5291472403298799E-13</v>
      </c>
      <c r="AI81">
        <f t="shared" si="69"/>
        <v>-4.5291505273274547E-13</v>
      </c>
      <c r="AJ81">
        <f t="shared" si="70"/>
        <v>-1.6973680679860195</v>
      </c>
      <c r="AK81">
        <f t="shared" si="92"/>
        <v>-1.1089471377508666</v>
      </c>
      <c r="AL81">
        <f t="shared" si="71"/>
        <v>-2.8063152057373388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-1.0696176754537786E-16</v>
      </c>
      <c r="AR81">
        <f t="shared" si="76"/>
        <v>-1.0696184517214772E-16</v>
      </c>
      <c r="AS81">
        <f t="shared" si="77"/>
        <v>-4.0085578828222046E-4</v>
      </c>
      <c r="AT81">
        <f t="shared" si="78"/>
        <v>-2.6189244834438414E-4</v>
      </c>
      <c r="AU81">
        <f t="shared" si="79"/>
        <v>-6.627482366267115E-4</v>
      </c>
      <c r="AW81">
        <v>78</v>
      </c>
      <c r="AX81">
        <f>IF(Z81&gt;0, (R81*SUMPRODUCT(K81:$K$98, X81:$X$98)-K81*$AZ$3)/Z81, 0)</f>
        <v>-5.3790478918274784E+20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2000000</v>
      </c>
      <c r="S82">
        <f t="shared" si="63"/>
        <v>-4.9074605258734588E+21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-14.144733899883503</v>
      </c>
      <c r="AC82">
        <f t="shared" si="64"/>
        <v>-12.629226696324553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-4.6919091698217433E-14</v>
      </c>
      <c r="AI82">
        <f t="shared" si="69"/>
        <v>-4.6919123866654219E-14</v>
      </c>
      <c r="AJ82">
        <f t="shared" si="70"/>
        <v>-1.5155072035589505</v>
      </c>
      <c r="AK82">
        <f t="shared" si="92"/>
        <v>-0.99013137299184528</v>
      </c>
      <c r="AL82">
        <f t="shared" si="71"/>
        <v>-2.5056385765508429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-9.8933575472498008E-18</v>
      </c>
      <c r="AR82">
        <f t="shared" si="76"/>
        <v>-9.8933643302849221E-18</v>
      </c>
      <c r="AS82">
        <f t="shared" si="77"/>
        <v>-3.1955978019947514E-4</v>
      </c>
      <c r="AT82">
        <f t="shared" si="78"/>
        <v>-2.0877905639698992E-4</v>
      </c>
      <c r="AU82">
        <f t="shared" si="79"/>
        <v>-5.2833883659647498E-4</v>
      </c>
      <c r="AW82">
        <v>79</v>
      </c>
      <c r="AX82">
        <f>IF(Z82&gt;0, (R82*SUMPRODUCT(K82:$K$98, X82:$X$98)-K82*$AZ$3)/Z82, 0)</f>
        <v>-4.9074605258734588E+21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2000000</v>
      </c>
      <c r="S83">
        <f t="shared" si="63"/>
        <v>-4.7278043537830253E+22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-12.629226696324553</v>
      </c>
      <c r="AC83">
        <f t="shared" si="64"/>
        <v>-11.276095264575495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-4.6184684624430933E-15</v>
      </c>
      <c r="AI83">
        <f t="shared" si="69"/>
        <v>-4.618471443767621E-15</v>
      </c>
      <c r="AJ83">
        <f t="shared" si="70"/>
        <v>-1.3531314317490573</v>
      </c>
      <c r="AK83">
        <f t="shared" si="92"/>
        <v>-0.88404586874271873</v>
      </c>
      <c r="AL83">
        <f t="shared" si="71"/>
        <v>-2.2371773004917808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-8.6950897365925617E-19</v>
      </c>
      <c r="AR83">
        <f t="shared" si="76"/>
        <v>-8.6950953494671573E-19</v>
      </c>
      <c r="AS83">
        <f t="shared" si="77"/>
        <v>-2.5475110028657028E-4</v>
      </c>
      <c r="AT83">
        <f t="shared" si="78"/>
        <v>-1.6643738552055951E-4</v>
      </c>
      <c r="AU83">
        <f t="shared" si="79"/>
        <v>-4.2118848580713071E-4</v>
      </c>
      <c r="AW83">
        <v>80</v>
      </c>
      <c r="AX83">
        <f>IF(Z83&gt;0, (R83*SUMPRODUCT(K83:$K$98, X83:$X$98)-K83*$AZ$3)/Z83, 0)</f>
        <v>-4.7278043537830253E+22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2000000</v>
      </c>
      <c r="S84">
        <f t="shared" si="63"/>
        <v>-4.8259980638476912E+23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-11.276095264575495</v>
      </c>
      <c r="AC84">
        <f t="shared" si="64"/>
        <v>-10.067942200513835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-4.3051803290895683E-16</v>
      </c>
      <c r="AI84">
        <f t="shared" si="69"/>
        <v>-4.3051829368253327E-16</v>
      </c>
      <c r="AJ84">
        <f t="shared" si="70"/>
        <v>-1.2081530640616602</v>
      </c>
      <c r="AK84">
        <f t="shared" si="92"/>
        <v>-0.78932666852028477</v>
      </c>
      <c r="AL84">
        <f t="shared" si="71"/>
        <v>-1.9974797325819456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-7.2368473286838414E-20</v>
      </c>
      <c r="AR84">
        <f t="shared" si="76"/>
        <v>-7.2368517121902587E-20</v>
      </c>
      <c r="AS84">
        <f t="shared" si="77"/>
        <v>-2.0308601744784018E-4</v>
      </c>
      <c r="AT84">
        <f t="shared" si="78"/>
        <v>-1.3268286473258893E-4</v>
      </c>
      <c r="AU84">
        <f t="shared" si="79"/>
        <v>-3.357688821804292E-4</v>
      </c>
      <c r="AW84">
        <v>81</v>
      </c>
      <c r="AX84">
        <f>IF(Z84&gt;0, (R84*SUMPRODUCT(K84:$K$98, X84:$X$98)-K84*$AZ$3)/Z84, 0)</f>
        <v>-4.8259980638476912E+23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2000000</v>
      </c>
      <c r="S85">
        <f t="shared" si="63"/>
        <v>-5.239974083906981E+24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-10.067942200513835</v>
      </c>
      <c r="AC85">
        <f t="shared" si="64"/>
        <v>-8.9892341076016375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-3.7875512156338669E-17</v>
      </c>
      <c r="AI85">
        <f t="shared" si="69"/>
        <v>-3.787553360022838E-17</v>
      </c>
      <c r="AJ85">
        <f t="shared" si="70"/>
        <v>-1.0787080929121977</v>
      </c>
      <c r="AK85">
        <f t="shared" si="92"/>
        <v>-0.70475595403596858</v>
      </c>
      <c r="AL85">
        <f t="shared" si="71"/>
        <v>-1.7834640469481662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-5.6845822528011225E-21</v>
      </c>
      <c r="AR85">
        <f t="shared" si="76"/>
        <v>-5.6845854712276983E-21</v>
      </c>
      <c r="AS85">
        <f t="shared" si="77"/>
        <v>-1.6189892972563806E-4</v>
      </c>
      <c r="AT85">
        <f t="shared" si="78"/>
        <v>-1.0577396742075011E-4</v>
      </c>
      <c r="AU85">
        <f t="shared" si="79"/>
        <v>-2.6767289714638815E-4</v>
      </c>
      <c r="AW85">
        <v>82</v>
      </c>
      <c r="AX85">
        <f>IF(Z85&gt;0, (R85*SUMPRODUCT(K85:$K$98, X85:$X$98)-K85*$AZ$3)/Z85, 0)</f>
        <v>-5.239974083906981E+24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2000000</v>
      </c>
      <c r="S86">
        <f t="shared" si="63"/>
        <v>-6.079399752632848E+25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-8.9892341076016375</v>
      </c>
      <c r="AC86">
        <f t="shared" si="64"/>
        <v>-8.0261018817871754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-3.1326695534140767E-18</v>
      </c>
      <c r="AI86">
        <f t="shared" si="69"/>
        <v>-3.132671203680182E-18</v>
      </c>
      <c r="AJ86">
        <f t="shared" si="70"/>
        <v>-0.96313222581446212</v>
      </c>
      <c r="AK86">
        <f t="shared" si="92"/>
        <v>-0.6292463875321147</v>
      </c>
      <c r="AL86">
        <f t="shared" si="71"/>
        <v>-1.5923786133465767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-4.1979436461202104E-22</v>
      </c>
      <c r="AR86">
        <f t="shared" si="76"/>
        <v>-4.197945857564473E-22</v>
      </c>
      <c r="AS86">
        <f t="shared" si="77"/>
        <v>-1.2906483555934155E-4</v>
      </c>
      <c r="AT86">
        <f t="shared" si="78"/>
        <v>-8.4322359232103059E-5</v>
      </c>
      <c r="AU86">
        <f t="shared" si="79"/>
        <v>-2.1338719479144458E-4</v>
      </c>
      <c r="AW86">
        <v>83</v>
      </c>
      <c r="AX86">
        <f>IF(Z86&gt;0, (R86*SUMPRODUCT(K86:$K$98, X86:$X$98)-K86*$AZ$3)/Z86, 0)</f>
        <v>-6.079399752632848E+25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2000000</v>
      </c>
      <c r="S87">
        <f t="shared" si="63"/>
        <v>-7.5730537405969523E+26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-8.0261018817871754</v>
      </c>
      <c r="AC87">
        <f t="shared" si="64"/>
        <v>-7.1661623944528348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-2.4247672775372149E-19</v>
      </c>
      <c r="AI87">
        <f t="shared" si="69"/>
        <v>-2.4247684603761728E-19</v>
      </c>
      <c r="AJ87">
        <f t="shared" si="70"/>
        <v>-0.85993948733434067</v>
      </c>
      <c r="AK87">
        <f t="shared" si="92"/>
        <v>-0.56182713172510235</v>
      </c>
      <c r="AL87">
        <f t="shared" si="71"/>
        <v>-1.4217666190594431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-2.9011758788249484E-23</v>
      </c>
      <c r="AR87">
        <f t="shared" si="76"/>
        <v>-2.9011772940633857E-23</v>
      </c>
      <c r="AS87">
        <f t="shared" si="77"/>
        <v>-1.0288969671503623E-4</v>
      </c>
      <c r="AT87">
        <f t="shared" si="78"/>
        <v>-6.7221268520490306E-5</v>
      </c>
      <c r="AU87">
        <f t="shared" si="79"/>
        <v>-1.7011096523552655E-4</v>
      </c>
      <c r="AW87">
        <v>84</v>
      </c>
      <c r="AX87">
        <f>IF(Z87&gt;0, (R87*SUMPRODUCT(K87:$K$98, X87:$X$98)-K87*$AZ$3)/Z87, 0)</f>
        <v>-7.5730537405969523E+26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2000000</v>
      </c>
      <c r="S88">
        <f t="shared" si="63"/>
        <v>-1.0180564310771645E+28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-7.1661623944528348</v>
      </c>
      <c r="AC88">
        <f t="shared" si="64"/>
        <v>-6.3983592807614595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-1.7479193722755229E-20</v>
      </c>
      <c r="AI88">
        <f t="shared" si="69"/>
        <v>-1.7479201578851274E-20</v>
      </c>
      <c r="AJ88">
        <f t="shared" si="70"/>
        <v>-0.76780311369137522</v>
      </c>
      <c r="AK88">
        <f t="shared" si="92"/>
        <v>-0.50163136761169846</v>
      </c>
      <c r="AL88">
        <f t="shared" si="71"/>
        <v>-1.2694344813030738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-1.8672710690755156E-24</v>
      </c>
      <c r="AR88">
        <f t="shared" si="76"/>
        <v>-1.8672719083282348E-24</v>
      </c>
      <c r="AS88">
        <f t="shared" si="77"/>
        <v>-8.202303628430817E-5</v>
      </c>
      <c r="AT88">
        <f t="shared" si="78"/>
        <v>-5.3588383705748004E-5</v>
      </c>
      <c r="AU88">
        <f t="shared" si="79"/>
        <v>-1.3561141999005619E-4</v>
      </c>
      <c r="AW88">
        <v>85</v>
      </c>
      <c r="AX88">
        <f>IF(Z88&gt;0, (R88*SUMPRODUCT(K88:$K$98, X88:$X$98)-K88*$AZ$3)/Z88, 0)</f>
        <v>-1.0180564310771645E+28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2000000</v>
      </c>
      <c r="S89">
        <f t="shared" si="63"/>
        <v>-1.50711836660881E+29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-6.3983592807614595</v>
      </c>
      <c r="AC89">
        <f t="shared" si="64"/>
        <v>-5.7128207863941602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-1.1685944374109382E-21</v>
      </c>
      <c r="AI89">
        <f t="shared" si="69"/>
        <v>-1.1685949112307882E-21</v>
      </c>
      <c r="AJ89">
        <f t="shared" si="70"/>
        <v>-0.6855384943672993</v>
      </c>
      <c r="AK89">
        <f t="shared" si="92"/>
        <v>-0.44788514965330223</v>
      </c>
      <c r="AL89">
        <f t="shared" si="71"/>
        <v>-1.1334236440206016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-1.1146326614041323E-25</v>
      </c>
      <c r="AR89">
        <f t="shared" si="76"/>
        <v>-1.114633113344569E-25</v>
      </c>
      <c r="AS89">
        <f t="shared" si="77"/>
        <v>-6.5388262343995667E-5</v>
      </c>
      <c r="AT89">
        <f t="shared" si="78"/>
        <v>-4.272033139807717E-5</v>
      </c>
      <c r="AU89">
        <f t="shared" si="79"/>
        <v>-1.0810859374207284E-4</v>
      </c>
      <c r="AW89">
        <v>86</v>
      </c>
      <c r="AX89">
        <f>IF(Z89&gt;0, (R89*SUMPRODUCT(K89:$K$98, X89:$X$98)-K89*$AZ$3)/Z89, 0)</f>
        <v>-1.50711836660881E+29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2000000</v>
      </c>
      <c r="S90">
        <f t="shared" si="63"/>
        <v>-2.4808734226522258E+30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-5.7128207863941602</v>
      </c>
      <c r="AC90">
        <f t="shared" si="64"/>
        <v>-5.1007328449947851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-7.0941018207017227E-23</v>
      </c>
      <c r="AI90">
        <f t="shared" si="69"/>
        <v>-7.0941043907304865E-23</v>
      </c>
      <c r="AJ90">
        <f t="shared" si="70"/>
        <v>-0.61208794139937517</v>
      </c>
      <c r="AK90">
        <f t="shared" si="92"/>
        <v>-0.39989745504759128</v>
      </c>
      <c r="AL90">
        <f t="shared" si="71"/>
        <v>-1.0119853964469665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-6.0415356837627821E-27</v>
      </c>
      <c r="AR90">
        <f t="shared" si="76"/>
        <v>-6.0415378724712155E-27</v>
      </c>
      <c r="AS90">
        <f t="shared" si="77"/>
        <v>-5.212712240433335E-5</v>
      </c>
      <c r="AT90">
        <f t="shared" si="78"/>
        <v>-3.4056386637497741E-5</v>
      </c>
      <c r="AU90">
        <f t="shared" si="79"/>
        <v>-8.6183509041831092E-5</v>
      </c>
      <c r="AW90">
        <v>87</v>
      </c>
      <c r="AX90">
        <f>IF(Z90&gt;0, (R90*SUMPRODUCT(K90:$K$98, X90:$X$98)-K90*$AZ$3)/Z90, 0)</f>
        <v>-2.4808734226522258E+30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2000000</v>
      </c>
      <c r="S91">
        <f t="shared" si="63"/>
        <v>-4.5946593383697343E+31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-5.1007328449947851</v>
      </c>
      <c r="AC91">
        <f t="shared" si="64"/>
        <v>-4.5542257544596296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-3.87268558761568E-24</v>
      </c>
      <c r="AI91">
        <f t="shared" si="69"/>
        <v>-3.8726868266155217E-24</v>
      </c>
      <c r="AJ91">
        <f t="shared" si="70"/>
        <v>-0.54650709053515545</v>
      </c>
      <c r="AK91">
        <f t="shared" si="92"/>
        <v>-0.35705129914963502</v>
      </c>
      <c r="AL91">
        <f t="shared" si="71"/>
        <v>-0.90355838968479052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-2.944720935699644E-28</v>
      </c>
      <c r="AR91">
        <f t="shared" si="76"/>
        <v>-2.9447218778129892E-28</v>
      </c>
      <c r="AS91">
        <f t="shared" si="77"/>
        <v>-4.1555422835087091E-5</v>
      </c>
      <c r="AT91">
        <f t="shared" si="78"/>
        <v>-2.7149542918923578E-5</v>
      </c>
      <c r="AU91">
        <f t="shared" si="79"/>
        <v>-6.8704965754010669E-5</v>
      </c>
      <c r="AW91">
        <v>88</v>
      </c>
      <c r="AX91">
        <f>IF(Z91&gt;0, (R91*SUMPRODUCT(K91:$K$98, X91:$X$98)-K91*$AZ$3)/Z91, 0)</f>
        <v>-4.5946593383697343E+31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2000000</v>
      </c>
      <c r="S92">
        <f t="shared" si="63"/>
        <v>-9.7151129306243168E+32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-4.5542257544596296</v>
      </c>
      <c r="AC92">
        <f t="shared" si="64"/>
        <v>-4.0662729950532404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-1.8788654924341664E-25</v>
      </c>
      <c r="AI92">
        <f t="shared" si="69"/>
        <v>-1.8788660156232719E-25</v>
      </c>
      <c r="AJ92">
        <f t="shared" si="70"/>
        <v>-0.48795275940638927</v>
      </c>
      <c r="AK92">
        <f t="shared" si="92"/>
        <v>-0.31879580281217412</v>
      </c>
      <c r="AL92">
        <f t="shared" si="71"/>
        <v>-0.80674856221856339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-1.2755854952779136E-29</v>
      </c>
      <c r="AR92">
        <f t="shared" si="76"/>
        <v>-1.2755858504776002E-29</v>
      </c>
      <c r="AS92">
        <f t="shared" si="77"/>
        <v>-3.3127728663175326E-5</v>
      </c>
      <c r="AT92">
        <f t="shared" si="78"/>
        <v>-2.1643449393274535E-5</v>
      </c>
      <c r="AU92">
        <f t="shared" si="79"/>
        <v>-5.4771178056449862E-5</v>
      </c>
      <c r="AW92">
        <v>89</v>
      </c>
      <c r="AX92">
        <f>IF(Z92&gt;0, (R92*SUMPRODUCT(K92:$K$98, X92:$X$98)-K92*$AZ$3)/Z92, 0)</f>
        <v>-9.7151129306243168E+32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2000000</v>
      </c>
      <c r="S93">
        <f t="shared" si="63"/>
        <v>-2.3896265623824841E+34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-4.0662729950532404</v>
      </c>
      <c r="AC93">
        <f t="shared" si="64"/>
        <v>-3.6306008884403926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-7.983451978205559E-27</v>
      </c>
      <c r="AI93">
        <f t="shared" si="69"/>
        <v>-7.9834538773521372E-27</v>
      </c>
      <c r="AJ93">
        <f t="shared" si="70"/>
        <v>-0.43567210661284772</v>
      </c>
      <c r="AK93">
        <f t="shared" si="92"/>
        <v>-0.28463910965372685</v>
      </c>
      <c r="AL93">
        <f t="shared" si="71"/>
        <v>-0.72031121626657457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-4.8393449144548812E-31</v>
      </c>
      <c r="AR93">
        <f t="shared" si="76"/>
        <v>-4.8393460656643276E-31</v>
      </c>
      <c r="AS93">
        <f t="shared" si="77"/>
        <v>-2.6409222467454829E-5</v>
      </c>
      <c r="AT93">
        <f t="shared" si="78"/>
        <v>-1.7254025345403803E-5</v>
      </c>
      <c r="AU93">
        <f t="shared" si="79"/>
        <v>-4.3663247812858631E-5</v>
      </c>
      <c r="AW93">
        <v>90</v>
      </c>
      <c r="AX93">
        <f>IF(Z93&gt;0, (R93*SUMPRODUCT(K93:$K$98, X93:$X$98)-K93*$AZ$3)/Z93, 0)</f>
        <v>-2.3896265623824841E+34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2000000</v>
      </c>
      <c r="S94">
        <f t="shared" si="63"/>
        <v>-7.0178882054849986E+35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-3.6306008884403926</v>
      </c>
      <c r="AC94">
        <f t="shared" si="64"/>
        <v>-3.2416079361074934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-2.9158668877186471E-28</v>
      </c>
      <c r="AI94">
        <f t="shared" si="69"/>
        <v>-2.9158674651017289E-28</v>
      </c>
      <c r="AJ94">
        <f t="shared" si="70"/>
        <v>-0.38899295233289921</v>
      </c>
      <c r="AK94">
        <f t="shared" si="92"/>
        <v>-0.25414206219082752</v>
      </c>
      <c r="AL94">
        <f t="shared" si="71"/>
        <v>-0.64313501452372668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-1.5781400112774632E-32</v>
      </c>
      <c r="AR94">
        <f t="shared" si="76"/>
        <v>-1.5781403237716127E-32</v>
      </c>
      <c r="AS94">
        <f t="shared" si="77"/>
        <v>-2.1053270461937812E-5</v>
      </c>
      <c r="AT94">
        <f t="shared" si="78"/>
        <v>-1.375480336846604E-5</v>
      </c>
      <c r="AU94">
        <f t="shared" si="79"/>
        <v>-3.480807383040385E-5</v>
      </c>
      <c r="AW94">
        <v>91</v>
      </c>
      <c r="AX94">
        <f>IF(Z94&gt;0, (R94*SUMPRODUCT(K94:$K$98, X94:$X$98)-K94*$AZ$3)/Z94, 0)</f>
        <v>-7.0178882054849986E+35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2000000</v>
      </c>
      <c r="S95">
        <f t="shared" si="63"/>
        <v>-2.5569911937004579E+37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-3.2416079361074934</v>
      </c>
      <c r="AC95">
        <f t="shared" si="64"/>
        <v>-2.8942928000959758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-8.9193653204653814E-30</v>
      </c>
      <c r="AI95">
        <f t="shared" si="69"/>
        <v>-8.9193667353572311E-30</v>
      </c>
      <c r="AJ95">
        <f t="shared" si="70"/>
        <v>-0.34731513601151764</v>
      </c>
      <c r="AK95">
        <f t="shared" si="92"/>
        <v>-0.22691255552752457</v>
      </c>
      <c r="AL95">
        <f t="shared" si="71"/>
        <v>-0.57422769153904218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-4.3101637123502033E-34</v>
      </c>
      <c r="AR95">
        <f t="shared" si="76"/>
        <v>-4.3101643960777208E-34</v>
      </c>
      <c r="AS95">
        <f t="shared" si="77"/>
        <v>-1.6783538314682589E-5</v>
      </c>
      <c r="AT95">
        <f t="shared" si="78"/>
        <v>-1.0965245032259278E-5</v>
      </c>
      <c r="AU95">
        <f t="shared" si="79"/>
        <v>-2.7748783346941864E-5</v>
      </c>
      <c r="AW95">
        <v>92</v>
      </c>
      <c r="AX95">
        <f>IF(Z95&gt;0, (R95*SUMPRODUCT(K95:$K$98, X95:$X$98)-K95*$AZ$3)/Z95, 0)</f>
        <v>-2.5569911937004579E+37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2000000</v>
      </c>
      <c r="S96">
        <f t="shared" si="63"/>
        <v>-1.2269024731474025E+39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-2.8942928000959758</v>
      </c>
      <c r="AC96">
        <f t="shared" si="64"/>
        <v>-2.5841900000856928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-2.1990632554831863E-31</v>
      </c>
      <c r="AI96">
        <f t="shared" si="69"/>
        <v>-2.1990635187671532E-31</v>
      </c>
      <c r="AJ96">
        <f t="shared" si="70"/>
        <v>-0.31010280001028301</v>
      </c>
      <c r="AK96">
        <f t="shared" si="92"/>
        <v>-0.20260049600671831</v>
      </c>
      <c r="AL96">
        <f t="shared" si="71"/>
        <v>-0.51270329601700126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-9.4881056799267667E-36</v>
      </c>
      <c r="AR96">
        <f t="shared" si="76"/>
        <v>-9.4881068158950459E-36</v>
      </c>
      <c r="AS96">
        <f t="shared" si="77"/>
        <v>-1.3379733988107904E-5</v>
      </c>
      <c r="AT96">
        <f t="shared" si="78"/>
        <v>-8.7414262055638342E-6</v>
      </c>
      <c r="AU96">
        <f t="shared" si="79"/>
        <v>-2.2121160193671737E-5</v>
      </c>
      <c r="AW96">
        <v>93</v>
      </c>
      <c r="AX96">
        <f>IF(Z96&gt;0, (R96*SUMPRODUCT(K96:$K$98, X96:$X$98)-K96*$AZ$3)/Z96, 0)</f>
        <v>-1.2269024731474025E+39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2000000</v>
      </c>
      <c r="S97">
        <f t="shared" si="63"/>
        <v>-8.6182007369339799E+40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-2.5841900000856928</v>
      </c>
      <c r="AC97">
        <f t="shared" si="64"/>
        <v>-2.3073125000765113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-4.1168729249081359E-33</v>
      </c>
      <c r="AI97">
        <f t="shared" si="69"/>
        <v>-4.1168732595650686E-33</v>
      </c>
      <c r="AJ97">
        <f t="shared" si="70"/>
        <v>-0.27687750000918143</v>
      </c>
      <c r="AK97">
        <f t="shared" si="92"/>
        <v>-0.18089330000599851</v>
      </c>
      <c r="AL97">
        <f t="shared" si="71"/>
        <v>-0.45777080001517995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-1.5859563516485514E-37</v>
      </c>
      <c r="AR97">
        <f t="shared" si="76"/>
        <v>-1.5859564805695305E-37</v>
      </c>
      <c r="AS97">
        <f t="shared" si="77"/>
        <v>-1.0666242018580926E-5</v>
      </c>
      <c r="AT97">
        <f t="shared" si="78"/>
        <v>-6.9686114521395369E-6</v>
      </c>
      <c r="AU97">
        <f t="shared" si="79"/>
        <v>-1.7634853470720462E-5</v>
      </c>
      <c r="AW97">
        <v>94</v>
      </c>
      <c r="AX97">
        <f>IF(Z97&gt;0, (R97*SUMPRODUCT(K97:$K$98, X97:$X$98)-K97*$AZ$3)/Z97, 0)</f>
        <v>-8.6182007369339799E+40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-2.3073125000765113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-2.3073125000765113</v>
      </c>
      <c r="AK98">
        <f t="shared" si="92"/>
        <v>-0.1615118750053558</v>
      </c>
      <c r="AL98">
        <f t="shared" si="71"/>
        <v>-2.468824375081867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-1.8417282726079069E-39</v>
      </c>
      <c r="AR98">
        <f t="shared" si="76"/>
        <v>-1.8417282726079069E-39</v>
      </c>
      <c r="AS98">
        <f t="shared" si="77"/>
        <v>-7.9361919781108063E-5</v>
      </c>
      <c r="AT98">
        <f t="shared" si="78"/>
        <v>-5.5553343846775639E-6</v>
      </c>
      <c r="AU98">
        <f t="shared" si="79"/>
        <v>-8.4917254165785613E-5</v>
      </c>
      <c r="AW98">
        <v>95</v>
      </c>
    </row>
    <row r="100" spans="5:50" x14ac:dyDescent="0.3">
      <c r="AN100" s="6">
        <f t="shared" ref="AN100:AU100" si="93">SUM(AN3:AN98)</f>
        <v>73063.086246647115</v>
      </c>
      <c r="AO100" s="6">
        <f t="shared" si="93"/>
        <v>-7306.3086246647117</v>
      </c>
      <c r="AP100" s="6">
        <f t="shared" si="93"/>
        <v>-217.57581010610821</v>
      </c>
      <c r="AQ100" s="6">
        <f t="shared" si="93"/>
        <v>-59893.907868228933</v>
      </c>
      <c r="AR100" s="6">
        <f t="shared" si="93"/>
        <v>5645.2939436473298</v>
      </c>
      <c r="AS100" s="6">
        <f t="shared" si="93"/>
        <v>-11660.579911894612</v>
      </c>
      <c r="AT100" s="6">
        <f t="shared" si="93"/>
        <v>6015.2859682472763</v>
      </c>
      <c r="AU100" s="6">
        <f t="shared" si="93"/>
        <v>-1.008109612769207E-11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156620.56279297324</v>
      </c>
      <c r="K3">
        <v>1</v>
      </c>
      <c r="L3" s="2">
        <v>0</v>
      </c>
      <c r="O3">
        <f>$C$3</f>
        <v>156620.56279297324</v>
      </c>
      <c r="P3">
        <f>O3*C5</f>
        <v>15662.056279297325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156620.56279297324</v>
      </c>
      <c r="AF3">
        <f t="shared" ref="AF3:AF34" si="4">-$Z3*P3</f>
        <v>-15662.056279297325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140858.50651367591</v>
      </c>
      <c r="AJ3">
        <f t="shared" ref="AJ3:AJ34" si="8">AB3-AC3</f>
        <v>0</v>
      </c>
      <c r="AL3">
        <f t="shared" ref="AL3:AL34" si="9">SUM(AI3:AK3)</f>
        <v>140858.50651367591</v>
      </c>
      <c r="AN3">
        <f t="shared" ref="AN3:AN34" si="10">AE3*$K3</f>
        <v>156620.56279297324</v>
      </c>
      <c r="AO3">
        <f t="shared" ref="AO3:AO34" si="11">AF3*$K3</f>
        <v>-15662.056279297325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140858.50651367591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140858.50651367591</v>
      </c>
      <c r="AW3">
        <v>0</v>
      </c>
      <c r="AX3">
        <f>IF(Z3&gt;0, (R3*SUMPRODUCT(K3:$K$98, X3:$X$98)-K3*$AZ$3)/Z3, 0)</f>
        <v>0</v>
      </c>
      <c r="AZ3">
        <f>C6*SUMPRODUCT(X4:X89, K4:K89)/1</f>
        <v>125945.06731360347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6274.7080666614047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6202.6568614229618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-6202.6568614229618</v>
      </c>
      <c r="AK4">
        <f>G4*SUM(AB4, AE4:AF4)</f>
        <v>0</v>
      </c>
      <c r="AL4">
        <f t="shared" si="9"/>
        <v>-9168.2528614229614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-2819.543639475185</v>
      </c>
      <c r="AR4">
        <f t="shared" si="14"/>
        <v>-2819.543639475185</v>
      </c>
      <c r="AS4">
        <f t="shared" si="15"/>
        <v>-5897.1827927580925</v>
      </c>
      <c r="AT4">
        <f t="shared" si="16"/>
        <v>0</v>
      </c>
      <c r="AU4">
        <f t="shared" si="17"/>
        <v>-8716.7264322332776</v>
      </c>
      <c r="AW4">
        <v>1</v>
      </c>
      <c r="AX4">
        <f>IF(Z4&gt;0, (R4*SUMPRODUCT(K4:$K$98, X4:$X$98)-K4*$AZ$3)/Z4, 0)</f>
        <v>6274.7080666614047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2000000</v>
      </c>
      <c r="S5">
        <f t="shared" si="1"/>
        <v>9751.9134511622397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6202.6568614229618</v>
      </c>
      <c r="AC5">
        <f t="shared" si="2"/>
        <v>9528.7013117522874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-3042.1814594990401</v>
      </c>
      <c r="AI5">
        <f t="shared" si="7"/>
        <v>-3054.395346239668</v>
      </c>
      <c r="AJ5">
        <f t="shared" si="8"/>
        <v>-3326.0444503293256</v>
      </c>
      <c r="AK5">
        <f>G5*SUM(AB5, AE5:AF5)</f>
        <v>25.430893131834146</v>
      </c>
      <c r="AL5">
        <f t="shared" si="9"/>
        <v>-6355.0089034371595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-2743.9117245324574</v>
      </c>
      <c r="AR5">
        <f t="shared" si="14"/>
        <v>-2754.9281045465673</v>
      </c>
      <c r="AS5">
        <f t="shared" si="15"/>
        <v>-2999.9434567185876</v>
      </c>
      <c r="AT5">
        <f t="shared" si="16"/>
        <v>22.937529124663865</v>
      </c>
      <c r="AU5">
        <f t="shared" si="17"/>
        <v>-5731.9340321404907</v>
      </c>
      <c r="AW5">
        <v>2</v>
      </c>
      <c r="AX5">
        <f>IF(Z5&gt;0, (R5*SUMPRODUCT(K5:$K$98, X5:$X$98)-K5*$AZ$3)/Z5, 0)</f>
        <v>9751.9134511622397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2000000</v>
      </c>
      <c r="S6">
        <f t="shared" si="1"/>
        <v>13378.879937471278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9528.7013117522874</v>
      </c>
      <c r="AC6">
        <f t="shared" si="2"/>
        <v>12920.801844235859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-3157.4538770901659</v>
      </c>
      <c r="AI6">
        <f t="shared" si="7"/>
        <v>-3169.5258908766559</v>
      </c>
      <c r="AJ6">
        <f t="shared" si="8"/>
        <v>-3392.1005324835714</v>
      </c>
      <c r="AK6">
        <f>G6*SUM(AB6, AE6:AF6)</f>
        <v>67.653779313441248</v>
      </c>
      <c r="AL6">
        <f t="shared" si="9"/>
        <v>-6493.9726440467857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-2694.051928667875</v>
      </c>
      <c r="AR6">
        <f t="shared" si="14"/>
        <v>-2704.3522001177216</v>
      </c>
      <c r="AS6">
        <f t="shared" si="15"/>
        <v>-2894.2607992090484</v>
      </c>
      <c r="AT6">
        <f t="shared" si="16"/>
        <v>57.724610314503224</v>
      </c>
      <c r="AU6">
        <f t="shared" si="17"/>
        <v>-5540.8883890122661</v>
      </c>
      <c r="AW6">
        <v>3</v>
      </c>
      <c r="AX6">
        <f>IF(Z6&gt;0, (R6*SUMPRODUCT(K6:$K$98, X6:$X$98)-K6*$AZ$3)/Z6, 0)</f>
        <v>13378.879937471278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2000000</v>
      </c>
      <c r="S7">
        <f t="shared" si="1"/>
        <v>17467.069186502482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12920.801844235859</v>
      </c>
      <c r="AC7">
        <f t="shared" si="2"/>
        <v>16671.570074171075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-3292.5693281824388</v>
      </c>
      <c r="AI7">
        <f t="shared" si="7"/>
        <v>-3304.5000432727629</v>
      </c>
      <c r="AJ7">
        <f t="shared" si="8"/>
        <v>-3750.7682299352164</v>
      </c>
      <c r="AK7">
        <f>G7*SUM(AB7, AE7:AF7)</f>
        <v>178.30706545045484</v>
      </c>
      <c r="AL7">
        <f t="shared" si="9"/>
        <v>-6876.9612077575248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-2640.8509459643792</v>
      </c>
      <c r="AR7">
        <f t="shared" si="14"/>
        <v>-2650.4201416568221</v>
      </c>
      <c r="AS7">
        <f t="shared" si="15"/>
        <v>-3008.3557370636827</v>
      </c>
      <c r="AT7">
        <f t="shared" si="16"/>
        <v>143.01365758239089</v>
      </c>
      <c r="AU7">
        <f t="shared" si="17"/>
        <v>-5515.762221138114</v>
      </c>
      <c r="AW7">
        <v>4</v>
      </c>
      <c r="AX7">
        <f>IF(Z7&gt;0, (R7*SUMPRODUCT(K7:$K$98, X7:$X$98)-K7*$AZ$3)/Z7, 0)</f>
        <v>17467.069186502482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2000000</v>
      </c>
      <c r="S8">
        <f t="shared" si="1"/>
        <v>22031.623246500109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16671.570074171075</v>
      </c>
      <c r="AC8">
        <f t="shared" si="2"/>
        <v>20780.201099266618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-3427.6257245311635</v>
      </c>
      <c r="AI8">
        <f t="shared" si="7"/>
        <v>-3439.4157098098058</v>
      </c>
      <c r="AJ8">
        <f t="shared" si="8"/>
        <v>-4108.631025095543</v>
      </c>
      <c r="AK8">
        <f t="shared" ref="AK8:AK39" si="30">G8*SUM(AB8:AB8, AE8:AF8)</f>
        <v>360.10591360209526</v>
      </c>
      <c r="AL8">
        <f t="shared" si="9"/>
        <v>-7187.9408213032539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-2565.4860058526592</v>
      </c>
      <c r="AR8">
        <f t="shared" si="14"/>
        <v>-2574.310493901366</v>
      </c>
      <c r="AS8">
        <f t="shared" si="15"/>
        <v>-3075.2002246500956</v>
      </c>
      <c r="AT8">
        <f t="shared" si="16"/>
        <v>269.5296266914695</v>
      </c>
      <c r="AU8">
        <f t="shared" si="17"/>
        <v>-5379.9810918599924</v>
      </c>
      <c r="AW8">
        <v>5</v>
      </c>
      <c r="AX8">
        <f>IF(Z8&gt;0, (R8*SUMPRODUCT(K8:$K$98, X8:$X$98)-K8*$AZ$3)/Z8, 0)</f>
        <v>22031.623246500109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2000000</v>
      </c>
      <c r="S9">
        <f t="shared" si="1"/>
        <v>26363.845854936648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20780.201099266618</v>
      </c>
      <c r="AC9">
        <f t="shared" si="2"/>
        <v>24570.64955824925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-3568.1683046694611</v>
      </c>
      <c r="AI9">
        <f t="shared" si="7"/>
        <v>-3579.8180890434128</v>
      </c>
      <c r="AJ9">
        <f t="shared" si="8"/>
        <v>-3790.4484589826316</v>
      </c>
      <c r="AK9">
        <f t="shared" si="30"/>
        <v>463.3984845136456</v>
      </c>
      <c r="AL9">
        <f t="shared" si="9"/>
        <v>-6906.8680635123983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-2490.6074428918128</v>
      </c>
      <c r="AR9">
        <f t="shared" si="14"/>
        <v>-2498.7390771625051</v>
      </c>
      <c r="AS9">
        <f t="shared" si="15"/>
        <v>-2645.7606081769368</v>
      </c>
      <c r="AT9">
        <f t="shared" si="16"/>
        <v>323.45551442854003</v>
      </c>
      <c r="AU9">
        <f t="shared" si="17"/>
        <v>-4821.0441709109018</v>
      </c>
      <c r="AW9">
        <v>6</v>
      </c>
      <c r="AX9">
        <f>IF(Z9&gt;0, (R9*SUMPRODUCT(K9:$K$98, X9:$X$98)-K9*$AZ$3)/Z9, 0)</f>
        <v>26363.845854936648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2000000</v>
      </c>
      <c r="S10">
        <f t="shared" si="1"/>
        <v>28896.425727167265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24570.64955824925</v>
      </c>
      <c r="AC10">
        <f t="shared" si="2"/>
        <v>26607.732660401351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-3732.4995791046736</v>
      </c>
      <c r="AI10">
        <f t="shared" si="7"/>
        <v>-3744.0095375125165</v>
      </c>
      <c r="AJ10">
        <f t="shared" si="8"/>
        <v>-2037.0831021521008</v>
      </c>
      <c r="AK10">
        <f t="shared" si="30"/>
        <v>105.65379310047177</v>
      </c>
      <c r="AL10">
        <f t="shared" si="9"/>
        <v>-5675.4388465641459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-2471.1295345890289</v>
      </c>
      <c r="AR10">
        <f t="shared" si="14"/>
        <v>-2478.7497894773992</v>
      </c>
      <c r="AS10">
        <f t="shared" si="15"/>
        <v>-1348.6662520529453</v>
      </c>
      <c r="AT10">
        <f t="shared" si="16"/>
        <v>69.948891631104075</v>
      </c>
      <c r="AU10">
        <f t="shared" si="17"/>
        <v>-3757.4671498992407</v>
      </c>
      <c r="AW10">
        <v>7</v>
      </c>
      <c r="AX10">
        <f>IF(Z10&gt;0, (R10*SUMPRODUCT(K10:$K$98, X10:$X$98)-K10*$AZ$3)/Z10, 0)</f>
        <v>28896.425727167265</v>
      </c>
    </row>
    <row r="11" spans="1:52" x14ac:dyDescent="0.3">
      <c r="A11" t="s">
        <v>33</v>
      </c>
      <c r="C11" s="25">
        <f>AU91</f>
        <v>-4.9998011373425522E-11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2000000</v>
      </c>
      <c r="S11">
        <f t="shared" si="1"/>
        <v>31031.978418955263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26607.732660401351</v>
      </c>
      <c r="AC11">
        <f t="shared" si="2"/>
        <v>28228.041658558795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-3890.1412674627804</v>
      </c>
      <c r="AI11">
        <f t="shared" si="7"/>
        <v>-3901.5118129036232</v>
      </c>
      <c r="AJ11">
        <f t="shared" si="8"/>
        <v>-1620.3089981574449</v>
      </c>
      <c r="AK11">
        <f t="shared" si="30"/>
        <v>42.572372256642161</v>
      </c>
      <c r="AL11">
        <f t="shared" si="9"/>
        <v>-5479.2484388044268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-2449.1226748703784</v>
      </c>
      <c r="AR11">
        <f t="shared" si="14"/>
        <v>-2456.2812479786949</v>
      </c>
      <c r="AS11">
        <f t="shared" si="15"/>
        <v>-1020.1006171357174</v>
      </c>
      <c r="AT11">
        <f t="shared" si="16"/>
        <v>26.802358847180994</v>
      </c>
      <c r="AU11">
        <f t="shared" si="17"/>
        <v>-3449.5795062672319</v>
      </c>
      <c r="AW11">
        <v>8</v>
      </c>
      <c r="AX11">
        <f>IF(Z11&gt;0, (R11*SUMPRODUCT(K11:$K$98, X11:$X$98)-K11*$AZ$3)/Z11, 0)</f>
        <v>31031.978418955263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2000000</v>
      </c>
      <c r="S12">
        <f t="shared" si="1"/>
        <v>34540.919529041545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28228.041658558795</v>
      </c>
      <c r="AC12">
        <f t="shared" si="2"/>
        <v>31035.40129437756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-4072.0997819145391</v>
      </c>
      <c r="AI12">
        <f t="shared" si="7"/>
        <v>-4083.3311712773366</v>
      </c>
      <c r="AJ12">
        <f t="shared" si="8"/>
        <v>-2807.3596358187642</v>
      </c>
      <c r="AK12">
        <f t="shared" si="30"/>
        <v>592.78887482973471</v>
      </c>
      <c r="AL12">
        <f t="shared" si="9"/>
        <v>-6297.9019322663662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-2393.7241810504825</v>
      </c>
      <c r="AR12">
        <f t="shared" si="14"/>
        <v>-2400.3263886938034</v>
      </c>
      <c r="AS12">
        <f t="shared" si="15"/>
        <v>-1650.2652206633686</v>
      </c>
      <c r="AT12">
        <f t="shared" si="16"/>
        <v>348.46225287497725</v>
      </c>
      <c r="AU12">
        <f t="shared" si="17"/>
        <v>-3702.1293564821949</v>
      </c>
      <c r="AW12">
        <v>9</v>
      </c>
      <c r="AX12">
        <f>IF(Z12&gt;0, (R12*SUMPRODUCT(K12:$K$98, X12:$X$98)-K12*$AZ$3)/Z12, 0)</f>
        <v>34540.919529041545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2000000</v>
      </c>
      <c r="S13">
        <f t="shared" si="1"/>
        <v>41215.113430508296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31035.40129437756</v>
      </c>
      <c r="AC13">
        <f t="shared" si="2"/>
        <v>36573.994483582283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-4266.4957310914824</v>
      </c>
      <c r="AI13">
        <f t="shared" si="7"/>
        <v>-4277.5881409623325</v>
      </c>
      <c r="AJ13">
        <f t="shared" si="8"/>
        <v>-5538.5931892047229</v>
      </c>
      <c r="AK13">
        <f t="shared" si="30"/>
        <v>2172.4780906064293</v>
      </c>
      <c r="AL13">
        <f t="shared" si="9"/>
        <v>-7643.7032395606257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-2239.2830276279037</v>
      </c>
      <c r="AR13">
        <f t="shared" si="14"/>
        <v>-2245.1049120794164</v>
      </c>
      <c r="AS13">
        <f t="shared" si="15"/>
        <v>-2906.9471780178619</v>
      </c>
      <c r="AT13">
        <f t="shared" si="16"/>
        <v>1140.2316146098451</v>
      </c>
      <c r="AU13">
        <f t="shared" si="17"/>
        <v>-4011.8204754874328</v>
      </c>
      <c r="AW13">
        <v>10</v>
      </c>
      <c r="AX13">
        <f>IF(Z13&gt;0, (R13*SUMPRODUCT(K13:$K$98, X13:$X$98)-K13*$AZ$3)/Z13, 0)</f>
        <v>41215.113430508296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2000000</v>
      </c>
      <c r="S14">
        <f t="shared" si="1"/>
        <v>47264.688878145156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36573.994483582283</v>
      </c>
      <c r="AC14">
        <f t="shared" si="2"/>
        <v>41417.137679396576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-4476.1955835712806</v>
      </c>
      <c r="AI14">
        <f t="shared" si="7"/>
        <v>-4487.1490931210246</v>
      </c>
      <c r="AJ14">
        <f t="shared" si="8"/>
        <v>-4843.143195814293</v>
      </c>
      <c r="AK14">
        <f t="shared" si="30"/>
        <v>2560.1796138507602</v>
      </c>
      <c r="AL14">
        <f t="shared" si="9"/>
        <v>-6770.1126750845578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-2097.6291263689318</v>
      </c>
      <c r="AR14">
        <f t="shared" si="14"/>
        <v>-2102.7621461931399</v>
      </c>
      <c r="AS14">
        <f t="shared" si="15"/>
        <v>-2269.5876534086201</v>
      </c>
      <c r="AT14">
        <f t="shared" si="16"/>
        <v>1199.7481402420494</v>
      </c>
      <c r="AU14">
        <f t="shared" si="17"/>
        <v>-3172.6016593597105</v>
      </c>
      <c r="AW14">
        <v>11</v>
      </c>
      <c r="AX14">
        <f>IF(Z14&gt;0, (R14*SUMPRODUCT(K14:$K$98, X14:$X$98)-K14*$AZ$3)/Z14, 0)</f>
        <v>47264.688878145156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2000000</v>
      </c>
      <c r="S15">
        <f t="shared" si="1"/>
        <v>52756.200843507031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41417.137679396576</v>
      </c>
      <c r="AC15">
        <f t="shared" si="2"/>
        <v>45643.103395386723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-4695.112333402406</v>
      </c>
      <c r="AI15">
        <f t="shared" si="7"/>
        <v>-4705.9269634045695</v>
      </c>
      <c r="AJ15">
        <f t="shared" si="8"/>
        <v>-4225.9657159901471</v>
      </c>
      <c r="AK15">
        <f t="shared" si="30"/>
        <v>2899.1996375577605</v>
      </c>
      <c r="AL15">
        <f t="shared" si="9"/>
        <v>-6032.6930418369575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-1964.4800155790545</v>
      </c>
      <c r="AR15">
        <f t="shared" si="14"/>
        <v>-1969.0049604592841</v>
      </c>
      <c r="AS15">
        <f t="shared" si="15"/>
        <v>-1768.1845728212413</v>
      </c>
      <c r="AT15">
        <f t="shared" si="16"/>
        <v>1213.0529249827255</v>
      </c>
      <c r="AU15">
        <f t="shared" si="17"/>
        <v>-2524.1366082978002</v>
      </c>
      <c r="AW15">
        <v>12</v>
      </c>
      <c r="AX15">
        <f>IF(Z15&gt;0, (R15*SUMPRODUCT(K15:$K$98, X15:$X$98)-K15*$AZ$3)/Z15, 0)</f>
        <v>52756.200843507031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2000000</v>
      </c>
      <c r="S16">
        <f t="shared" si="1"/>
        <v>57823.607024186444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45643.103395386723</v>
      </c>
      <c r="AC16">
        <f t="shared" si="2"/>
        <v>49324.69020334255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-6997.4981965996194</v>
      </c>
      <c r="AI16">
        <f t="shared" si="7"/>
        <v>-7008.1609459380325</v>
      </c>
      <c r="AJ16">
        <f t="shared" si="8"/>
        <v>-3681.5868079558277</v>
      </c>
      <c r="AK16">
        <f t="shared" si="30"/>
        <v>3195.0172376770711</v>
      </c>
      <c r="AL16">
        <f t="shared" si="9"/>
        <v>-7494.7305162167886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-2614.1252993782382</v>
      </c>
      <c r="AR16">
        <f t="shared" si="14"/>
        <v>-2618.1086891588911</v>
      </c>
      <c r="AS16">
        <f t="shared" si="15"/>
        <v>-1375.3671592528988</v>
      </c>
      <c r="AT16">
        <f t="shared" si="16"/>
        <v>1193.594504535904</v>
      </c>
      <c r="AU16">
        <f t="shared" si="17"/>
        <v>-2799.8813438758857</v>
      </c>
      <c r="AW16">
        <v>13</v>
      </c>
      <c r="AX16">
        <f>IF(Z16&gt;0, (R16*SUMPRODUCT(K16:$K$98, X16:$X$98)-K16*$AZ$3)/Z16, 0)</f>
        <v>57823.607024186444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2000000</v>
      </c>
      <c r="S17">
        <f t="shared" si="1"/>
        <v>61630.669187462336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49324.69020334255</v>
      </c>
      <c r="AC17">
        <f t="shared" si="2"/>
        <v>51751.695996406183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-9565.7656864768305</v>
      </c>
      <c r="AI17">
        <f t="shared" si="7"/>
        <v>-9576.2620222863188</v>
      </c>
      <c r="AJ17">
        <f t="shared" si="8"/>
        <v>-2427.0057930636322</v>
      </c>
      <c r="AK17">
        <f t="shared" si="30"/>
        <v>3452.7283142339788</v>
      </c>
      <c r="AL17">
        <f t="shared" si="9"/>
        <v>-8550.5395011159726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-3190.6952143031185</v>
      </c>
      <c r="AR17">
        <f t="shared" si="14"/>
        <v>-3194.1963044962849</v>
      </c>
      <c r="AS17">
        <f t="shared" si="15"/>
        <v>-809.53642633768186</v>
      </c>
      <c r="AT17">
        <f t="shared" si="16"/>
        <v>1151.6698265032203</v>
      </c>
      <c r="AU17">
        <f t="shared" si="17"/>
        <v>-2852.0629043307467</v>
      </c>
      <c r="AW17">
        <v>14</v>
      </c>
      <c r="AX17">
        <f>IF(Z17&gt;0, (R17*SUMPRODUCT(K17:$K$98, X17:$X$98)-K17*$AZ$3)/Z17, 0)</f>
        <v>61630.669187462336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2000000</v>
      </c>
      <c r="S18">
        <f t="shared" si="1"/>
        <v>64300.88108275328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51751.695996406183</v>
      </c>
      <c r="AC18">
        <f t="shared" si="2"/>
        <v>53062.010686069021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-12190.864262571888</v>
      </c>
      <c r="AI18">
        <f t="shared" si="7"/>
        <v>-12201.17944212164</v>
      </c>
      <c r="AJ18">
        <f t="shared" si="8"/>
        <v>-1310.3146896628386</v>
      </c>
      <c r="AK18">
        <f t="shared" si="30"/>
        <v>3622.6187197484333</v>
      </c>
      <c r="AL18">
        <f t="shared" si="9"/>
        <v>-9888.8754120360463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-3630.6305303136132</v>
      </c>
      <c r="AR18">
        <f t="shared" si="14"/>
        <v>-3633.7025525256872</v>
      </c>
      <c r="AS18">
        <f t="shared" si="15"/>
        <v>-390.23226033399175</v>
      </c>
      <c r="AT18">
        <f t="shared" si="16"/>
        <v>1078.8726574525519</v>
      </c>
      <c r="AU18">
        <f t="shared" si="17"/>
        <v>-2945.0621554071272</v>
      </c>
      <c r="AW18">
        <v>15</v>
      </c>
      <c r="AX18">
        <f>IF(Z18&gt;0, (R18*SUMPRODUCT(K18:$K$98, X18:$X$98)-K18*$AZ$3)/Z18, 0)</f>
        <v>64300.88108275328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2000000</v>
      </c>
      <c r="S19">
        <f t="shared" si="1"/>
        <v>66030.686752588488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53062.010686069021</v>
      </c>
      <c r="AC19">
        <f t="shared" si="2"/>
        <v>53450.138998582159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-14975.99027751219</v>
      </c>
      <c r="AI19">
        <f t="shared" si="7"/>
        <v>-14986.108705327209</v>
      </c>
      <c r="AJ19">
        <f t="shared" si="8"/>
        <v>-388.12831251313764</v>
      </c>
      <c r="AK19">
        <f t="shared" si="30"/>
        <v>3714.340748024832</v>
      </c>
      <c r="AL19">
        <f t="shared" si="9"/>
        <v>-11659.896269815516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-3982.2185074795943</v>
      </c>
      <c r="AR19">
        <f t="shared" si="14"/>
        <v>-3984.9090668192375</v>
      </c>
      <c r="AS19">
        <f t="shared" si="15"/>
        <v>-103.20597975330666</v>
      </c>
      <c r="AT19">
        <f t="shared" si="16"/>
        <v>987.66867471065279</v>
      </c>
      <c r="AU19">
        <f t="shared" si="17"/>
        <v>-3100.4463718618917</v>
      </c>
      <c r="AW19">
        <v>16</v>
      </c>
      <c r="AX19">
        <f>IF(Z19&gt;0, (R19*SUMPRODUCT(K19:$K$98, X19:$X$98)-K19*$AZ$3)/Z19, 0)</f>
        <v>66030.686752588488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2000000</v>
      </c>
      <c r="S20">
        <f t="shared" si="1"/>
        <v>66951.283372694059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53450.138998582159</v>
      </c>
      <c r="AC20">
        <f t="shared" si="2"/>
        <v>53056.098029340748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-17842.430871894012</v>
      </c>
      <c r="AI20">
        <f t="shared" si="7"/>
        <v>-17852.336600237933</v>
      </c>
      <c r="AJ20">
        <f t="shared" si="8"/>
        <v>394.04096924141049</v>
      </c>
      <c r="AK20">
        <f t="shared" si="30"/>
        <v>3741.5097299007516</v>
      </c>
      <c r="AL20">
        <f t="shared" si="9"/>
        <v>-13716.785901095771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-4236.0934974586171</v>
      </c>
      <c r="AR20">
        <f t="shared" si="14"/>
        <v>-4238.4452841476932</v>
      </c>
      <c r="AS20">
        <f t="shared" si="15"/>
        <v>93.55196046549915</v>
      </c>
      <c r="AT20">
        <f t="shared" si="16"/>
        <v>888.29740472623598</v>
      </c>
      <c r="AU20">
        <f t="shared" si="17"/>
        <v>-3256.595918955958</v>
      </c>
      <c r="AW20">
        <v>17</v>
      </c>
      <c r="AX20">
        <f>IF(Z20&gt;0, (R20*SUMPRODUCT(K20:$K$98, X20:$X$98)-K20*$AZ$3)/Z20, 0)</f>
        <v>66951.283372694059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2000000</v>
      </c>
      <c r="S21">
        <f t="shared" si="1"/>
        <v>67212.102979839037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53056.098029340748</v>
      </c>
      <c r="AC21">
        <f t="shared" si="2"/>
        <v>52023.73447673762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-21020.748004067147</v>
      </c>
      <c r="AI21">
        <f t="shared" si="7"/>
        <v>-21030.423295452601</v>
      </c>
      <c r="AJ21">
        <f t="shared" si="8"/>
        <v>1032.3635526031285</v>
      </c>
      <c r="AK21">
        <f t="shared" si="30"/>
        <v>3713.9268620538528</v>
      </c>
      <c r="AL21">
        <f t="shared" si="9"/>
        <v>-16284.13288079562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-4455.963836744445</v>
      </c>
      <c r="AR21">
        <f t="shared" si="14"/>
        <v>-4458.0147984188443</v>
      </c>
      <c r="AS21">
        <f t="shared" si="15"/>
        <v>218.83972234872462</v>
      </c>
      <c r="AT21">
        <f t="shared" si="16"/>
        <v>787.2756852621884</v>
      </c>
      <c r="AU21">
        <f t="shared" si="17"/>
        <v>-3451.899390807931</v>
      </c>
      <c r="AW21">
        <v>18</v>
      </c>
      <c r="AX21">
        <f>IF(Z21&gt;0, (R21*SUMPRODUCT(K21:$K$98, X21:$X$98)-K21*$AZ$3)/Z21, 0)</f>
        <v>67212.102979839037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2000000</v>
      </c>
      <c r="S22">
        <f t="shared" si="1"/>
        <v>66877.243648427553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52023.73447673762</v>
      </c>
      <c r="AC22">
        <f t="shared" si="2"/>
        <v>50428.243805042744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-24482.35732175794</v>
      </c>
      <c r="AI22">
        <f t="shared" si="7"/>
        <v>-24491.78284549628</v>
      </c>
      <c r="AJ22">
        <f t="shared" si="8"/>
        <v>1595.4906716948753</v>
      </c>
      <c r="AK22">
        <f t="shared" si="30"/>
        <v>3641.6614133716339</v>
      </c>
      <c r="AL22">
        <f t="shared" si="9"/>
        <v>-19254.630760429769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-4633.7084115189027</v>
      </c>
      <c r="AR22">
        <f t="shared" si="14"/>
        <v>-4635.4923544642379</v>
      </c>
      <c r="AS22">
        <f t="shared" si="15"/>
        <v>301.97412972819222</v>
      </c>
      <c r="AT22">
        <f t="shared" si="16"/>
        <v>689.24723633730139</v>
      </c>
      <c r="AU22">
        <f t="shared" si="17"/>
        <v>-3644.2709883987441</v>
      </c>
      <c r="AW22">
        <v>19</v>
      </c>
      <c r="AX22">
        <f>IF(Z22&gt;0, (R22*SUMPRODUCT(K22:$K$98, X22:$X$98)-K22*$AZ$3)/Z22, 0)</f>
        <v>66877.243648427553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2000000</v>
      </c>
      <c r="S23">
        <f t="shared" si="1"/>
        <v>66009.671853487453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50428.243805042744</v>
      </c>
      <c r="AC23">
        <f t="shared" si="2"/>
        <v>48348.529290889506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-28110.68199722666</v>
      </c>
      <c r="AI23">
        <f t="shared" si="7"/>
        <v>-28119.837573965135</v>
      </c>
      <c r="AJ23">
        <f t="shared" si="8"/>
        <v>2079.7145141532383</v>
      </c>
      <c r="AK23">
        <f t="shared" si="30"/>
        <v>3529.9770663529926</v>
      </c>
      <c r="AL23">
        <f t="shared" si="9"/>
        <v>-22510.145993458904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-4750.3852144347657</v>
      </c>
      <c r="AR23">
        <f t="shared" si="14"/>
        <v>-4751.9324026663553</v>
      </c>
      <c r="AS23">
        <f t="shared" si="15"/>
        <v>351.44807512153602</v>
      </c>
      <c r="AT23">
        <f t="shared" si="16"/>
        <v>596.52593505029279</v>
      </c>
      <c r="AU23">
        <f t="shared" si="17"/>
        <v>-3803.9583924945268</v>
      </c>
      <c r="AW23">
        <v>20</v>
      </c>
      <c r="AX23">
        <f>IF(Z23&gt;0, (R23*SUMPRODUCT(K23:$K$98, X23:$X$98)-K23*$AZ$3)/Z23, 0)</f>
        <v>66009.671853487453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2000000</v>
      </c>
      <c r="S24">
        <f t="shared" si="1"/>
        <v>64697.861981755173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48348.529290889506</v>
      </c>
      <c r="AC24">
        <f t="shared" si="2"/>
        <v>45878.495770531234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-32004.96649315023</v>
      </c>
      <c r="AI24">
        <f t="shared" si="7"/>
        <v>-32013.830483080739</v>
      </c>
      <c r="AJ24">
        <f t="shared" si="8"/>
        <v>2470.0335203582727</v>
      </c>
      <c r="AK24">
        <f t="shared" si="30"/>
        <v>3384.3970503622659</v>
      </c>
      <c r="AL24">
        <f t="shared" si="9"/>
        <v>-26159.399912360201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-4828.9954976819236</v>
      </c>
      <c r="AR24">
        <f t="shared" si="14"/>
        <v>-4830.3329203433441</v>
      </c>
      <c r="AS24">
        <f t="shared" si="15"/>
        <v>372.68530655972847</v>
      </c>
      <c r="AT24">
        <f t="shared" si="16"/>
        <v>510.64693731409403</v>
      </c>
      <c r="AU24">
        <f t="shared" si="17"/>
        <v>-3947.0006764695213</v>
      </c>
      <c r="AW24">
        <v>21</v>
      </c>
      <c r="AX24">
        <f>IF(Z24&gt;0, (R24*SUMPRODUCT(K24:$K$98, X24:$X$98)-K24*$AZ$3)/Z24, 0)</f>
        <v>64697.861981755173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2000000</v>
      </c>
      <c r="S25">
        <f t="shared" si="1"/>
        <v>62994.516623917894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45878.495770531234</v>
      </c>
      <c r="AC25">
        <f t="shared" si="2"/>
        <v>43085.528571131923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-36142.387102248409</v>
      </c>
      <c r="AI25">
        <f t="shared" si="7"/>
        <v>-36150.936562360221</v>
      </c>
      <c r="AJ25">
        <f t="shared" si="8"/>
        <v>2792.9671993993106</v>
      </c>
      <c r="AK25">
        <f t="shared" si="30"/>
        <v>3211.4947039371868</v>
      </c>
      <c r="AL25">
        <f t="shared" si="9"/>
        <v>-30146.474659023723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-4868.9827290886569</v>
      </c>
      <c r="AR25">
        <f t="shared" si="14"/>
        <v>-4870.1344840491056</v>
      </c>
      <c r="AS25">
        <f t="shared" si="15"/>
        <v>376.25929406141455</v>
      </c>
      <c r="AT25">
        <f t="shared" si="16"/>
        <v>432.64193379902952</v>
      </c>
      <c r="AU25">
        <f t="shared" si="17"/>
        <v>-4061.233256188661</v>
      </c>
      <c r="AW25">
        <v>22</v>
      </c>
      <c r="AX25">
        <f>IF(Z25&gt;0, (R25*SUMPRODUCT(K25:$K$98, X25:$X$98)-K25*$AZ$3)/Z25, 0)</f>
        <v>62994.516623917894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2000000</v>
      </c>
      <c r="S26">
        <f t="shared" si="1"/>
        <v>60926.448208831578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43085.528571131923</v>
      </c>
      <c r="AC26">
        <f t="shared" si="2"/>
        <v>40034.428251224148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-40045.671163733736</v>
      </c>
      <c r="AI26">
        <f t="shared" si="7"/>
        <v>-40053.884843799657</v>
      </c>
      <c r="AJ26">
        <f t="shared" si="8"/>
        <v>3051.100319907775</v>
      </c>
      <c r="AK26">
        <f t="shared" si="30"/>
        <v>3015.986999979235</v>
      </c>
      <c r="AL26">
        <f t="shared" si="9"/>
        <v>-33986.797523912646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-4816.8037810170545</v>
      </c>
      <c r="AR26">
        <f t="shared" si="14"/>
        <v>-4817.7917451102476</v>
      </c>
      <c r="AS26">
        <f t="shared" si="15"/>
        <v>366.99476198325385</v>
      </c>
      <c r="AT26">
        <f t="shared" si="16"/>
        <v>362.77123501315219</v>
      </c>
      <c r="AU26">
        <f t="shared" si="17"/>
        <v>-4088.0257481138415</v>
      </c>
      <c r="AW26">
        <v>23</v>
      </c>
      <c r="AX26">
        <f>IF(Z26&gt;0, (R26*SUMPRODUCT(K26:$K$98, X26:$X$98)-K26*$AZ$3)/Z26, 0)</f>
        <v>60926.448208831578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2000000</v>
      </c>
      <c r="S27">
        <f t="shared" si="1"/>
        <v>58605.557386909612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40034.428251224148</v>
      </c>
      <c r="AC27">
        <f t="shared" si="2"/>
        <v>36840.733764118595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-43803.227244358757</v>
      </c>
      <c r="AI27">
        <f t="shared" si="7"/>
        <v>-43811.085017453741</v>
      </c>
      <c r="AJ27">
        <f t="shared" si="8"/>
        <v>3193.694487105553</v>
      </c>
      <c r="AK27">
        <f t="shared" si="30"/>
        <v>2802.4099775856907</v>
      </c>
      <c r="AL27">
        <f t="shared" si="9"/>
        <v>-37814.980552762499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-4704.2615986038927</v>
      </c>
      <c r="AR27">
        <f t="shared" si="14"/>
        <v>-4705.1054866584209</v>
      </c>
      <c r="AS27">
        <f t="shared" si="15"/>
        <v>342.98784081710522</v>
      </c>
      <c r="AT27">
        <f t="shared" si="16"/>
        <v>300.9657157806468</v>
      </c>
      <c r="AU27">
        <f t="shared" si="17"/>
        <v>-4061.1519300606687</v>
      </c>
      <c r="AW27">
        <v>24</v>
      </c>
      <c r="AX27">
        <f>IF(Z27&gt;0, (R27*SUMPRODUCT(K27:$K$98, X27:$X$98)-K27*$AZ$3)/Z27, 0)</f>
        <v>58605.557386909612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2000000</v>
      </c>
      <c r="S28">
        <f t="shared" si="1"/>
        <v>56109.566553771998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36840.733764118595</v>
      </c>
      <c r="AC28">
        <f t="shared" si="2"/>
        <v>33585.676892221389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-47525.068922167025</v>
      </c>
      <c r="AI28">
        <f t="shared" si="7"/>
        <v>-47532.551085850297</v>
      </c>
      <c r="AJ28">
        <f t="shared" si="8"/>
        <v>3255.0568718972063</v>
      </c>
      <c r="AK28">
        <f t="shared" si="30"/>
        <v>2578.851363488302</v>
      </c>
      <c r="AL28">
        <f t="shared" si="9"/>
        <v>-41698.642850464792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-4557.1160498866957</v>
      </c>
      <c r="AR28">
        <f t="shared" si="14"/>
        <v>-4557.8335046738684</v>
      </c>
      <c r="AS28">
        <f t="shared" si="15"/>
        <v>312.12310156793689</v>
      </c>
      <c r="AT28">
        <f t="shared" si="16"/>
        <v>247.28264903879412</v>
      </c>
      <c r="AU28">
        <f t="shared" si="17"/>
        <v>-3998.4277540671374</v>
      </c>
      <c r="AW28">
        <v>25</v>
      </c>
      <c r="AX28">
        <f>IF(Z28&gt;0, (R28*SUMPRODUCT(K28:$K$98, X28:$X$98)-K28*$AZ$3)/Z28, 0)</f>
        <v>56109.566553771998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2000000</v>
      </c>
      <c r="S29">
        <f t="shared" si="1"/>
        <v>53501.458432347987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33585.676892221389</v>
      </c>
      <c r="AC29">
        <f t="shared" si="2"/>
        <v>30322.493634037106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-51654.463776931392</v>
      </c>
      <c r="AI29">
        <f t="shared" si="7"/>
        <v>-51661.548278579226</v>
      </c>
      <c r="AJ29">
        <f t="shared" si="8"/>
        <v>3263.1832581842827</v>
      </c>
      <c r="AK29">
        <f t="shared" si="30"/>
        <v>2350.9973824554972</v>
      </c>
      <c r="AL29">
        <f t="shared" si="9"/>
        <v>-46047.367637939446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-4422.3913081321389</v>
      </c>
      <c r="AR29">
        <f t="shared" si="14"/>
        <v>-4422.9978469715534</v>
      </c>
      <c r="AS29">
        <f t="shared" si="15"/>
        <v>279.37708036534349</v>
      </c>
      <c r="AT29">
        <f t="shared" si="16"/>
        <v>201.2803856509272</v>
      </c>
      <c r="AU29">
        <f t="shared" si="17"/>
        <v>-3942.3403809552824</v>
      </c>
      <c r="AW29">
        <v>26</v>
      </c>
      <c r="AX29">
        <f>IF(Z29&gt;0, (R29*SUMPRODUCT(K29:$K$98, X29:$X$98)-K29*$AZ$3)/Z29, 0)</f>
        <v>53501.458432347987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2000000</v>
      </c>
      <c r="S30">
        <f t="shared" si="1"/>
        <v>50721.880885497434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30322.493634037106</v>
      </c>
      <c r="AC30">
        <f t="shared" si="2"/>
        <v>27055.399461353547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-55371.331359202828</v>
      </c>
      <c r="AI30">
        <f t="shared" si="7"/>
        <v>-55377.998945013191</v>
      </c>
      <c r="AJ30">
        <f t="shared" si="8"/>
        <v>3267.094172683559</v>
      </c>
      <c r="AK30">
        <f t="shared" si="30"/>
        <v>2122.5745543825974</v>
      </c>
      <c r="AL30">
        <f t="shared" si="9"/>
        <v>-49988.330217947034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-4232.6879666496925</v>
      </c>
      <c r="AR30">
        <f t="shared" si="14"/>
        <v>-4233.1976493597404</v>
      </c>
      <c r="AS30">
        <f t="shared" si="15"/>
        <v>249.74277936213451</v>
      </c>
      <c r="AT30">
        <f t="shared" si="16"/>
        <v>162.25356252263674</v>
      </c>
      <c r="AU30">
        <f t="shared" si="17"/>
        <v>-3821.2013074749689</v>
      </c>
      <c r="AW30">
        <v>27</v>
      </c>
      <c r="AX30">
        <f>IF(Z30&gt;0, (R30*SUMPRODUCT(K30:$K$98, X30:$X$98)-K30*$AZ$3)/Z30, 0)</f>
        <v>50721.880885497434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2000000</v>
      </c>
      <c r="S31">
        <f t="shared" si="1"/>
        <v>47805.289258254612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27055.399461353547</v>
      </c>
      <c r="AC31">
        <f t="shared" si="2"/>
        <v>23854.2267942115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-58171.219050770735</v>
      </c>
      <c r="AI31">
        <f t="shared" si="7"/>
        <v>-58177.456390603926</v>
      </c>
      <c r="AJ31">
        <f t="shared" si="8"/>
        <v>3201.1726671420474</v>
      </c>
      <c r="AK31">
        <f t="shared" si="30"/>
        <v>1893.8779622947484</v>
      </c>
      <c r="AL31">
        <f t="shared" si="9"/>
        <v>-53082.405761167131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-3970.282687641246</v>
      </c>
      <c r="AR31">
        <f t="shared" si="14"/>
        <v>-3970.7083964842227</v>
      </c>
      <c r="AS31">
        <f t="shared" si="15"/>
        <v>218.48537176798308</v>
      </c>
      <c r="AT31">
        <f t="shared" si="16"/>
        <v>129.26032854222083</v>
      </c>
      <c r="AU31">
        <f t="shared" si="17"/>
        <v>-3622.9626961740191</v>
      </c>
      <c r="AW31">
        <v>28</v>
      </c>
      <c r="AX31">
        <f>IF(Z31&gt;0, (R31*SUMPRODUCT(K31:$K$98, X31:$X$98)-K31*$AZ$3)/Z31, 0)</f>
        <v>47805.289258254612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2000000</v>
      </c>
      <c r="S32">
        <f t="shared" si="1"/>
        <v>44870.012086635383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23854.2267942115</v>
      </c>
      <c r="AC32">
        <f t="shared" si="2"/>
        <v>20804.939909702094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-60651.892537931868</v>
      </c>
      <c r="AI32">
        <f t="shared" si="7"/>
        <v>-60657.688430038361</v>
      </c>
      <c r="AJ32">
        <f t="shared" si="8"/>
        <v>3049.2868845094054</v>
      </c>
      <c r="AK32">
        <f t="shared" si="30"/>
        <v>1669.795875594805</v>
      </c>
      <c r="AL32">
        <f t="shared" si="9"/>
        <v>-55938.60566993415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-3696.0649902724781</v>
      </c>
      <c r="AR32">
        <f t="shared" si="14"/>
        <v>-3696.4181860757058</v>
      </c>
      <c r="AS32">
        <f t="shared" si="15"/>
        <v>185.82045881064195</v>
      </c>
      <c r="AT32">
        <f t="shared" si="16"/>
        <v>101.75567189148393</v>
      </c>
      <c r="AU32">
        <f t="shared" si="17"/>
        <v>-3408.84205537358</v>
      </c>
      <c r="AW32">
        <v>29</v>
      </c>
      <c r="AX32">
        <f>IF(Z32&gt;0, (R32*SUMPRODUCT(K32:$K$98, X32:$X$98)-K32*$AZ$3)/Z32, 0)</f>
        <v>44870.012086635383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2000000</v>
      </c>
      <c r="S33">
        <f t="shared" si="1"/>
        <v>41917.450537022982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20804.939909702094</v>
      </c>
      <c r="AC33">
        <f t="shared" si="2"/>
        <v>17931.192600797327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-62521.447331185474</v>
      </c>
      <c r="AI33">
        <f t="shared" si="7"/>
        <v>-62526.794505325088</v>
      </c>
      <c r="AJ33">
        <f t="shared" si="8"/>
        <v>2873.7473089047671</v>
      </c>
      <c r="AK33">
        <f t="shared" si="30"/>
        <v>1456.3457936791467</v>
      </c>
      <c r="AL33">
        <f t="shared" si="9"/>
        <v>-58196.701402741171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-3401.7801505157236</v>
      </c>
      <c r="AR33">
        <f t="shared" si="14"/>
        <v>-3402.0710892515644</v>
      </c>
      <c r="AS33">
        <f t="shared" si="15"/>
        <v>156.36004875648572</v>
      </c>
      <c r="AT33">
        <f t="shared" si="16"/>
        <v>79.239499798874093</v>
      </c>
      <c r="AU33">
        <f t="shared" si="17"/>
        <v>-3166.4715406962046</v>
      </c>
      <c r="AW33">
        <v>30</v>
      </c>
      <c r="AX33">
        <f>IF(Z33&gt;0, (R33*SUMPRODUCT(K33:$K$98, X33:$X$98)-K33*$AZ$3)/Z33, 0)</f>
        <v>41917.450537022982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2000000</v>
      </c>
      <c r="S34">
        <f t="shared" si="1"/>
        <v>38988.443138378665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17931.192600797327</v>
      </c>
      <c r="AC34">
        <f t="shared" si="2"/>
        <v>15263.624665788488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-64010.379964379114</v>
      </c>
      <c r="AI34">
        <f t="shared" si="7"/>
        <v>-64015.273601902547</v>
      </c>
      <c r="AJ34">
        <f t="shared" si="8"/>
        <v>2667.5679350088394</v>
      </c>
      <c r="AK34">
        <f t="shared" si="30"/>
        <v>1255.1834820558131</v>
      </c>
      <c r="AL34">
        <f t="shared" si="9"/>
        <v>-60092.522184837893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-3109.636334020478</v>
      </c>
      <c r="AR34">
        <f t="shared" si="14"/>
        <v>-3109.874067854535</v>
      </c>
      <c r="AS34">
        <f t="shared" si="15"/>
        <v>129.59095351078386</v>
      </c>
      <c r="AT34">
        <f t="shared" si="16"/>
        <v>60.977050344571516</v>
      </c>
      <c r="AU34">
        <f t="shared" si="17"/>
        <v>-2919.3060639991795</v>
      </c>
      <c r="AW34">
        <v>31</v>
      </c>
      <c r="AX34">
        <f>IF(Z34&gt;0, (R34*SUMPRODUCT(K34:$K$98, X34:$X$98)-K34*$AZ$3)/Z34, 0)</f>
        <v>38988.443138378665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36088.795859817328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15263.624665788488</v>
      </c>
      <c r="AC35">
        <f t="shared" ref="AC35:AC66" si="33">S35*Z35</f>
        <v>12809.534952756307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-65262.332994558361</v>
      </c>
      <c r="AI35">
        <f t="shared" ref="AI35:AI66" si="38">SUM(AE35:AH35)</f>
        <v>-65266.769806125347</v>
      </c>
      <c r="AJ35">
        <f t="shared" ref="AJ35:AJ66" si="39">AB35-AC35</f>
        <v>2454.089713032181</v>
      </c>
      <c r="AK35">
        <f t="shared" si="30"/>
        <v>1068.4537266051943</v>
      </c>
      <c r="AL35">
        <f t="shared" ref="AL35:AL66" si="40">SUM(AI35:AK35)</f>
        <v>-61744.226366487972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-2830.7646860745281</v>
      </c>
      <c r="AR35">
        <f t="shared" ref="AR35:AR66" si="45">AI35*$K35</f>
        <v>-2830.9571335235587</v>
      </c>
      <c r="AS35">
        <f t="shared" ref="AS35:AS66" si="46">AJ35*$K35</f>
        <v>106.44655465641281</v>
      </c>
      <c r="AT35">
        <f t="shared" ref="AT35:AT66" si="47">AK35*$K35</f>
        <v>46.344360356086284</v>
      </c>
      <c r="AU35">
        <f t="shared" ref="AU35:AU66" si="48">AL35*$K35</f>
        <v>-2678.1662185110595</v>
      </c>
      <c r="AW35">
        <v>32</v>
      </c>
      <c r="AX35">
        <f>IF(Z35&gt;0, (R35*SUMPRODUCT(K35:$K$98, X35:$X$98)-K35*$AZ$3)/Z35, 0)</f>
        <v>36088.795859817328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2000000</v>
      </c>
      <c r="S36">
        <f t="shared" si="32"/>
        <v>33160.697839364439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12809.534952756307</v>
      </c>
      <c r="AC36">
        <f t="shared" si="33"/>
        <v>10564.079749707034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-65646.354055282267</v>
      </c>
      <c r="AI36">
        <f t="shared" si="38"/>
        <v>-65650.336209020737</v>
      </c>
      <c r="AJ36">
        <f t="shared" si="39"/>
        <v>2245.4552030492723</v>
      </c>
      <c r="AK36">
        <f t="shared" si="30"/>
        <v>896.66744669294155</v>
      </c>
      <c r="AL36">
        <f t="shared" si="40"/>
        <v>-62508.213559278527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-2542.3407716659503</v>
      </c>
      <c r="AR36">
        <f t="shared" si="45"/>
        <v>-2542.4949918348238</v>
      </c>
      <c r="AS36">
        <f t="shared" si="46"/>
        <v>86.961605039849971</v>
      </c>
      <c r="AT36">
        <f t="shared" si="47"/>
        <v>34.725983509051225</v>
      </c>
      <c r="AU36">
        <f t="shared" si="48"/>
        <v>-2420.8074032859231</v>
      </c>
      <c r="AW36">
        <v>33</v>
      </c>
      <c r="AX36">
        <f>IF(Z36&gt;0, (R36*SUMPRODUCT(K36:$K$98, X36:$X$98)-K36*$AZ$3)/Z36, 0)</f>
        <v>33160.697839364439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2000000</v>
      </c>
      <c r="S37">
        <f t="shared" si="32"/>
        <v>30209.120676255057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10564.079749707034</v>
      </c>
      <c r="AC37">
        <f t="shared" si="33"/>
        <v>8544.3367307422086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-65093.877870545133</v>
      </c>
      <c r="AI37">
        <f t="shared" si="38"/>
        <v>-65097.413366009532</v>
      </c>
      <c r="AJ37">
        <f t="shared" si="39"/>
        <v>2019.7430189648258</v>
      </c>
      <c r="AK37">
        <f t="shared" si="30"/>
        <v>739.48558247949245</v>
      </c>
      <c r="AL37">
        <f t="shared" si="40"/>
        <v>-62338.184764565216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-2250.8433647136326</v>
      </c>
      <c r="AR37">
        <f t="shared" si="45"/>
        <v>-2250.965616556161</v>
      </c>
      <c r="AS37">
        <f t="shared" si="46"/>
        <v>69.839519804070108</v>
      </c>
      <c r="AT37">
        <f t="shared" si="47"/>
        <v>25.570242103805114</v>
      </c>
      <c r="AU37">
        <f t="shared" si="48"/>
        <v>-2155.5558546482862</v>
      </c>
      <c r="AW37">
        <v>34</v>
      </c>
      <c r="AX37">
        <f>IF(Z37&gt;0, (R37*SUMPRODUCT(K37:$K$98, X37:$X$98)-K37*$AZ$3)/Z37, 0)</f>
        <v>30209.120676255057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2000000</v>
      </c>
      <c r="S38">
        <f t="shared" si="32"/>
        <v>27255.444726335918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8544.3367307422086</v>
      </c>
      <c r="AC38">
        <f t="shared" si="33"/>
        <v>6760.0985023688654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-63967.57801749013</v>
      </c>
      <c r="AI38">
        <f t="shared" si="38"/>
        <v>-63970.67836063727</v>
      </c>
      <c r="AJ38">
        <f t="shared" si="39"/>
        <v>1784.2382283733432</v>
      </c>
      <c r="AK38">
        <f t="shared" si="30"/>
        <v>598.10357115195461</v>
      </c>
      <c r="AL38">
        <f t="shared" si="40"/>
        <v>-61588.336561111966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-1974.9086578548111</v>
      </c>
      <c r="AR38">
        <f t="shared" si="45"/>
        <v>-1975.0043765722203</v>
      </c>
      <c r="AS38">
        <f t="shared" si="46"/>
        <v>55.085836201686213</v>
      </c>
      <c r="AT38">
        <f t="shared" si="47"/>
        <v>18.465603319214466</v>
      </c>
      <c r="AU38">
        <f t="shared" si="48"/>
        <v>-1901.4529370513194</v>
      </c>
      <c r="AW38">
        <v>35</v>
      </c>
      <c r="AX38">
        <f>IF(Z38&gt;0, (R38*SUMPRODUCT(K38:$K$98, X38:$X$98)-K38*$AZ$3)/Z38, 0)</f>
        <v>27255.444726335918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2000000</v>
      </c>
      <c r="S39">
        <f t="shared" si="32"/>
        <v>24256.815006468903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6760.0985023688654</v>
      </c>
      <c r="AC39">
        <f t="shared" si="33"/>
        <v>5201.8015733893162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-62200.32435522732</v>
      </c>
      <c r="AI39">
        <f t="shared" si="38"/>
        <v>-62203.004942915773</v>
      </c>
      <c r="AJ39">
        <f t="shared" si="39"/>
        <v>1558.2969289795492</v>
      </c>
      <c r="AK39">
        <f t="shared" si="30"/>
        <v>473.20689516582064</v>
      </c>
      <c r="AL39">
        <f t="shared" si="40"/>
        <v>-60171.5011187704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-1714.5957108499219</v>
      </c>
      <c r="AR39">
        <f t="shared" si="45"/>
        <v>-1714.6696031358676</v>
      </c>
      <c r="AS39">
        <f t="shared" si="46"/>
        <v>42.955551411596424</v>
      </c>
      <c r="AT39">
        <f t="shared" si="47"/>
        <v>13.044281058121815</v>
      </c>
      <c r="AU39">
        <f t="shared" si="48"/>
        <v>-1658.6697706661494</v>
      </c>
      <c r="AW39">
        <v>36</v>
      </c>
      <c r="AX39">
        <f>IF(Z39&gt;0, (R39*SUMPRODUCT(K39:$K$98, X39:$X$98)-K39*$AZ$3)/Z39, 0)</f>
        <v>24256.815006468903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2000000</v>
      </c>
      <c r="S40">
        <f t="shared" si="32"/>
        <v>21158.702744456245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5201.8015733893162</v>
      </c>
      <c r="AC40">
        <f t="shared" si="33"/>
        <v>3859.1806204637332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-59820.852643525875</v>
      </c>
      <c r="AI40">
        <f t="shared" si="38"/>
        <v>-59823.132545008419</v>
      </c>
      <c r="AJ40">
        <f t="shared" si="39"/>
        <v>1342.620952925583</v>
      </c>
      <c r="AK40">
        <f t="shared" ref="AK40:AK71" si="61">G40*SUM(AB40:AB40, AE40:AF40)</f>
        <v>364.12611013725217</v>
      </c>
      <c r="AL40">
        <f t="shared" si="40"/>
        <v>-58116.385481945588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-1472.3249095507042</v>
      </c>
      <c r="AR40">
        <f t="shared" si="45"/>
        <v>-1472.381023022775</v>
      </c>
      <c r="AS40">
        <f t="shared" si="46"/>
        <v>33.044903001578597</v>
      </c>
      <c r="AT40">
        <f t="shared" si="47"/>
        <v>8.961957552955413</v>
      </c>
      <c r="AU40">
        <f t="shared" si="48"/>
        <v>-1430.3741624682411</v>
      </c>
      <c r="AW40">
        <v>37</v>
      </c>
      <c r="AX40">
        <f>IF(Z40&gt;0, (R40*SUMPRODUCT(K40:$K$98, X40:$X$98)-K40*$AZ$3)/Z40, 0)</f>
        <v>21158.702744456245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2000000</v>
      </c>
      <c r="S41">
        <f t="shared" si="32"/>
        <v>17868.753013047619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3859.1806204637332</v>
      </c>
      <c r="AC41">
        <f t="shared" si="33"/>
        <v>2718.9760304883312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-56808.943612967581</v>
      </c>
      <c r="AI41">
        <f t="shared" si="38"/>
        <v>-56810.845659537721</v>
      </c>
      <c r="AJ41">
        <f t="shared" si="39"/>
        <v>1140.2045899754021</v>
      </c>
      <c r="AK41">
        <f t="shared" si="61"/>
        <v>270.14264343246134</v>
      </c>
      <c r="AL41">
        <f t="shared" si="40"/>
        <v>-55400.49842612986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-1248.3884780030205</v>
      </c>
      <c r="AR41">
        <f t="shared" si="45"/>
        <v>-1248.4302758762385</v>
      </c>
      <c r="AS41">
        <f t="shared" si="46"/>
        <v>25.056235553138002</v>
      </c>
      <c r="AT41">
        <f t="shared" si="47"/>
        <v>5.936441377540099</v>
      </c>
      <c r="AU41">
        <f t="shared" si="48"/>
        <v>-1217.4375989455605</v>
      </c>
      <c r="AW41">
        <v>38</v>
      </c>
      <c r="AX41">
        <f>IF(Z41&gt;0, (R41*SUMPRODUCT(K41:$K$98, X41:$X$98)-K41*$AZ$3)/Z41, 0)</f>
        <v>17868.753013047619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2000000</v>
      </c>
      <c r="S42">
        <f t="shared" si="32"/>
        <v>14240.244239129692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2718.9760304883312</v>
      </c>
      <c r="AC42">
        <f t="shared" si="33"/>
        <v>1767.1235521061153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-53096.923397060367</v>
      </c>
      <c r="AI42">
        <f t="shared" si="38"/>
        <v>-53098.474567393569</v>
      </c>
      <c r="AJ42">
        <f t="shared" si="39"/>
        <v>951.85247838221585</v>
      </c>
      <c r="AK42">
        <f t="shared" si="61"/>
        <v>190.3283221341832</v>
      </c>
      <c r="AL42">
        <f t="shared" si="40"/>
        <v>-51956.29376687717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-1041.8000477098981</v>
      </c>
      <c r="AR42">
        <f t="shared" si="45"/>
        <v>-1041.8304827939621</v>
      </c>
      <c r="AS42">
        <f t="shared" si="46"/>
        <v>18.676034202130023</v>
      </c>
      <c r="AT42">
        <f t="shared" si="47"/>
        <v>3.7343793650182491</v>
      </c>
      <c r="AU42">
        <f t="shared" si="48"/>
        <v>-1019.4200692268139</v>
      </c>
      <c r="AW42">
        <v>39</v>
      </c>
      <c r="AX42">
        <f>IF(Z42&gt;0, (R42*SUMPRODUCT(K42:$K$98, X42:$X$98)-K42*$AZ$3)/Z42, 0)</f>
        <v>14240.244239129692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2000000</v>
      </c>
      <c r="S43">
        <f t="shared" si="32"/>
        <v>10058.666912934428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1767.1235521061153</v>
      </c>
      <c r="AC43">
        <f t="shared" si="33"/>
        <v>990.08778977193367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-48842.755077441478</v>
      </c>
      <c r="AI43">
        <f t="shared" si="38"/>
        <v>-48843.985468852115</v>
      </c>
      <c r="AJ43">
        <f t="shared" si="39"/>
        <v>777.03576233418164</v>
      </c>
      <c r="AK43">
        <f t="shared" si="61"/>
        <v>123.69864864742809</v>
      </c>
      <c r="AL43">
        <f t="shared" si="40"/>
        <v>-47943.251057870504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-855.65195338031799</v>
      </c>
      <c r="AR43">
        <f t="shared" si="45"/>
        <v>-855.67350799598751</v>
      </c>
      <c r="AS43">
        <f t="shared" si="46"/>
        <v>13.612503365820267</v>
      </c>
      <c r="AT43">
        <f t="shared" si="47"/>
        <v>2.1670151525617385</v>
      </c>
      <c r="AU43">
        <f t="shared" si="48"/>
        <v>-839.89398947760549</v>
      </c>
      <c r="AW43">
        <v>40</v>
      </c>
      <c r="AX43">
        <f>IF(Z43&gt;0, (R43*SUMPRODUCT(K43:$K$98, X43:$X$98)-K43*$AZ$3)/Z43, 0)</f>
        <v>10058.666912934428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2000000</v>
      </c>
      <c r="S44">
        <f t="shared" si="32"/>
        <v>4908.9903739411111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990.08778977193367</v>
      </c>
      <c r="AC44">
        <f t="shared" si="33"/>
        <v>370.83251976279348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-43810.989899516346</v>
      </c>
      <c r="AI44">
        <f t="shared" si="38"/>
        <v>-43811.934168326006</v>
      </c>
      <c r="AJ44">
        <f t="shared" si="39"/>
        <v>619.25527000914019</v>
      </c>
      <c r="AK44">
        <f t="shared" si="61"/>
        <v>69.306145284035367</v>
      </c>
      <c r="AL44">
        <f t="shared" si="40"/>
        <v>-43123.372753032832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-685.27049982734638</v>
      </c>
      <c r="AR44">
        <f t="shared" si="45"/>
        <v>-685.28526962735896</v>
      </c>
      <c r="AS44">
        <f t="shared" si="46"/>
        <v>9.6860940456532933</v>
      </c>
      <c r="AT44">
        <f t="shared" si="47"/>
        <v>1.0840534972806426</v>
      </c>
      <c r="AU44">
        <f t="shared" si="48"/>
        <v>-674.51512208442512</v>
      </c>
      <c r="AW44">
        <v>41</v>
      </c>
      <c r="AX44">
        <f>IF(Z44&gt;0, (R44*SUMPRODUCT(K44:$K$98, X44:$X$98)-K44*$AZ$3)/Z44, 0)</f>
        <v>4908.9903739411111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2000000</v>
      </c>
      <c r="S45">
        <f t="shared" si="32"/>
        <v>-1854.4604137362246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370.83251976279348</v>
      </c>
      <c r="AC45">
        <f t="shared" si="33"/>
        <v>-103.36951276885839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-38090.141868588827</v>
      </c>
      <c r="AI45">
        <f t="shared" si="38"/>
        <v>-38090.838631323713</v>
      </c>
      <c r="AJ45">
        <f t="shared" si="39"/>
        <v>474.20203253165187</v>
      </c>
      <c r="AK45">
        <f t="shared" si="61"/>
        <v>25.958276383395546</v>
      </c>
      <c r="AL45">
        <f t="shared" si="40"/>
        <v>-37590.678322408661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-531.95333719448115</v>
      </c>
      <c r="AR45">
        <f t="shared" si="45"/>
        <v>-531.96306793434917</v>
      </c>
      <c r="AS45">
        <f t="shared" si="46"/>
        <v>6.6225364709822667</v>
      </c>
      <c r="AT45">
        <f t="shared" si="47"/>
        <v>0.36252403043295711</v>
      </c>
      <c r="AU45">
        <f t="shared" si="48"/>
        <v>-524.97800743293385</v>
      </c>
      <c r="AW45">
        <v>42</v>
      </c>
      <c r="AX45">
        <f>IF(Z45&gt;0, (R45*SUMPRODUCT(K45:$K$98, X45:$X$98)-K45*$AZ$3)/Z45, 0)</f>
        <v>-1854.4604137362246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2000000</v>
      </c>
      <c r="S46">
        <f t="shared" si="32"/>
        <v>-11391.961499942103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-103.36951276885839</v>
      </c>
      <c r="AC46">
        <f t="shared" si="33"/>
        <v>-446.86886130646946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-31913.85141644481</v>
      </c>
      <c r="AI46">
        <f t="shared" si="38"/>
        <v>-31914.341749980995</v>
      </c>
      <c r="AJ46">
        <f t="shared" si="39"/>
        <v>343.49934853761107</v>
      </c>
      <c r="AK46">
        <f t="shared" si="61"/>
        <v>-7.2358658938200877</v>
      </c>
      <c r="AL46">
        <f t="shared" si="40"/>
        <v>-31578.078267337205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-397.94416732072284</v>
      </c>
      <c r="AR46">
        <f t="shared" si="45"/>
        <v>-397.95028144866745</v>
      </c>
      <c r="AS46">
        <f t="shared" si="46"/>
        <v>4.2832048205430295</v>
      </c>
      <c r="AT46">
        <f t="shared" si="47"/>
        <v>-9.0226359406965759E-2</v>
      </c>
      <c r="AU46">
        <f t="shared" si="48"/>
        <v>-393.75730298753143</v>
      </c>
      <c r="AW46">
        <v>43</v>
      </c>
      <c r="AX46">
        <f>IF(Z46&gt;0, (R46*SUMPRODUCT(K46:$K$98, X46:$X$98)-K46*$AZ$3)/Z46, 0)</f>
        <v>-11391.961499942103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2000000</v>
      </c>
      <c r="S47">
        <f t="shared" si="32"/>
        <v>-25914.521374235013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-446.86886130646946</v>
      </c>
      <c r="AC47">
        <f t="shared" si="33"/>
        <v>-676.55053875498675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-25454.822157274906</v>
      </c>
      <c r="AI47">
        <f t="shared" si="38"/>
        <v>-25455.148494837245</v>
      </c>
      <c r="AJ47">
        <f t="shared" si="39"/>
        <v>229.68167744851729</v>
      </c>
      <c r="AK47">
        <f t="shared" si="61"/>
        <v>-31.280820291452866</v>
      </c>
      <c r="AL47">
        <f t="shared" si="40"/>
        <v>-25256.747637680182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-283.39681780816562</v>
      </c>
      <c r="AR47">
        <f t="shared" si="45"/>
        <v>-283.40045103043394</v>
      </c>
      <c r="AS47">
        <f t="shared" si="46"/>
        <v>2.5571208510348402</v>
      </c>
      <c r="AT47">
        <f t="shared" si="47"/>
        <v>-0.34825955075444448</v>
      </c>
      <c r="AU47">
        <f t="shared" si="48"/>
        <v>-281.19158973015357</v>
      </c>
      <c r="AW47">
        <v>44</v>
      </c>
      <c r="AX47">
        <f>IF(Z47&gt;0, (R47*SUMPRODUCT(K47:$K$98, X47:$X$98)-K47*$AZ$3)/Z47, 0)</f>
        <v>-25914.521374235013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2000000</v>
      </c>
      <c r="S48">
        <f t="shared" si="32"/>
        <v>-49780.530338693847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-676.55053875498675</v>
      </c>
      <c r="AC48">
        <f t="shared" si="33"/>
        <v>-809.71299060582623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-19160.557528138892</v>
      </c>
      <c r="AI48">
        <f t="shared" si="38"/>
        <v>-19160.760848841055</v>
      </c>
      <c r="AJ48">
        <f t="shared" si="39"/>
        <v>133.16245185083949</v>
      </c>
      <c r="AK48">
        <f t="shared" si="61"/>
        <v>-47.358537712849078</v>
      </c>
      <c r="AL48">
        <f t="shared" si="40"/>
        <v>-19074.956934703063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-190.46493000404433</v>
      </c>
      <c r="AR48">
        <f t="shared" si="45"/>
        <v>-190.46695110720111</v>
      </c>
      <c r="AS48">
        <f t="shared" si="46"/>
        <v>1.3236972376033262</v>
      </c>
      <c r="AT48">
        <f t="shared" si="47"/>
        <v>-0.47076608064900294</v>
      </c>
      <c r="AU48">
        <f t="shared" si="48"/>
        <v>-189.61401995024679</v>
      </c>
      <c r="AW48">
        <v>45</v>
      </c>
      <c r="AX48">
        <f>IF(Z48&gt;0, (R48*SUMPRODUCT(K48:$K$98, X48:$X$98)-K48*$AZ$3)/Z48, 0)</f>
        <v>-49780.530338693847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2000000</v>
      </c>
      <c r="S49">
        <f t="shared" si="32"/>
        <v>-92332.878201508676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-809.71299060582623</v>
      </c>
      <c r="AC49">
        <f t="shared" si="33"/>
        <v>-866.04009386225812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-13446.915552273</v>
      </c>
      <c r="AI49">
        <f t="shared" si="38"/>
        <v>-13447.03279654594</v>
      </c>
      <c r="AJ49">
        <f t="shared" si="39"/>
        <v>56.327103256431883</v>
      </c>
      <c r="AK49">
        <f t="shared" si="61"/>
        <v>-56.679909342407839</v>
      </c>
      <c r="AL49">
        <f t="shared" si="40"/>
        <v>-13447.385602631915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-119.34700759586292</v>
      </c>
      <c r="AR49">
        <f t="shared" si="45"/>
        <v>-119.34804818789154</v>
      </c>
      <c r="AS49">
        <f t="shared" si="46"/>
        <v>0.49992663329115633</v>
      </c>
      <c r="AT49">
        <f t="shared" si="47"/>
        <v>-0.50305793507253183</v>
      </c>
      <c r="AU49">
        <f t="shared" si="48"/>
        <v>-119.3511794896729</v>
      </c>
      <c r="AW49">
        <v>46</v>
      </c>
      <c r="AX49">
        <f>IF(Z49&gt;0, (R49*SUMPRODUCT(K49:$K$98, X49:$X$98)-K49*$AZ$3)/Z49, 0)</f>
        <v>-92332.878201508676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2000000</v>
      </c>
      <c r="S50">
        <f t="shared" si="32"/>
        <v>-175568.70444312846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-866.04009386225812</v>
      </c>
      <c r="AC50">
        <f t="shared" si="33"/>
        <v>-865.62118471918086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-8710.7242251674361</v>
      </c>
      <c r="AI50">
        <f t="shared" si="38"/>
        <v>-8710.78585497124</v>
      </c>
      <c r="AJ50">
        <f t="shared" si="39"/>
        <v>-0.4189091430772578</v>
      </c>
      <c r="AK50">
        <f t="shared" si="61"/>
        <v>-60.622806570358073</v>
      </c>
      <c r="AL50">
        <f t="shared" si="40"/>
        <v>-8771.8275706846762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-69.027969530661807</v>
      </c>
      <c r="AR50">
        <f t="shared" si="45"/>
        <v>-69.028457914877535</v>
      </c>
      <c r="AS50">
        <f t="shared" si="46"/>
        <v>-3.3196375889051602E-3</v>
      </c>
      <c r="AT50">
        <f t="shared" si="47"/>
        <v>-0.48040428518117212</v>
      </c>
      <c r="AU50">
        <f t="shared" si="48"/>
        <v>-69.512181837647617</v>
      </c>
      <c r="AW50">
        <v>47</v>
      </c>
      <c r="AX50">
        <f>IF(Z50&gt;0, (R50*SUMPRODUCT(K50:$K$98, X50:$X$98)-K50*$AZ$3)/Z50, 0)</f>
        <v>-175568.70444312846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2000000</v>
      </c>
      <c r="S51">
        <f t="shared" si="32"/>
        <v>-358498.36709630047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-865.62118471918086</v>
      </c>
      <c r="AC51">
        <f t="shared" si="33"/>
        <v>-827.71530001864664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-5144.4813123685208</v>
      </c>
      <c r="AI51">
        <f t="shared" si="38"/>
        <v>-5144.5101728660848</v>
      </c>
      <c r="AJ51">
        <f t="shared" si="39"/>
        <v>-37.905884700534216</v>
      </c>
      <c r="AK51">
        <f t="shared" si="61"/>
        <v>-60.593482930342667</v>
      </c>
      <c r="AL51">
        <f t="shared" si="40"/>
        <v>-5243.0095404969616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-36.399415136953472</v>
      </c>
      <c r="AR51">
        <f t="shared" si="45"/>
        <v>-36.399619337370986</v>
      </c>
      <c r="AS51">
        <f t="shared" si="46"/>
        <v>-0.26820041702377179</v>
      </c>
      <c r="AT51">
        <f t="shared" si="47"/>
        <v>-0.4287249201338828</v>
      </c>
      <c r="AU51">
        <f t="shared" si="48"/>
        <v>-37.096544674528644</v>
      </c>
      <c r="AW51">
        <v>48</v>
      </c>
      <c r="AX51">
        <f>IF(Z51&gt;0, (R51*SUMPRODUCT(K51:$K$98, X51:$X$98)-K51*$AZ$3)/Z51, 0)</f>
        <v>-358498.36709630047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2000000</v>
      </c>
      <c r="S52">
        <f t="shared" si="32"/>
        <v>-824404.32096274314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-827.71530001864664</v>
      </c>
      <c r="AC52">
        <f t="shared" si="33"/>
        <v>-768.63805959203194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-2706.7914339180111</v>
      </c>
      <c r="AI52">
        <f t="shared" si="38"/>
        <v>-2706.8030883641372</v>
      </c>
      <c r="AJ52">
        <f t="shared" si="39"/>
        <v>-59.077240426614708</v>
      </c>
      <c r="AK52">
        <f t="shared" si="61"/>
        <v>-57.94007100130527</v>
      </c>
      <c r="AL52">
        <f t="shared" si="40"/>
        <v>-2823.8203997920573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-17.099742962746188</v>
      </c>
      <c r="AR52">
        <f t="shared" si="45"/>
        <v>-17.099816587936012</v>
      </c>
      <c r="AS52">
        <f t="shared" si="46"/>
        <v>-0.37321147598772425</v>
      </c>
      <c r="AT52">
        <f t="shared" si="47"/>
        <v>-0.36602758119840956</v>
      </c>
      <c r="AU52">
        <f t="shared" si="48"/>
        <v>-17.839055645122144</v>
      </c>
      <c r="AW52">
        <v>49</v>
      </c>
      <c r="AX52">
        <f>IF(Z52&gt;0, (R52*SUMPRODUCT(K52:$K$98, X52:$X$98)-K52*$AZ$3)/Z52, 0)</f>
        <v>-824404.32096274314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2000000</v>
      </c>
      <c r="S53">
        <f t="shared" si="32"/>
        <v>-2269045.78578478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-768.63805959203194</v>
      </c>
      <c r="AC53">
        <f t="shared" si="33"/>
        <v>-700.49078865873514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-1228.6322224534847</v>
      </c>
      <c r="AI53">
        <f t="shared" si="38"/>
        <v>-1228.6360814037594</v>
      </c>
      <c r="AJ53">
        <f t="shared" si="39"/>
        <v>-68.147270933296795</v>
      </c>
      <c r="AK53">
        <f t="shared" si="61"/>
        <v>-53.804664171442241</v>
      </c>
      <c r="AL53">
        <f t="shared" si="40"/>
        <v>-1350.5880165084984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-6.9300866887613211</v>
      </c>
      <c r="AR53">
        <f t="shared" si="45"/>
        <v>-6.9301084551283774</v>
      </c>
      <c r="AS53">
        <f t="shared" si="46"/>
        <v>-0.38438394056373626</v>
      </c>
      <c r="AT53">
        <f t="shared" si="47"/>
        <v>-0.30348462310649005</v>
      </c>
      <c r="AU53">
        <f t="shared" si="48"/>
        <v>-7.6179770187986042</v>
      </c>
      <c r="AW53">
        <v>50</v>
      </c>
      <c r="AX53">
        <f>IF(Z53&gt;0, (R53*SUMPRODUCT(K53:$K$98, X53:$X$98)-K53*$AZ$3)/Z53, 0)</f>
        <v>-2269045.78578478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2000000</v>
      </c>
      <c r="S54">
        <f t="shared" si="32"/>
        <v>-8096421.6338270977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-700.49078865873514</v>
      </c>
      <c r="AC54">
        <f t="shared" si="33"/>
        <v>-631.30747008317246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-455.31044243675069</v>
      </c>
      <c r="AI54">
        <f t="shared" si="38"/>
        <v>-455.31141710725734</v>
      </c>
      <c r="AJ54">
        <f t="shared" si="39"/>
        <v>-69.18331857556268</v>
      </c>
      <c r="AK54">
        <f t="shared" si="61"/>
        <v>-49.034355206111464</v>
      </c>
      <c r="AL54">
        <f t="shared" si="40"/>
        <v>-573.52909088893148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-2.2930121418183766</v>
      </c>
      <c r="AR54">
        <f t="shared" si="45"/>
        <v>-2.2930170504062275</v>
      </c>
      <c r="AS54">
        <f t="shared" si="46"/>
        <v>-0.34841763930571668</v>
      </c>
      <c r="AT54">
        <f t="shared" si="47"/>
        <v>-0.24694441720270402</v>
      </c>
      <c r="AU54">
        <f t="shared" si="48"/>
        <v>-2.8883791069146478</v>
      </c>
      <c r="AW54">
        <v>51</v>
      </c>
      <c r="AX54">
        <f>IF(Z54&gt;0, (R54*SUMPRODUCT(K54:$K$98, X54:$X$98)-K54*$AZ$3)/Z54, 0)</f>
        <v>-8096421.6338270977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2000000</v>
      </c>
      <c r="S55">
        <f t="shared" si="32"/>
        <v>-42545060.178944476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-631.30747008317246</v>
      </c>
      <c r="AC55">
        <f t="shared" si="33"/>
        <v>-565.64208466755872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-127.79754925605383</v>
      </c>
      <c r="AI55">
        <f t="shared" si="38"/>
        <v>-127.79771544517257</v>
      </c>
      <c r="AJ55">
        <f t="shared" si="39"/>
        <v>-65.665385415613741</v>
      </c>
      <c r="AK55">
        <f t="shared" si="61"/>
        <v>-44.191522905822076</v>
      </c>
      <c r="AL55">
        <f t="shared" si="40"/>
        <v>-237.65462376660838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-0.57464978214026696</v>
      </c>
      <c r="AR55">
        <f t="shared" si="45"/>
        <v>-0.57465052942017525</v>
      </c>
      <c r="AS55">
        <f t="shared" si="46"/>
        <v>-0.29526856847336297</v>
      </c>
      <c r="AT55">
        <f t="shared" si="47"/>
        <v>-0.19870998433152129</v>
      </c>
      <c r="AU55">
        <f t="shared" si="48"/>
        <v>-1.0686290822250595</v>
      </c>
      <c r="AW55">
        <v>52</v>
      </c>
      <c r="AX55">
        <f>IF(Z55&gt;0, (R55*SUMPRODUCT(K55:$K$98, X55:$X$98)-K55*$AZ$3)/Z55, 0)</f>
        <v>-42545060.178944476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2000000</v>
      </c>
      <c r="S56">
        <f t="shared" si="32"/>
        <v>-226286405.77871293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-565.64208466755872</v>
      </c>
      <c r="AC56">
        <f t="shared" si="33"/>
        <v>-505.53959377342034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-21.856217088798818</v>
      </c>
      <c r="AI56">
        <f t="shared" si="38"/>
        <v>-21.856245014669575</v>
      </c>
      <c r="AJ56">
        <f t="shared" si="39"/>
        <v>-60.102490894138384</v>
      </c>
      <c r="AK56">
        <f t="shared" si="61"/>
        <v>-39.594945926729118</v>
      </c>
      <c r="AL56">
        <f t="shared" si="40"/>
        <v>-121.55368183553708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-8.7748094416311359E-2</v>
      </c>
      <c r="AR56">
        <f t="shared" si="45"/>
        <v>-8.7748206532783021E-2</v>
      </c>
      <c r="AS56">
        <f t="shared" si="46"/>
        <v>-0.24129880409804222</v>
      </c>
      <c r="AT56">
        <f t="shared" si="47"/>
        <v>-0.15896534333784454</v>
      </c>
      <c r="AU56">
        <f t="shared" si="48"/>
        <v>-0.48801235396866977</v>
      </c>
      <c r="AW56">
        <v>53</v>
      </c>
      <c r="AX56">
        <f>IF(Z56&gt;0, (R56*SUMPRODUCT(K56:$K$98, X56:$X$98)-K56*$AZ$3)/Z56, 0)</f>
        <v>-226286405.77871293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2000000</v>
      </c>
      <c r="S57">
        <f t="shared" si="32"/>
        <v>-1221981840.935204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-505.53959377342034</v>
      </c>
      <c r="AC57">
        <f t="shared" si="33"/>
        <v>-451.45132340687348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-3.6845740785019769</v>
      </c>
      <c r="AI57">
        <f t="shared" si="38"/>
        <v>-3.684578696526037</v>
      </c>
      <c r="AJ57">
        <f t="shared" si="39"/>
        <v>-54.088270366546851</v>
      </c>
      <c r="AK57">
        <f t="shared" si="61"/>
        <v>-35.387771564139427</v>
      </c>
      <c r="AL57">
        <f t="shared" si="40"/>
        <v>-93.160620627212325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-1.3207845131445685E-2</v>
      </c>
      <c r="AR57">
        <f t="shared" si="45"/>
        <v>-1.3207861685366248E-2</v>
      </c>
      <c r="AS57">
        <f t="shared" si="46"/>
        <v>-0.19388658857404772</v>
      </c>
      <c r="AT57">
        <f t="shared" si="47"/>
        <v>-0.12685216700980498</v>
      </c>
      <c r="AU57">
        <f t="shared" si="48"/>
        <v>-0.33394661726921898</v>
      </c>
      <c r="AW57">
        <v>54</v>
      </c>
      <c r="AX57">
        <f>IF(Z57&gt;0, (R57*SUMPRODUCT(K57:$K$98, X57:$X$98)-K57*$AZ$3)/Z57, 0)</f>
        <v>-1221981840.935204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2000000</v>
      </c>
      <c r="S58">
        <f t="shared" si="32"/>
        <v>-6717447147.1240377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-451.45132340687348</v>
      </c>
      <c r="AC58">
        <f t="shared" si="33"/>
        <v>-403.09308619757354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-0.61148123883183902</v>
      </c>
      <c r="AI58">
        <f t="shared" si="38"/>
        <v>-0.61148198891791594</v>
      </c>
      <c r="AJ58">
        <f t="shared" si="39"/>
        <v>-48.358237209299944</v>
      </c>
      <c r="AK58">
        <f t="shared" si="61"/>
        <v>-31.601592638481147</v>
      </c>
      <c r="AL58">
        <f t="shared" si="40"/>
        <v>-80.57131183669901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-1.9570854564395163E-3</v>
      </c>
      <c r="AR58">
        <f t="shared" si="45"/>
        <v>-1.9570878571387672E-3</v>
      </c>
      <c r="AS58">
        <f t="shared" si="46"/>
        <v>-0.15477368189116275</v>
      </c>
      <c r="AT58">
        <f t="shared" si="47"/>
        <v>-0.10114295161573358</v>
      </c>
      <c r="AU58">
        <f t="shared" si="48"/>
        <v>-0.25787372136403514</v>
      </c>
      <c r="AW58">
        <v>55</v>
      </c>
      <c r="AX58">
        <f>IF(Z58&gt;0, (R58*SUMPRODUCT(K58:$K$98, X58:$X$98)-K58*$AZ$3)/Z58, 0)</f>
        <v>-6717447147.1240377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2000000</v>
      </c>
      <c r="S59">
        <f t="shared" si="32"/>
        <v>-37680740477.332489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-403.09308619757354</v>
      </c>
      <c r="AC59">
        <f t="shared" si="33"/>
        <v>-359.90625305585917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-9.971070568667216E-2</v>
      </c>
      <c r="AI59">
        <f t="shared" si="38"/>
        <v>-9.9710825079977763E-2</v>
      </c>
      <c r="AJ59">
        <f t="shared" si="39"/>
        <v>-43.186833141714374</v>
      </c>
      <c r="AK59">
        <f t="shared" si="61"/>
        <v>-28.21651603383015</v>
      </c>
      <c r="AL59">
        <f t="shared" si="40"/>
        <v>-71.503060000624501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-2.8493803179166646E-4</v>
      </c>
      <c r="AR59">
        <f t="shared" si="45"/>
        <v>-2.8493837297562731E-4</v>
      </c>
      <c r="AS59">
        <f t="shared" si="46"/>
        <v>-0.12341273838121104</v>
      </c>
      <c r="AT59">
        <f t="shared" si="47"/>
        <v>-8.0632851681564449E-2</v>
      </c>
      <c r="AU59">
        <f t="shared" si="48"/>
        <v>-0.20433052843575111</v>
      </c>
      <c r="AW59">
        <v>56</v>
      </c>
      <c r="AX59">
        <f>IF(Z59&gt;0, (R59*SUMPRODUCT(K59:$K$98, X59:$X$98)-K59*$AZ$3)/Z59, 0)</f>
        <v>-37680740477.332489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2000000</v>
      </c>
      <c r="S60">
        <f t="shared" si="32"/>
        <v>-215743921227.2261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-359.90625305585917</v>
      </c>
      <c r="AC60">
        <f t="shared" si="33"/>
        <v>-321.34511814820263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-1.5932950153905549E-2</v>
      </c>
      <c r="AI60">
        <f t="shared" si="38"/>
        <v>-1.5932968772339635E-2</v>
      </c>
      <c r="AJ60">
        <f t="shared" si="39"/>
        <v>-38.561134907656538</v>
      </c>
      <c r="AK60">
        <f t="shared" si="61"/>
        <v>-25.193437713910143</v>
      </c>
      <c r="AL60">
        <f t="shared" si="40"/>
        <v>-63.77050559033902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-4.065245754691638E-5</v>
      </c>
      <c r="AR60">
        <f t="shared" si="45"/>
        <v>-4.0652505051307846E-5</v>
      </c>
      <c r="AS60">
        <f t="shared" si="46"/>
        <v>-9.8387610872564313E-2</v>
      </c>
      <c r="AT60">
        <f t="shared" si="47"/>
        <v>-6.4280321423999698E-2</v>
      </c>
      <c r="AU60">
        <f t="shared" si="48"/>
        <v>-0.16270858480161532</v>
      </c>
      <c r="AW60">
        <v>57</v>
      </c>
      <c r="AX60">
        <f>IF(Z60&gt;0, (R60*SUMPRODUCT(K60:$K$98, X60:$X$98)-K60*$AZ$3)/Z60, 0)</f>
        <v>-215743921227.2261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2000000</v>
      </c>
      <c r="S61">
        <f t="shared" si="32"/>
        <v>-1263528386063.7085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-321.34511814820263</v>
      </c>
      <c r="AC61">
        <f t="shared" si="33"/>
        <v>-286.91531965272424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-2.4950105743661499E-3</v>
      </c>
      <c r="AI61">
        <f t="shared" si="38"/>
        <v>-2.4950134127998055E-3</v>
      </c>
      <c r="AJ61">
        <f t="shared" si="39"/>
        <v>-34.429798495478394</v>
      </c>
      <c r="AK61">
        <f t="shared" si="61"/>
        <v>-22.494158270374186</v>
      </c>
      <c r="AL61">
        <f t="shared" si="40"/>
        <v>-56.926451779265378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-5.6838809821432965E-6</v>
      </c>
      <c r="AR61">
        <f t="shared" si="45"/>
        <v>-5.6838874483760412E-6</v>
      </c>
      <c r="AS61">
        <f t="shared" si="46"/>
        <v>-7.8434487972938255E-2</v>
      </c>
      <c r="AT61">
        <f t="shared" si="47"/>
        <v>-5.1243918449035891E-2</v>
      </c>
      <c r="AU61">
        <f t="shared" si="48"/>
        <v>-0.12968409030942252</v>
      </c>
      <c r="AW61">
        <v>58</v>
      </c>
      <c r="AX61">
        <f>IF(Z61&gt;0, (R61*SUMPRODUCT(K61:$K$98, X61:$X$98)-K61*$AZ$3)/Z61, 0)</f>
        <v>-1263528386063.7085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2000000</v>
      </c>
      <c r="S62">
        <f t="shared" si="32"/>
        <v>-7581814816085.7334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-286.91531965272424</v>
      </c>
      <c r="AC62">
        <f t="shared" si="33"/>
        <v>-256.17439752594817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-3.8203188086705249E-4</v>
      </c>
      <c r="AI62">
        <f t="shared" si="38"/>
        <v>-3.82032303217116E-4</v>
      </c>
      <c r="AJ62">
        <f t="shared" si="39"/>
        <v>-30.74092212677607</v>
      </c>
      <c r="AK62">
        <f t="shared" si="61"/>
        <v>-20.084072375690699</v>
      </c>
      <c r="AL62">
        <f t="shared" si="40"/>
        <v>-50.825376534769987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-7.7705931122739588E-7</v>
      </c>
      <c r="AR62">
        <f t="shared" si="45"/>
        <v>-7.7706017029457295E-7</v>
      </c>
      <c r="AS62">
        <f t="shared" si="46"/>
        <v>-6.2527555868146276E-2</v>
      </c>
      <c r="AT62">
        <f t="shared" si="47"/>
        <v>-4.0851343116901979E-2</v>
      </c>
      <c r="AU62">
        <f t="shared" si="48"/>
        <v>-0.10337967604521855</v>
      </c>
      <c r="AW62">
        <v>59</v>
      </c>
      <c r="AX62">
        <f>IF(Z62&gt;0, (R62*SUMPRODUCT(K62:$K$98, X62:$X$98)-K62*$AZ$3)/Z62, 0)</f>
        <v>-7581814816085.7334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2000000</v>
      </c>
      <c r="S63">
        <f t="shared" si="32"/>
        <v>-46679797191302.445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-256.17439752594817</v>
      </c>
      <c r="AC63">
        <f t="shared" si="33"/>
        <v>-228.72714132920649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-5.7100415651884729E-5</v>
      </c>
      <c r="AI63">
        <f t="shared" si="38"/>
        <v>-5.7100476900849776E-5</v>
      </c>
      <c r="AJ63">
        <f t="shared" si="39"/>
        <v>-27.447256196741677</v>
      </c>
      <c r="AK63">
        <f t="shared" si="61"/>
        <v>-17.932207826816374</v>
      </c>
      <c r="AL63">
        <f t="shared" si="40"/>
        <v>-45.379521124034952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-1.03699296257846E-7</v>
      </c>
      <c r="AR63">
        <f t="shared" si="45"/>
        <v>-1.0369940749126697E-7</v>
      </c>
      <c r="AS63">
        <f t="shared" si="46"/>
        <v>-4.9846592521554912E-2</v>
      </c>
      <c r="AT63">
        <f t="shared" si="47"/>
        <v>-3.2566441255474768E-2</v>
      </c>
      <c r="AU63">
        <f t="shared" si="48"/>
        <v>-8.2413137476437165E-2</v>
      </c>
      <c r="AW63">
        <v>60</v>
      </c>
      <c r="AX63">
        <f>IF(Z63&gt;0, (R63*SUMPRODUCT(K63:$K$98, X63:$X$98)-K63*$AZ$3)/Z63, 0)</f>
        <v>-46679797191302.445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2000000</v>
      </c>
      <c r="S64">
        <f t="shared" si="32"/>
        <v>-295662073800356.13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-228.72714132920649</v>
      </c>
      <c r="AC64">
        <f t="shared" si="33"/>
        <v>-204.22066199201203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-8.320389607732903E-6</v>
      </c>
      <c r="AI64">
        <f t="shared" si="38"/>
        <v>-8.3203982417732528E-6</v>
      </c>
      <c r="AJ64">
        <f t="shared" si="39"/>
        <v>-24.506479337194463</v>
      </c>
      <c r="AK64">
        <f t="shared" si="61"/>
        <v>-16.010899893044456</v>
      </c>
      <c r="AL64">
        <f t="shared" si="40"/>
        <v>-40.51738755063716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-1.3491560329394248E-8</v>
      </c>
      <c r="AR64">
        <f t="shared" si="45"/>
        <v>-1.3491574329541087E-8</v>
      </c>
      <c r="AS64">
        <f t="shared" si="46"/>
        <v>-3.9737399331820619E-2</v>
      </c>
      <c r="AT64">
        <f t="shared" si="47"/>
        <v>-2.5961767659791E-2</v>
      </c>
      <c r="AU64">
        <f t="shared" si="48"/>
        <v>-6.5699180483185946E-2</v>
      </c>
      <c r="AW64">
        <v>61</v>
      </c>
      <c r="AX64">
        <f>IF(Z64&gt;0, (R64*SUMPRODUCT(K64:$K$98, X64:$X$98)-K64*$AZ$3)/Z64, 0)</f>
        <v>-295662073800356.13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2000000</v>
      </c>
      <c r="S65">
        <f t="shared" si="32"/>
        <v>-1929735337212141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-204.22066199201203</v>
      </c>
      <c r="AC65">
        <f t="shared" si="33"/>
        <v>-182.33987679041991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-1.1786528362087018E-6</v>
      </c>
      <c r="AI65">
        <f t="shared" si="38"/>
        <v>-1.1786540173284211E-6</v>
      </c>
      <c r="AJ65">
        <f t="shared" si="39"/>
        <v>-21.880785201592118</v>
      </c>
      <c r="AK65">
        <f t="shared" si="61"/>
        <v>-14.295446339440844</v>
      </c>
      <c r="AL65">
        <f t="shared" si="40"/>
        <v>-36.176232719686979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-1.7064218354826485E-9</v>
      </c>
      <c r="AR65">
        <f t="shared" si="45"/>
        <v>-1.7064235454759711E-9</v>
      </c>
      <c r="AS65">
        <f t="shared" si="46"/>
        <v>-3.1678411571641994E-2</v>
      </c>
      <c r="AT65">
        <f t="shared" si="47"/>
        <v>-2.0696562238003171E-2</v>
      </c>
      <c r="AU65">
        <f t="shared" si="48"/>
        <v>-5.2374975516068713E-2</v>
      </c>
      <c r="AW65">
        <v>62</v>
      </c>
      <c r="AX65">
        <f>IF(Z65&gt;0, (R65*SUMPRODUCT(K65:$K$98, X65:$X$98)-K65*$AZ$3)/Z65, 0)</f>
        <v>-1929735337212141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2000000</v>
      </c>
      <c r="S66">
        <f t="shared" si="32"/>
        <v>-1.3015082767651948E+16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-182.33987679041991</v>
      </c>
      <c r="AC66">
        <f t="shared" si="33"/>
        <v>-162.80346142151589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-1.6207170298265632E-7</v>
      </c>
      <c r="AI66">
        <f t="shared" si="38"/>
        <v>-1.6207185934303481E-7</v>
      </c>
      <c r="AJ66">
        <f t="shared" si="39"/>
        <v>-19.536415368904017</v>
      </c>
      <c r="AK66">
        <f t="shared" si="61"/>
        <v>-12.763791375329395</v>
      </c>
      <c r="AL66">
        <f t="shared" si="40"/>
        <v>-32.30020690630527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-2.0950272056621319E-10</v>
      </c>
      <c r="AR66">
        <f t="shared" si="45"/>
        <v>-2.0950292268616428E-10</v>
      </c>
      <c r="AS66">
        <f t="shared" si="46"/>
        <v>-2.5253835768819961E-2</v>
      </c>
      <c r="AT66">
        <f t="shared" si="47"/>
        <v>-1.6499172703560921E-2</v>
      </c>
      <c r="AU66">
        <f t="shared" si="48"/>
        <v>-4.1753008681883801E-2</v>
      </c>
      <c r="AW66">
        <v>63</v>
      </c>
      <c r="AX66">
        <f>IF(Z66&gt;0, (R66*SUMPRODUCT(K66:$K$98, X66:$X$98)-K66*$AZ$3)/Z66, 0)</f>
        <v>-1.3015082767651948E+16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-9.0992500896347856E+16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-162.80346142151589</v>
      </c>
      <c r="AC67">
        <f t="shared" ref="AC67:AC89" si="64">S67*Z67</f>
        <v>-145.36023341225177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-2.157249025767187E-8</v>
      </c>
      <c r="AI67">
        <f t="shared" ref="AI67:AI89" si="69">SUM(AE67:AH67)</f>
        <v>-2.1572510226382476E-8</v>
      </c>
      <c r="AJ67">
        <f t="shared" ref="AJ67:AJ89" si="70">AB67-AC67</f>
        <v>-17.443228009264118</v>
      </c>
      <c r="AK67">
        <f t="shared" si="61"/>
        <v>-11.396242299506113</v>
      </c>
      <c r="AL67">
        <f t="shared" ref="AL67:AL89" si="71">SUM(AI67:AK67)</f>
        <v>-28.839470330342742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-2.4898015349272972E-11</v>
      </c>
      <c r="AR67">
        <f t="shared" ref="AR67:AR89" si="76">AI67*$K67</f>
        <v>-2.489803839627669E-11</v>
      </c>
      <c r="AS67">
        <f t="shared" ref="AS67:AS89" si="77">AJ67*$K67</f>
        <v>-2.0132203261098915E-2</v>
      </c>
      <c r="AT67">
        <f t="shared" ref="AT67:AT89" si="78">AK67*$K67</f>
        <v>-1.3153039464056715E-2</v>
      </c>
      <c r="AU67">
        <f t="shared" ref="AU67:AU89" si="79">AL67*$K67</f>
        <v>-3.3285242750053672E-2</v>
      </c>
      <c r="AW67">
        <v>64</v>
      </c>
      <c r="AX67">
        <f>IF(Z67&gt;0, (R67*SUMPRODUCT(K67:$K$98, X67:$X$98)-K67*$AZ$3)/Z67, 0)</f>
        <v>-9.0992500896347856E+16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2000000</v>
      </c>
      <c r="S68">
        <f t="shared" si="63"/>
        <v>-6.6078529618738432E+17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-145.36023341225177</v>
      </c>
      <c r="AC68">
        <f t="shared" si="64"/>
        <v>-129.78592268953238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-2.7702204829769449E-9</v>
      </c>
      <c r="AI68">
        <f t="shared" si="69"/>
        <v>-2.7702229381224256E-9</v>
      </c>
      <c r="AJ68">
        <f t="shared" si="70"/>
        <v>-15.574310722719389</v>
      </c>
      <c r="AK68">
        <f t="shared" si="61"/>
        <v>-10.175216338857625</v>
      </c>
      <c r="AL68">
        <f t="shared" si="71"/>
        <v>-25.749527064347237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-2.8547018879379314E-12</v>
      </c>
      <c r="AR68">
        <f t="shared" si="76"/>
        <v>-2.8547044179562033E-12</v>
      </c>
      <c r="AS68">
        <f t="shared" si="77"/>
        <v>-1.6049269181527825E-2</v>
      </c>
      <c r="AT68">
        <f t="shared" si="78"/>
        <v>-1.0485522531946239E-2</v>
      </c>
      <c r="AU68">
        <f t="shared" si="79"/>
        <v>-2.6534791716328769E-2</v>
      </c>
      <c r="AW68">
        <v>65</v>
      </c>
      <c r="AX68">
        <f>IF(Z68&gt;0, (R68*SUMPRODUCT(K68:$K$98, X68:$X$98)-K68*$AZ$3)/Z68, 0)</f>
        <v>-6.6078529618738432E+17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2000000</v>
      </c>
      <c r="S69">
        <f t="shared" si="63"/>
        <v>-5.0009363113528474E+18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-129.78592268953238</v>
      </c>
      <c r="AC69">
        <f t="shared" si="64"/>
        <v>-115.88028811565643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-3.4255160726704453E-10</v>
      </c>
      <c r="AI69">
        <f t="shared" si="69"/>
        <v>-3.4255189691352496E-10</v>
      </c>
      <c r="AJ69">
        <f t="shared" si="70"/>
        <v>-13.905634573875957</v>
      </c>
      <c r="AK69">
        <f t="shared" si="61"/>
        <v>-9.085014588267267</v>
      </c>
      <c r="AL69">
        <f t="shared" si="71"/>
        <v>-22.990649162485777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-3.1517692428355175E-13</v>
      </c>
      <c r="AR69">
        <f t="shared" si="76"/>
        <v>-3.1517719078321159E-13</v>
      </c>
      <c r="AS69">
        <f t="shared" si="77"/>
        <v>-1.2794379130700072E-2</v>
      </c>
      <c r="AT69">
        <f t="shared" si="78"/>
        <v>-8.3589943653922232E-3</v>
      </c>
      <c r="AU69">
        <f t="shared" si="79"/>
        <v>-2.1153373496407474E-2</v>
      </c>
      <c r="AW69">
        <v>66</v>
      </c>
      <c r="AX69">
        <f>IF(Z69&gt;0, (R69*SUMPRODUCT(K69:$K$98, X69:$X$98)-K69*$AZ$3)/Z69, 0)</f>
        <v>-5.0009363113528474E+18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2000000</v>
      </c>
      <c r="S70">
        <f t="shared" si="63"/>
        <v>-3.9525764537488048E+19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-115.88028811565643</v>
      </c>
      <c r="AC70">
        <f t="shared" si="64"/>
        <v>-103.46454296040778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-4.0644706274157121E-11</v>
      </c>
      <c r="AI70">
        <f t="shared" si="69"/>
        <v>-4.0644738994758535E-11</v>
      </c>
      <c r="AJ70">
        <f t="shared" si="70"/>
        <v>-12.415745155248644</v>
      </c>
      <c r="AK70">
        <f t="shared" si="61"/>
        <v>-8.1116201680959499</v>
      </c>
      <c r="AL70">
        <f t="shared" si="71"/>
        <v>-20.52736532338524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-3.3389842477470881E-14</v>
      </c>
      <c r="AR70">
        <f t="shared" si="76"/>
        <v>-3.3389869357619055E-14</v>
      </c>
      <c r="AS70">
        <f t="shared" si="77"/>
        <v>-1.0199600710062495E-2</v>
      </c>
      <c r="AT70">
        <f t="shared" si="78"/>
        <v>-6.6637391305743024E-3</v>
      </c>
      <c r="AU70">
        <f t="shared" si="79"/>
        <v>-1.6863339840670188E-2</v>
      </c>
      <c r="AW70">
        <v>67</v>
      </c>
      <c r="AX70">
        <f>IF(Z70&gt;0, (R70*SUMPRODUCT(K70:$K$98, X70:$X$98)-K70*$AZ$3)/Z70, 0)</f>
        <v>-3.9525764537488048E+19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2000000</v>
      </c>
      <c r="S71">
        <f t="shared" si="63"/>
        <v>-3.2664186933983012E+20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-103.46454296040778</v>
      </c>
      <c r="AC71">
        <f t="shared" si="64"/>
        <v>-92.379056214649864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-4.6173142684805961E-12</v>
      </c>
      <c r="AI71">
        <f t="shared" si="69"/>
        <v>-4.6173178036618174E-12</v>
      </c>
      <c r="AJ71">
        <f t="shared" si="70"/>
        <v>-11.085486745757919</v>
      </c>
      <c r="AK71">
        <f t="shared" si="61"/>
        <v>-7.2425180072285453</v>
      </c>
      <c r="AL71">
        <f t="shared" si="71"/>
        <v>-18.328004752991081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-3.3867395005362183E-15</v>
      </c>
      <c r="AR71">
        <f t="shared" si="76"/>
        <v>-3.3867420935453112E-15</v>
      </c>
      <c r="AS71">
        <f t="shared" si="77"/>
        <v>-8.1310592395270088E-3</v>
      </c>
      <c r="AT71">
        <f t="shared" si="78"/>
        <v>-5.312292036491007E-3</v>
      </c>
      <c r="AU71">
        <f t="shared" si="79"/>
        <v>-1.3443351276021403E-2</v>
      </c>
      <c r="AW71">
        <v>68</v>
      </c>
      <c r="AX71">
        <f>IF(Z71&gt;0, (R71*SUMPRODUCT(K71:$K$98, X71:$X$98)-K71*$AZ$3)/Z71, 0)</f>
        <v>-3.2664186933983012E+20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2000000</v>
      </c>
      <c r="S72">
        <f t="shared" si="63"/>
        <v>-2.8315626311833711E+21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-92.379056214649864</v>
      </c>
      <c r="AC72">
        <f t="shared" si="64"/>
        <v>-82.481300191651641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-5.0171420238367653E-13</v>
      </c>
      <c r="AI72">
        <f t="shared" si="69"/>
        <v>-5.0171456649932102E-13</v>
      </c>
      <c r="AJ72">
        <f t="shared" si="70"/>
        <v>-9.8977560229982231</v>
      </c>
      <c r="AK72">
        <f t="shared" ref="AK72:AK89" si="92">G72*SUM(AB72:AB72, AE72:AF72)</f>
        <v>-6.4665339350254909</v>
      </c>
      <c r="AL72">
        <f t="shared" si="71"/>
        <v>-16.364289958024216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-3.2857213561355066E-16</v>
      </c>
      <c r="AR72">
        <f t="shared" si="76"/>
        <v>-3.2857237407252662E-16</v>
      </c>
      <c r="AS72">
        <f t="shared" si="77"/>
        <v>-6.4820306437556397E-3</v>
      </c>
      <c r="AT72">
        <f t="shared" si="78"/>
        <v>-4.2349266872536749E-3</v>
      </c>
      <c r="AU72">
        <f t="shared" si="79"/>
        <v>-1.0716957331009642E-2</v>
      </c>
      <c r="AW72">
        <v>69</v>
      </c>
      <c r="AX72">
        <f>IF(Z72&gt;0, (R72*SUMPRODUCT(K72:$K$98, X72:$X$98)-K72*$AZ$3)/Z72, 0)</f>
        <v>-2.8315626311833711E+21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2000000</v>
      </c>
      <c r="S73">
        <f t="shared" si="63"/>
        <v>-2.5833162519677489E+22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-82.481300191651641</v>
      </c>
      <c r="AC73">
        <f t="shared" si="64"/>
        <v>-73.64401802826039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-5.197440802614138E-14</v>
      </c>
      <c r="AI73">
        <f t="shared" si="69"/>
        <v>-5.1974443660579273E-14</v>
      </c>
      <c r="AJ73">
        <f t="shared" si="70"/>
        <v>-8.8372821633912508</v>
      </c>
      <c r="AK73">
        <f t="shared" si="92"/>
        <v>-5.7736910134156156</v>
      </c>
      <c r="AL73">
        <f t="shared" si="71"/>
        <v>-14.610973176806919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-3.0391061145368835E-17</v>
      </c>
      <c r="AR73">
        <f t="shared" si="76"/>
        <v>-3.0391081981938639E-17</v>
      </c>
      <c r="AS73">
        <f t="shared" si="77"/>
        <v>-5.1674351433000833E-3</v>
      </c>
      <c r="AT73">
        <f t="shared" si="78"/>
        <v>-3.3760576269560535E-3</v>
      </c>
      <c r="AU73">
        <f t="shared" si="79"/>
        <v>-8.5434927702561676E-3</v>
      </c>
      <c r="AW73">
        <v>70</v>
      </c>
      <c r="AX73">
        <f>IF(Z73&gt;0, (R73*SUMPRODUCT(K73:$K$98, X73:$X$98)-K73*$AZ$3)/Z73, 0)</f>
        <v>-2.5833162519677489E+22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2000000</v>
      </c>
      <c r="S74">
        <f t="shared" si="63"/>
        <v>-2.4887441801842644E+23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-73.64401802826039</v>
      </c>
      <c r="AC74">
        <f t="shared" si="64"/>
        <v>-65.75358752523249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-5.1160871968031502E-15</v>
      </c>
      <c r="AI74">
        <f t="shared" si="69"/>
        <v>-5.1160904993516831E-15</v>
      </c>
      <c r="AJ74">
        <f t="shared" si="70"/>
        <v>-7.8904305030279005</v>
      </c>
      <c r="AK74">
        <f t="shared" si="92"/>
        <v>-5.1550812619782276</v>
      </c>
      <c r="AL74">
        <f t="shared" si="71"/>
        <v>-13.045511765006133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-2.6710143910922521E-18</v>
      </c>
      <c r="AR74">
        <f t="shared" si="76"/>
        <v>-2.6710161152916879E-18</v>
      </c>
      <c r="AS74">
        <f t="shared" si="77"/>
        <v>-4.119447658880805E-3</v>
      </c>
      <c r="AT74">
        <f t="shared" si="78"/>
        <v>-2.6913724704687924E-3</v>
      </c>
      <c r="AU74">
        <f t="shared" si="79"/>
        <v>-6.8108201293496E-3</v>
      </c>
      <c r="AW74">
        <v>71</v>
      </c>
      <c r="AX74">
        <f>IF(Z74&gt;0, (R74*SUMPRODUCT(K74:$K$98, X74:$X$98)-K74*$AZ$3)/Z74, 0)</f>
        <v>-2.4887441801842644E+23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2000000</v>
      </c>
      <c r="S75">
        <f t="shared" si="63"/>
        <v>-2.5404339300485092E+24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-65.75358752523249</v>
      </c>
      <c r="AC75">
        <f t="shared" si="64"/>
        <v>-58.708560290386139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-4.7690437080375058E-16</v>
      </c>
      <c r="AI75">
        <f t="shared" si="69"/>
        <v>-4.7690465967448046E-16</v>
      </c>
      <c r="AJ75">
        <f t="shared" si="70"/>
        <v>-7.0450272348463514</v>
      </c>
      <c r="AK75">
        <f t="shared" si="92"/>
        <v>-4.6027511267662744</v>
      </c>
      <c r="AL75">
        <f t="shared" si="71"/>
        <v>-11.647778361612627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-2.2230619748183281E-19</v>
      </c>
      <c r="AR75">
        <f t="shared" si="76"/>
        <v>-2.223063321372427E-19</v>
      </c>
      <c r="AS75">
        <f t="shared" si="77"/>
        <v>-3.2839984525516678E-3</v>
      </c>
      <c r="AT75">
        <f t="shared" si="78"/>
        <v>-2.1455456556670857E-3</v>
      </c>
      <c r="AU75">
        <f t="shared" si="79"/>
        <v>-5.429544108218754E-3</v>
      </c>
      <c r="AW75">
        <v>72</v>
      </c>
      <c r="AX75">
        <f>IF(Z75&gt;0, (R75*SUMPRODUCT(K75:$K$98, X75:$X$98)-K75*$AZ$3)/Z75, 0)</f>
        <v>-2.5404339300485092E+24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2000000</v>
      </c>
      <c r="S76">
        <f t="shared" si="63"/>
        <v>-2.7583533559727257E+25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-58.708560290386139</v>
      </c>
      <c r="AC76">
        <f t="shared" si="64"/>
        <v>-52.418357402130489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-4.1956424384221684E-17</v>
      </c>
      <c r="AI76">
        <f t="shared" si="69"/>
        <v>-4.1956448138591883E-17</v>
      </c>
      <c r="AJ76">
        <f t="shared" si="70"/>
        <v>-6.2902028882556493</v>
      </c>
      <c r="AK76">
        <f t="shared" si="92"/>
        <v>-4.1095992203270297</v>
      </c>
      <c r="AL76">
        <f t="shared" si="71"/>
        <v>-10.39980210858268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-1.7462270620026475E-20</v>
      </c>
      <c r="AR76">
        <f t="shared" si="76"/>
        <v>-1.7462280506599197E-20</v>
      </c>
      <c r="AS76">
        <f t="shared" si="77"/>
        <v>-2.6179834602612058E-3</v>
      </c>
      <c r="AT76">
        <f t="shared" si="78"/>
        <v>-1.7104158607039899E-3</v>
      </c>
      <c r="AU76">
        <f t="shared" si="79"/>
        <v>-4.3283993209651964E-3</v>
      </c>
      <c r="AW76">
        <v>73</v>
      </c>
      <c r="AX76">
        <f>IF(Z76&gt;0, (R76*SUMPRODUCT(K76:$K$98, X76:$X$98)-K76*$AZ$3)/Z76, 0)</f>
        <v>-2.7583533559727257E+25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2000000</v>
      </c>
      <c r="S77">
        <f t="shared" si="63"/>
        <v>-3.2002319937947689E+26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-52.418357402130489</v>
      </c>
      <c r="AC77">
        <f t="shared" si="64"/>
        <v>-46.802104823330787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-3.4702002892012291E-18</v>
      </c>
      <c r="AI77">
        <f t="shared" si="69"/>
        <v>-3.4702021172759171E-18</v>
      </c>
      <c r="AJ77">
        <f t="shared" si="70"/>
        <v>-5.6162525787997026</v>
      </c>
      <c r="AK77">
        <f t="shared" si="92"/>
        <v>-3.6692850181491345</v>
      </c>
      <c r="AL77">
        <f t="shared" si="71"/>
        <v>-9.2855375969488367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-1.289551716136217E-21</v>
      </c>
      <c r="AR77">
        <f t="shared" si="76"/>
        <v>-1.2895523954620931E-21</v>
      </c>
      <c r="AS77">
        <f t="shared" si="77"/>
        <v>-2.0870403860500739E-3</v>
      </c>
      <c r="AT77">
        <f t="shared" si="78"/>
        <v>-1.36353305221938E-3</v>
      </c>
      <c r="AU77">
        <f t="shared" si="79"/>
        <v>-3.4505734382694539E-3</v>
      </c>
      <c r="AW77">
        <v>74</v>
      </c>
      <c r="AX77">
        <f>IF(Z77&gt;0, (R77*SUMPRODUCT(K77:$K$98, X77:$X$98)-K77*$AZ$3)/Z77, 0)</f>
        <v>-3.2002319937947689E+26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2000000</v>
      </c>
      <c r="S78">
        <f t="shared" si="63"/>
        <v>-3.9865002890934604E+27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-46.802104823330787</v>
      </c>
      <c r="AC78">
        <f t="shared" si="64"/>
        <v>-41.787593592259626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-2.6860247990679508E-19</v>
      </c>
      <c r="AI78">
        <f t="shared" si="69"/>
        <v>-2.6860261093523659E-19</v>
      </c>
      <c r="AJ78">
        <f t="shared" si="70"/>
        <v>-5.014511231071161</v>
      </c>
      <c r="AK78">
        <f t="shared" si="92"/>
        <v>-3.2761473376331556</v>
      </c>
      <c r="AL78">
        <f t="shared" si="71"/>
        <v>-8.2906585687043162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-8.9120213340867307E-23</v>
      </c>
      <c r="AR78">
        <f t="shared" si="76"/>
        <v>-8.9120256815084916E-23</v>
      </c>
      <c r="AS78">
        <f t="shared" si="77"/>
        <v>-1.6637758179608361E-3</v>
      </c>
      <c r="AT78">
        <f t="shared" si="78"/>
        <v>-1.0870002010677452E-3</v>
      </c>
      <c r="AU78">
        <f t="shared" si="79"/>
        <v>-2.7507760190285811E-3</v>
      </c>
      <c r="AW78">
        <v>75</v>
      </c>
      <c r="AX78">
        <f>IF(Z78&gt;0, (R78*SUMPRODUCT(K78:$K$98, X78:$X$98)-K78*$AZ$3)/Z78, 0)</f>
        <v>-3.9865002890934604E+27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2000000</v>
      </c>
      <c r="S79">
        <f t="shared" si="63"/>
        <v>-5.3591092785281909E+28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-41.787593592259626</v>
      </c>
      <c r="AC79">
        <f t="shared" si="64"/>
        <v>-37.310351421660378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-1.9362496451502342E-20</v>
      </c>
      <c r="AI79">
        <f t="shared" si="69"/>
        <v>-1.9362505154056601E-20</v>
      </c>
      <c r="AJ79">
        <f t="shared" si="70"/>
        <v>-4.4772421705992471</v>
      </c>
      <c r="AK79">
        <f t="shared" si="92"/>
        <v>-2.9251315514581742</v>
      </c>
      <c r="AL79">
        <f t="shared" si="71"/>
        <v>-7.4023737220574208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-5.7360050886897649E-24</v>
      </c>
      <c r="AR79">
        <f t="shared" si="76"/>
        <v>-5.7360076667610192E-24</v>
      </c>
      <c r="AS79">
        <f t="shared" si="77"/>
        <v>-1.3263518956958184E-3</v>
      </c>
      <c r="AT79">
        <f t="shared" si="78"/>
        <v>-8.6654990518793447E-4</v>
      </c>
      <c r="AU79">
        <f t="shared" si="79"/>
        <v>-2.1929018008837527E-3</v>
      </c>
      <c r="AW79">
        <v>76</v>
      </c>
      <c r="AX79">
        <f>IF(Z79&gt;0, (R79*SUMPRODUCT(K79:$K$98, X79:$X$98)-K79*$AZ$3)/Z79, 0)</f>
        <v>-5.3591092785281909E+28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2000000</v>
      </c>
      <c r="S80">
        <f t="shared" si="63"/>
        <v>-7.9335602386871261E+29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-37.310351421660378</v>
      </c>
      <c r="AC80">
        <f t="shared" si="64"/>
        <v>-33.31281376933962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-1.2945051131367628E-21</v>
      </c>
      <c r="AI80">
        <f t="shared" si="69"/>
        <v>-1.2945056380085222E-21</v>
      </c>
      <c r="AJ80">
        <f t="shared" si="70"/>
        <v>-3.9975376523207586</v>
      </c>
      <c r="AK80">
        <f t="shared" si="92"/>
        <v>-2.6117245995162266</v>
      </c>
      <c r="AL80">
        <f t="shared" si="71"/>
        <v>-6.6092622518369852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-3.4240013267057954E-25</v>
      </c>
      <c r="AR80">
        <f t="shared" si="76"/>
        <v>-3.4240027150059125E-25</v>
      </c>
      <c r="AS80">
        <f t="shared" si="77"/>
        <v>-1.0573596107268967E-3</v>
      </c>
      <c r="AT80">
        <f t="shared" si="78"/>
        <v>-6.908082790082385E-4</v>
      </c>
      <c r="AU80">
        <f t="shared" si="79"/>
        <v>-1.7481678897351351E-3</v>
      </c>
      <c r="AW80">
        <v>77</v>
      </c>
      <c r="AX80">
        <f>IF(Z80&gt;0, (R80*SUMPRODUCT(K80:$K$98, X80:$X$98)-K80*$AZ$3)/Z80, 0)</f>
        <v>-7.9335602386871261E+29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2000000</v>
      </c>
      <c r="S81">
        <f t="shared" si="63"/>
        <v>-1.3059464458293681E+31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-33.31281376933962</v>
      </c>
      <c r="AC81">
        <f t="shared" si="64"/>
        <v>-29.743583722624663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-7.8584586628336573E-23</v>
      </c>
      <c r="AI81">
        <f t="shared" si="69"/>
        <v>-7.8584615097712002E-23</v>
      </c>
      <c r="AJ81">
        <f t="shared" si="70"/>
        <v>-3.5692300467149565</v>
      </c>
      <c r="AK81">
        <f t="shared" si="92"/>
        <v>-2.3318969638537737</v>
      </c>
      <c r="AL81">
        <f t="shared" si="71"/>
        <v>-5.9011270105687306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-1.8558783456502353E-26</v>
      </c>
      <c r="AR81">
        <f t="shared" si="76"/>
        <v>-1.855879017991971E-26</v>
      </c>
      <c r="AS81">
        <f t="shared" si="77"/>
        <v>-8.4292060804121063E-4</v>
      </c>
      <c r="AT81">
        <f t="shared" si="78"/>
        <v>-5.5070813058692475E-4</v>
      </c>
      <c r="AU81">
        <f t="shared" si="79"/>
        <v>-1.3936287386281355E-3</v>
      </c>
      <c r="AW81">
        <v>78</v>
      </c>
      <c r="AX81">
        <f>IF(Z81&gt;0, (R81*SUMPRODUCT(K81:$K$98, X81:$X$98)-K81*$AZ$3)/Z81, 0)</f>
        <v>-1.3059464458293681E+31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2000000</v>
      </c>
      <c r="S82">
        <f t="shared" si="63"/>
        <v>-2.4186558564224731E+32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-29.743583722624663</v>
      </c>
      <c r="AC82">
        <f t="shared" si="64"/>
        <v>-26.556771180914879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-4.2899496474127405E-24</v>
      </c>
      <c r="AI82">
        <f t="shared" si="69"/>
        <v>-4.2899510199091167E-24</v>
      </c>
      <c r="AJ82">
        <f t="shared" si="70"/>
        <v>-3.1868125417097843</v>
      </c>
      <c r="AK82">
        <f t="shared" si="92"/>
        <v>-2.0820508605837267</v>
      </c>
      <c r="AL82">
        <f t="shared" si="71"/>
        <v>-5.268863402293511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-9.0457858806258451E-28</v>
      </c>
      <c r="AR82">
        <f t="shared" si="76"/>
        <v>-9.0457887746710811E-28</v>
      </c>
      <c r="AS82">
        <f t="shared" si="77"/>
        <v>-6.7197114799203686E-4</v>
      </c>
      <c r="AT82">
        <f t="shared" si="78"/>
        <v>-4.3902115002146427E-4</v>
      </c>
      <c r="AU82">
        <f t="shared" si="79"/>
        <v>-1.1109922980135011E-3</v>
      </c>
      <c r="AW82">
        <v>79</v>
      </c>
      <c r="AX82">
        <f>IF(Z82&gt;0, (R82*SUMPRODUCT(K82:$K$98, X82:$X$98)-K82*$AZ$3)/Z82, 0)</f>
        <v>-2.4186558564224731E+32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2000000</v>
      </c>
      <c r="S83">
        <f t="shared" si="63"/>
        <v>-5.1140929185399695E+33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-26.556771180914879</v>
      </c>
      <c r="AC83">
        <f t="shared" si="64"/>
        <v>-23.711402840102565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-2.081304607474322E-25</v>
      </c>
      <c r="AI83">
        <f t="shared" si="69"/>
        <v>-2.0813051870346471E-25</v>
      </c>
      <c r="AJ83">
        <f t="shared" si="70"/>
        <v>-2.845368340812314</v>
      </c>
      <c r="AK83">
        <f t="shared" si="92"/>
        <v>-1.8589739826640417</v>
      </c>
      <c r="AL83">
        <f t="shared" si="71"/>
        <v>-4.7043423234763555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-3.9184267421845087E-29</v>
      </c>
      <c r="AR83">
        <f t="shared" si="76"/>
        <v>-3.9184278333100791E-29</v>
      </c>
      <c r="AS83">
        <f t="shared" si="77"/>
        <v>-5.3569128507018364E-4</v>
      </c>
      <c r="AT83">
        <f t="shared" si="78"/>
        <v>-3.4998497291251934E-4</v>
      </c>
      <c r="AU83">
        <f t="shared" si="79"/>
        <v>-8.8567625798270286E-4</v>
      </c>
      <c r="AW83">
        <v>80</v>
      </c>
      <c r="AX83">
        <f>IF(Z83&gt;0, (R83*SUMPRODUCT(K83:$K$98, X83:$X$98)-K83*$AZ$3)/Z83, 0)</f>
        <v>-5.1140929185399695E+33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2000000</v>
      </c>
      <c r="S84">
        <f t="shared" si="63"/>
        <v>-1.2579135587927732E+35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-23.711402840102565</v>
      </c>
      <c r="AC84">
        <f t="shared" si="64"/>
        <v>-21.170895392948719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-8.8436322092766459E-27</v>
      </c>
      <c r="AI84">
        <f t="shared" si="69"/>
        <v>-8.8436343130475338E-27</v>
      </c>
      <c r="AJ84">
        <f t="shared" si="70"/>
        <v>-2.5405074471538462</v>
      </c>
      <c r="AK84">
        <f t="shared" si="92"/>
        <v>-1.6597981988071797</v>
      </c>
      <c r="AL84">
        <f t="shared" si="71"/>
        <v>-4.2003056459610262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-1.486581542174341E-30</v>
      </c>
      <c r="AR84">
        <f t="shared" si="76"/>
        <v>-1.4865818958103693E-30</v>
      </c>
      <c r="AS84">
        <f t="shared" si="77"/>
        <v>-4.2704981271538781E-4</v>
      </c>
      <c r="AT84">
        <f t="shared" si="78"/>
        <v>-2.7900587764072006E-4</v>
      </c>
      <c r="AU84">
        <f t="shared" si="79"/>
        <v>-7.0605569035610792E-4</v>
      </c>
      <c r="AW84">
        <v>81</v>
      </c>
      <c r="AX84">
        <f>IF(Z84&gt;0, (R84*SUMPRODUCT(K84:$K$98, X84:$X$98)-K84*$AZ$3)/Z84, 0)</f>
        <v>-1.2579135587927732E+35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2000000</v>
      </c>
      <c r="S85">
        <f t="shared" si="63"/>
        <v>-3.6942578672083301E+36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-21.170895392948719</v>
      </c>
      <c r="AC85">
        <f t="shared" si="64"/>
        <v>-18.902585172275639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-3.230038133452628E-28</v>
      </c>
      <c r="AI85">
        <f t="shared" si="69"/>
        <v>-3.2300387730460812E-28</v>
      </c>
      <c r="AJ85">
        <f t="shared" si="70"/>
        <v>-2.2683102206730794</v>
      </c>
      <c r="AK85">
        <f t="shared" si="92"/>
        <v>-1.4819626775064105</v>
      </c>
      <c r="AL85">
        <f t="shared" si="71"/>
        <v>-3.7502728981794897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-4.8478334427545935E-32</v>
      </c>
      <c r="AR85">
        <f t="shared" si="76"/>
        <v>-4.8478344026945085E-32</v>
      </c>
      <c r="AS85">
        <f t="shared" si="77"/>
        <v>-3.4044149610601741E-4</v>
      </c>
      <c r="AT85">
        <f t="shared" si="78"/>
        <v>-2.2242177745593117E-4</v>
      </c>
      <c r="AU85">
        <f t="shared" si="79"/>
        <v>-5.6286327356194852E-4</v>
      </c>
      <c r="AW85">
        <v>82</v>
      </c>
      <c r="AX85">
        <f>IF(Z85&gt;0, (R85*SUMPRODUCT(K85:$K$98, X85:$X$98)-K85*$AZ$3)/Z85, 0)</f>
        <v>-3.6942578672083301E+36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2000000</v>
      </c>
      <c r="S86">
        <f t="shared" si="63"/>
        <v>-1.3460152908003685E+38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-18.902585172275639</v>
      </c>
      <c r="AC86">
        <f t="shared" si="64"/>
        <v>-16.877308189531821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-9.8803859094674451E-30</v>
      </c>
      <c r="AI86">
        <f t="shared" si="69"/>
        <v>-9.8803874768073843E-30</v>
      </c>
      <c r="AJ86">
        <f t="shared" si="70"/>
        <v>-2.0252769827438186</v>
      </c>
      <c r="AK86">
        <f t="shared" si="92"/>
        <v>-1.3231809620592949</v>
      </c>
      <c r="AL86">
        <f t="shared" si="71"/>
        <v>-3.3484579448031138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-1.3240242081920616E-33</v>
      </c>
      <c r="AR86">
        <f t="shared" si="76"/>
        <v>-1.3240244182239409E-33</v>
      </c>
      <c r="AS86">
        <f t="shared" si="77"/>
        <v>-2.7139787636002631E-4</v>
      </c>
      <c r="AT86">
        <f t="shared" si="78"/>
        <v>-1.7731327922188388E-4</v>
      </c>
      <c r="AU86">
        <f t="shared" si="79"/>
        <v>-4.4871115558191022E-4</v>
      </c>
      <c r="AW86">
        <v>83</v>
      </c>
      <c r="AX86">
        <f>IF(Z86&gt;0, (R86*SUMPRODUCT(K86:$K$98, X86:$X$98)-K86*$AZ$3)/Z86, 0)</f>
        <v>-1.3460152908003685E+38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2000000</v>
      </c>
      <c r="S87">
        <f t="shared" si="63"/>
        <v>-6.4584871987269702E+39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-16.877308189531821</v>
      </c>
      <c r="AC87">
        <f t="shared" si="64"/>
        <v>-15.06902516922484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-2.4360022067545434E-31</v>
      </c>
      <c r="AI87">
        <f t="shared" si="69"/>
        <v>-2.4360024984061469E-31</v>
      </c>
      <c r="AJ87">
        <f t="shared" si="70"/>
        <v>-1.8082830203069804</v>
      </c>
      <c r="AK87">
        <f t="shared" si="92"/>
        <v>-1.1814115732672275</v>
      </c>
      <c r="AL87">
        <f t="shared" si="71"/>
        <v>-2.9896945935742076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-2.914618202114103E-35</v>
      </c>
      <c r="AR87">
        <f t="shared" si="76"/>
        <v>-2.9146185510682499E-35</v>
      </c>
      <c r="AS87">
        <f t="shared" si="77"/>
        <v>-2.1635672541456171E-4</v>
      </c>
      <c r="AT87">
        <f t="shared" si="78"/>
        <v>-1.4135306060418035E-4</v>
      </c>
      <c r="AU87">
        <f t="shared" si="79"/>
        <v>-3.5770978601874201E-4</v>
      </c>
      <c r="AW87">
        <v>84</v>
      </c>
      <c r="AX87">
        <f>IF(Z87&gt;0, (R87*SUMPRODUCT(K87:$K$98, X87:$X$98)-K87*$AZ$3)/Z87, 0)</f>
        <v>-6.4584871987269702E+39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2000000</v>
      </c>
      <c r="S88">
        <f t="shared" si="63"/>
        <v>-4.5366718507592563E+41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-15.06902516922484</v>
      </c>
      <c r="AC88">
        <f t="shared" si="64"/>
        <v>-13.454486758236463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-4.560447047168116E-33</v>
      </c>
      <c r="AI88">
        <f t="shared" si="69"/>
        <v>-4.5604474178827941E-33</v>
      </c>
      <c r="AJ88">
        <f t="shared" si="70"/>
        <v>-1.6145384109883771</v>
      </c>
      <c r="AK88">
        <f t="shared" si="92"/>
        <v>-1.054831761845739</v>
      </c>
      <c r="AL88">
        <f t="shared" si="71"/>
        <v>-2.6693701728341162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-4.8718441870358661E-37</v>
      </c>
      <c r="AR88">
        <f t="shared" si="76"/>
        <v>-4.8718445830637406E-37</v>
      </c>
      <c r="AS88">
        <f t="shared" si="77"/>
        <v>-1.7247825686747604E-4</v>
      </c>
      <c r="AT88">
        <f t="shared" si="78"/>
        <v>-1.1268579448675093E-4</v>
      </c>
      <c r="AU88">
        <f t="shared" si="79"/>
        <v>-2.8516405135422699E-4</v>
      </c>
      <c r="AW88">
        <v>85</v>
      </c>
      <c r="AX88">
        <f>IF(Z88&gt;0, (R88*SUMPRODUCT(K88:$K$98, X88:$X$98)-K88*$AZ$3)/Z88, 0)</f>
        <v>-4.5366718507592563E+41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-13.454486758236463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-13.454486758236463</v>
      </c>
      <c r="AK89">
        <f t="shared" si="92"/>
        <v>-0.94181407307655252</v>
      </c>
      <c r="AL89">
        <f t="shared" si="71"/>
        <v>-14.396300831313015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-5.6575410601166332E-39</v>
      </c>
      <c r="AR89">
        <f t="shared" si="76"/>
        <v>-5.6575410601166332E-39</v>
      </c>
      <c r="AS89">
        <f t="shared" si="77"/>
        <v>-1.2833203635972906E-3</v>
      </c>
      <c r="AT89">
        <f t="shared" si="78"/>
        <v>-8.9832425451810355E-5</v>
      </c>
      <c r="AU89">
        <f t="shared" si="79"/>
        <v>-1.3731527890491009E-3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156620.56279297324</v>
      </c>
      <c r="AO91" s="6">
        <f t="shared" si="93"/>
        <v>-15662.056279297325</v>
      </c>
      <c r="AP91" s="6">
        <f t="shared" si="93"/>
        <v>-213.97261351763515</v>
      </c>
      <c r="AQ91" s="6">
        <f t="shared" si="93"/>
        <v>-125945.06731360347</v>
      </c>
      <c r="AR91" s="6">
        <f t="shared" si="93"/>
        <v>14799.466586554785</v>
      </c>
      <c r="AS91" s="6">
        <f t="shared" si="93"/>
        <v>-29732.776642779874</v>
      </c>
      <c r="AT91" s="6">
        <f t="shared" si="93"/>
        <v>14933.310056225033</v>
      </c>
      <c r="AU91" s="6">
        <f t="shared" si="93"/>
        <v>-4.9998011373425522E-11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400255.41471981315</v>
      </c>
      <c r="K3">
        <v>1</v>
      </c>
      <c r="L3" s="2">
        <v>0</v>
      </c>
      <c r="O3">
        <f>$C$3</f>
        <v>400255.41471981315</v>
      </c>
      <c r="P3">
        <f>O3*C5</f>
        <v>40025.54147198132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400255.41471981315</v>
      </c>
      <c r="AF3">
        <f t="shared" ref="AF3:AF34" si="4">-$Z3*P3</f>
        <v>-40025.54147198132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360129.87324783183</v>
      </c>
      <c r="AJ3">
        <f t="shared" ref="AJ3:AJ34" si="8">AB3-AC3</f>
        <v>0</v>
      </c>
      <c r="AL3">
        <f t="shared" ref="AL3:AL34" si="9">SUM(AI3:AK3)</f>
        <v>360129.87324783183</v>
      </c>
      <c r="AN3">
        <f t="shared" ref="AN3:AN34" si="10">AE3*$K3</f>
        <v>400255.41471981315</v>
      </c>
      <c r="AO3">
        <f t="shared" ref="AO3:AO34" si="11">AF3*$K3</f>
        <v>-40025.54147198132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360129.87324783183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360129.87324783183</v>
      </c>
      <c r="AW3">
        <v>0</v>
      </c>
      <c r="AX3">
        <f>IF(Z3&gt;0, (R3*SUMPRODUCT(K3:$K$98, X3:$X$98)-K3*$AZ$3)/Z3, 0)</f>
        <v>0</v>
      </c>
      <c r="AZ3">
        <f>C6*ABS(SUMPRODUCT(X4:X79, K4:K79))/1</f>
        <v>335156.54366793728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16715.405389027004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16506.093327628041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-16506.093327628041</v>
      </c>
      <c r="AK4">
        <f>G4*SUM(AB4, AE4:AF4)</f>
        <v>0</v>
      </c>
      <c r="AL4">
        <f t="shared" si="9"/>
        <v>-21550.30332762804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-4795.7881726563983</v>
      </c>
      <c r="AR4">
        <f t="shared" si="14"/>
        <v>-4795.7881726563983</v>
      </c>
      <c r="AS4">
        <f t="shared" si="15"/>
        <v>-15693.18627840658</v>
      </c>
      <c r="AT4">
        <f t="shared" si="16"/>
        <v>0</v>
      </c>
      <c r="AU4">
        <f t="shared" si="17"/>
        <v>-20488.974451062975</v>
      </c>
      <c r="AW4">
        <v>1</v>
      </c>
      <c r="AX4">
        <f>IF(Z4&gt;0, (R4*SUMPRODUCT(K4:$K$98, X4:$X$98)-K4*$AZ$3)/Z4, 0)</f>
        <v>16715.405389027004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2000000</v>
      </c>
      <c r="S5">
        <f t="shared" si="1"/>
        <v>28785.384203838079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16506.093327628041</v>
      </c>
      <c r="AC5">
        <f t="shared" si="2"/>
        <v>28064.530905290158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-5290.90656141</v>
      </c>
      <c r="AI5">
        <f t="shared" si="7"/>
        <v>-5303.0935321946163</v>
      </c>
      <c r="AJ5">
        <f t="shared" si="8"/>
        <v>-11558.437577662116</v>
      </c>
      <c r="AK5">
        <f>G5*SUM(AB5, AE5:AF5)</f>
        <v>67.674982643274973</v>
      </c>
      <c r="AL5">
        <f t="shared" si="9"/>
        <v>-16793.856127213458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-4772.1612732625317</v>
      </c>
      <c r="AR5">
        <f t="shared" si="14"/>
        <v>-4783.153376287165</v>
      </c>
      <c r="AS5">
        <f t="shared" si="15"/>
        <v>-10425.194160458206</v>
      </c>
      <c r="AT5">
        <f t="shared" si="16"/>
        <v>61.039810019416542</v>
      </c>
      <c r="AU5">
        <f t="shared" si="17"/>
        <v>-15147.307726725956</v>
      </c>
      <c r="AW5">
        <v>2</v>
      </c>
      <c r="AX5">
        <f>IF(Z5&gt;0, (R5*SUMPRODUCT(K5:$K$98, X5:$X$98)-K5*$AZ$3)/Z5, 0)</f>
        <v>28785.384203838079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2000000</v>
      </c>
      <c r="S6">
        <f t="shared" si="1"/>
        <v>41217.66431817181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28064.530905290158</v>
      </c>
      <c r="AC6">
        <f t="shared" si="2"/>
        <v>39621.112820078386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-7885.4575764780584</v>
      </c>
      <c r="AI6">
        <f t="shared" si="7"/>
        <v>-7897.473393444975</v>
      </c>
      <c r="AJ6">
        <f t="shared" si="8"/>
        <v>-11556.581914788228</v>
      </c>
      <c r="AK6">
        <f>G6*SUM(AB6, AE6:AF6)</f>
        <v>199.25816942756012</v>
      </c>
      <c r="AL6">
        <f t="shared" si="9"/>
        <v>-19254.797138805643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-6728.1528153048521</v>
      </c>
      <c r="AR6">
        <f t="shared" si="14"/>
        <v>-6738.4051376298503</v>
      </c>
      <c r="AS6">
        <f t="shared" si="15"/>
        <v>-9860.4866478796812</v>
      </c>
      <c r="AT6">
        <f t="shared" si="16"/>
        <v>170.01415588178332</v>
      </c>
      <c r="AU6">
        <f t="shared" si="17"/>
        <v>-16428.877629627747</v>
      </c>
      <c r="AW6">
        <v>3</v>
      </c>
      <c r="AX6">
        <f>IF(Z6&gt;0, (R6*SUMPRODUCT(K6:$K$98, X6:$X$98)-K6*$AZ$3)/Z6, 0)</f>
        <v>41217.66431817181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2000000</v>
      </c>
      <c r="S7">
        <f t="shared" si="1"/>
        <v>52885.390096067764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39621.112820078386</v>
      </c>
      <c r="AC7">
        <f t="shared" si="2"/>
        <v>50043.482014027017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-10779.629717360613</v>
      </c>
      <c r="AI7">
        <f t="shared" si="7"/>
        <v>-10791.458003472128</v>
      </c>
      <c r="AJ7">
        <f t="shared" si="8"/>
        <v>-10422.369193948631</v>
      </c>
      <c r="AK7">
        <f>G7*SUM(AB7, AE7:AF7)</f>
        <v>546.77135691708168</v>
      </c>
      <c r="AL7">
        <f t="shared" si="9"/>
        <v>-20667.055840503679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-8645.9516865973037</v>
      </c>
      <c r="AR7">
        <f t="shared" si="14"/>
        <v>-8655.4387277050973</v>
      </c>
      <c r="AS7">
        <f t="shared" si="15"/>
        <v>-8359.4059233440585</v>
      </c>
      <c r="AT7">
        <f t="shared" si="16"/>
        <v>438.54555856468045</v>
      </c>
      <c r="AU7">
        <f t="shared" si="17"/>
        <v>-16576.299092484478</v>
      </c>
      <c r="AW7">
        <v>4</v>
      </c>
      <c r="AX7">
        <f>IF(Z7&gt;0, (R7*SUMPRODUCT(K7:$K$98, X7:$X$98)-K7*$AZ$3)/Z7, 0)</f>
        <v>52885.390096067764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2000000</v>
      </c>
      <c r="S8">
        <f t="shared" si="1"/>
        <v>63831.377066785302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50043.482014027017</v>
      </c>
      <c r="AC8">
        <f t="shared" si="2"/>
        <v>59358.797864305758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-13737.844621357244</v>
      </c>
      <c r="AI8">
        <f t="shared" si="7"/>
        <v>-13749.468763078759</v>
      </c>
      <c r="AJ8">
        <f t="shared" si="8"/>
        <v>-9315.315850278741</v>
      </c>
      <c r="AK8">
        <f t="shared" ref="AK8:AK39" si="30">G8*SUM(AB8:AB8, AE8:AF8)</f>
        <v>1080.9392115029837</v>
      </c>
      <c r="AL8">
        <f t="shared" si="9"/>
        <v>-21983.845401854516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-10282.408570583068</v>
      </c>
      <c r="AR8">
        <f t="shared" si="14"/>
        <v>-10291.108929173321</v>
      </c>
      <c r="AS8">
        <f t="shared" si="15"/>
        <v>-6972.2642944793588</v>
      </c>
      <c r="AT8">
        <f t="shared" si="16"/>
        <v>809.05403423754103</v>
      </c>
      <c r="AU8">
        <f t="shared" si="17"/>
        <v>-16454.319189415139</v>
      </c>
      <c r="AW8">
        <v>5</v>
      </c>
      <c r="AX8">
        <f>IF(Z8&gt;0, (R8*SUMPRODUCT(K8:$K$98, X8:$X$98)-K8*$AZ$3)/Z8, 0)</f>
        <v>63831.377066785302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2000000</v>
      </c>
      <c r="S9">
        <f t="shared" si="1"/>
        <v>72342.492013106283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59358.797864305758</v>
      </c>
      <c r="AC9">
        <f t="shared" si="2"/>
        <v>65990.374672045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-16876.393916965415</v>
      </c>
      <c r="AI9">
        <f t="shared" si="7"/>
        <v>-16887.796339807734</v>
      </c>
      <c r="AJ9">
        <f t="shared" si="8"/>
        <v>-6631.5768077392422</v>
      </c>
      <c r="AK9">
        <f t="shared" si="30"/>
        <v>1323.7011923740183</v>
      </c>
      <c r="AL9">
        <f t="shared" si="9"/>
        <v>-22195.671955172958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-11779.845766737695</v>
      </c>
      <c r="AR9">
        <f t="shared" si="14"/>
        <v>-11787.804740859212</v>
      </c>
      <c r="AS9">
        <f t="shared" si="15"/>
        <v>-4628.888871034942</v>
      </c>
      <c r="AT9">
        <f t="shared" si="16"/>
        <v>923.95306509985369</v>
      </c>
      <c r="AU9">
        <f t="shared" si="17"/>
        <v>-15492.740546794301</v>
      </c>
      <c r="AW9">
        <v>6</v>
      </c>
      <c r="AX9">
        <f>IF(Z9&gt;0, (R9*SUMPRODUCT(K9:$K$98, X9:$X$98)-K9*$AZ$3)/Z9, 0)</f>
        <v>72342.492013106283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2000000</v>
      </c>
      <c r="S10">
        <f t="shared" si="1"/>
        <v>74197.014977084502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65990.374672045</v>
      </c>
      <c r="AC10">
        <f t="shared" si="2"/>
        <v>66259.314508767042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-20106.576343232598</v>
      </c>
      <c r="AI10">
        <f t="shared" si="7"/>
        <v>-20117.73907574435</v>
      </c>
      <c r="AJ10">
        <f t="shared" si="8"/>
        <v>-268.93983672204195</v>
      </c>
      <c r="AK10">
        <f t="shared" si="30"/>
        <v>283.75861108979348</v>
      </c>
      <c r="AL10">
        <f t="shared" si="9"/>
        <v>-20102.920301376598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-13311.71071508854</v>
      </c>
      <c r="AR10">
        <f t="shared" si="14"/>
        <v>-13319.101086450115</v>
      </c>
      <c r="AS10">
        <f t="shared" si="15"/>
        <v>-178.05364996472554</v>
      </c>
      <c r="AT10">
        <f t="shared" si="16"/>
        <v>187.86453144789121</v>
      </c>
      <c r="AU10">
        <f t="shared" si="17"/>
        <v>-13309.29020496695</v>
      </c>
      <c r="AW10">
        <v>7</v>
      </c>
      <c r="AX10">
        <f>IF(Z10&gt;0, (R10*SUMPRODUCT(K10:$K$98, X10:$X$98)-K10*$AZ$3)/Z10, 0)</f>
        <v>74197.014977084502</v>
      </c>
    </row>
    <row r="11" spans="1:52" x14ac:dyDescent="0.3">
      <c r="A11" t="s">
        <v>33</v>
      </c>
      <c r="C11" s="25">
        <f>AU81</f>
        <v>-1.0264090966050077E-10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2000000</v>
      </c>
      <c r="S11">
        <f t="shared" si="1"/>
        <v>73185.303937839722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66259.314508767042</v>
      </c>
      <c r="AC11">
        <f t="shared" si="2"/>
        <v>63835.464878786792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-23688.211408536878</v>
      </c>
      <c r="AI11">
        <f t="shared" si="7"/>
        <v>-23699.114462402209</v>
      </c>
      <c r="AJ11">
        <f t="shared" si="8"/>
        <v>2423.84962998025</v>
      </c>
      <c r="AK11">
        <f t="shared" si="30"/>
        <v>106.01490321402727</v>
      </c>
      <c r="AL11">
        <f t="shared" si="9"/>
        <v>-21169.24992920793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-14913.42645394713</v>
      </c>
      <c r="AR11">
        <f t="shared" si="14"/>
        <v>-14920.290707610682</v>
      </c>
      <c r="AS11">
        <f t="shared" si="15"/>
        <v>1525.9870223511371</v>
      </c>
      <c r="AT11">
        <f t="shared" si="16"/>
        <v>66.743978041961142</v>
      </c>
      <c r="AU11">
        <f t="shared" si="17"/>
        <v>-13327.559707217582</v>
      </c>
      <c r="AW11">
        <v>8</v>
      </c>
      <c r="AX11">
        <f>IF(Z11&gt;0, (R11*SUMPRODUCT(K11:$K$98, X11:$X$98)-K11*$AZ$3)/Z11, 0)</f>
        <v>73185.303937839722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2000000</v>
      </c>
      <c r="S12">
        <f t="shared" si="1"/>
        <v>74035.792434290852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63835.464878786792</v>
      </c>
      <c r="AC12">
        <f t="shared" si="2"/>
        <v>62910.235665748507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-27589.087500831745</v>
      </c>
      <c r="AI12">
        <f t="shared" si="7"/>
        <v>-27599.709092361543</v>
      </c>
      <c r="AJ12">
        <f t="shared" si="8"/>
        <v>925.2292130382848</v>
      </c>
      <c r="AK12">
        <f t="shared" si="30"/>
        <v>1340.5447624545227</v>
      </c>
      <c r="AL12">
        <f t="shared" si="9"/>
        <v>-25333.935116868735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-16217.840775210298</v>
      </c>
      <c r="AR12">
        <f t="shared" si="14"/>
        <v>-16224.084522133946</v>
      </c>
      <c r="AS12">
        <f t="shared" si="15"/>
        <v>543.88243384909561</v>
      </c>
      <c r="AT12">
        <f t="shared" si="16"/>
        <v>788.01959321322715</v>
      </c>
      <c r="AU12">
        <f t="shared" si="17"/>
        <v>-14892.182495071624</v>
      </c>
      <c r="AW12">
        <v>9</v>
      </c>
      <c r="AX12">
        <f>IF(Z12&gt;0, (R12*SUMPRODUCT(K12:$K$98, X12:$X$98)-K12*$AZ$3)/Z12, 0)</f>
        <v>74035.792434290852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2000000</v>
      </c>
      <c r="S13">
        <f t="shared" si="1"/>
        <v>82144.503170985263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62910.235665748507</v>
      </c>
      <c r="AC13">
        <f t="shared" si="2"/>
        <v>67801.344449253549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-31677.834578465921</v>
      </c>
      <c r="AI13">
        <f t="shared" si="7"/>
        <v>-31688.151967614303</v>
      </c>
      <c r="AJ13">
        <f t="shared" si="8"/>
        <v>-4891.1087835050421</v>
      </c>
      <c r="AK13">
        <f t="shared" si="30"/>
        <v>4403.7164966023956</v>
      </c>
      <c r="AL13">
        <f t="shared" si="9"/>
        <v>-32175.544254516954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-16626.206093827699</v>
      </c>
      <c r="AR13">
        <f t="shared" si="14"/>
        <v>-16631.621206338194</v>
      </c>
      <c r="AS13">
        <f t="shared" si="15"/>
        <v>-2567.1130537807067</v>
      </c>
      <c r="AT13">
        <f t="shared" si="16"/>
        <v>2311.3037562571312</v>
      </c>
      <c r="AU13">
        <f t="shared" si="17"/>
        <v>-16887.430503861771</v>
      </c>
      <c r="AW13">
        <v>10</v>
      </c>
      <c r="AX13">
        <f>IF(Z13&gt;0, (R13*SUMPRODUCT(K13:$K$98, X13:$X$98)-K13*$AZ$3)/Z13, 0)</f>
        <v>82144.503170985263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2000000</v>
      </c>
      <c r="S14">
        <f t="shared" si="1"/>
        <v>87626.151497379498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67801.344449253549</v>
      </c>
      <c r="AC14">
        <f t="shared" si="2"/>
        <v>70022.414747136092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-36066.29089822089</v>
      </c>
      <c r="AI14">
        <f t="shared" si="7"/>
        <v>-36076.279699159677</v>
      </c>
      <c r="AJ14">
        <f t="shared" si="8"/>
        <v>-2221.0702978825429</v>
      </c>
      <c r="AK14">
        <f t="shared" si="30"/>
        <v>4746.0941114477491</v>
      </c>
      <c r="AL14">
        <f t="shared" si="9"/>
        <v>-33551.255885594474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-16901.339732756587</v>
      </c>
      <c r="AR14">
        <f t="shared" si="14"/>
        <v>-16906.020672048784</v>
      </c>
      <c r="AS14">
        <f t="shared" si="15"/>
        <v>-1040.8351604766624</v>
      </c>
      <c r="AT14">
        <f t="shared" si="16"/>
        <v>2224.1086339480185</v>
      </c>
      <c r="AU14">
        <f t="shared" si="17"/>
        <v>-15722.74719857743</v>
      </c>
      <c r="AW14">
        <v>11</v>
      </c>
      <c r="AX14">
        <f>IF(Z14&gt;0, (R14*SUMPRODUCT(K14:$K$98, X14:$X$98)-K14*$AZ$3)/Z14, 0)</f>
        <v>87626.151497379498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2000000</v>
      </c>
      <c r="S15">
        <f t="shared" si="1"/>
        <v>90754.617478471817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70022.414747136092</v>
      </c>
      <c r="AC15">
        <f t="shared" si="2"/>
        <v>69949.000364120817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-40728.736499842315</v>
      </c>
      <c r="AI15">
        <f t="shared" si="7"/>
        <v>-40738.370858168586</v>
      </c>
      <c r="AJ15">
        <f t="shared" si="8"/>
        <v>73.414383015275234</v>
      </c>
      <c r="AK15">
        <f t="shared" si="30"/>
        <v>4901.569032299527</v>
      </c>
      <c r="AL15">
        <f t="shared" si="9"/>
        <v>-35763.387442853782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-17041.293846050332</v>
      </c>
      <c r="AR15">
        <f t="shared" si="14"/>
        <v>-17045.324953945288</v>
      </c>
      <c r="AS15">
        <f t="shared" si="15"/>
        <v>30.71728172796707</v>
      </c>
      <c r="AT15">
        <f t="shared" si="16"/>
        <v>2050.8634778405217</v>
      </c>
      <c r="AU15">
        <f t="shared" si="17"/>
        <v>-14963.744194376799</v>
      </c>
      <c r="AW15">
        <v>12</v>
      </c>
      <c r="AX15">
        <f>IF(Z15&gt;0, (R15*SUMPRODUCT(K15:$K$98, X15:$X$98)-K15*$AZ$3)/Z15, 0)</f>
        <v>90754.617478471817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2000000</v>
      </c>
      <c r="S16">
        <f t="shared" si="1"/>
        <v>91741.664997338521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69949.000364120817</v>
      </c>
      <c r="AC16">
        <f t="shared" si="2"/>
        <v>67932.639866053796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-45127.334400266554</v>
      </c>
      <c r="AI16">
        <f t="shared" si="7"/>
        <v>-45136.590369169564</v>
      </c>
      <c r="AJ16">
        <f t="shared" si="8"/>
        <v>2016.3604980670207</v>
      </c>
      <c r="AK16">
        <f t="shared" si="30"/>
        <v>4896.4300254884574</v>
      </c>
      <c r="AL16">
        <f t="shared" si="9"/>
        <v>-38223.799845614085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-16858.669089270301</v>
      </c>
      <c r="AR16">
        <f t="shared" si="14"/>
        <v>-16862.126934031356</v>
      </c>
      <c r="AS16">
        <f t="shared" si="15"/>
        <v>753.27193270665146</v>
      </c>
      <c r="AT16">
        <f t="shared" si="16"/>
        <v>1829.2082751067535</v>
      </c>
      <c r="AU16">
        <f t="shared" si="17"/>
        <v>-14279.64672621795</v>
      </c>
      <c r="AW16">
        <v>13</v>
      </c>
      <c r="AX16">
        <f>IF(Z16&gt;0, (R16*SUMPRODUCT(K16:$K$98, X16:$X$98)-K16*$AZ$3)/Z16, 0)</f>
        <v>91741.664997338521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2000000</v>
      </c>
      <c r="S17">
        <f t="shared" si="1"/>
        <v>91035.896306543043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67932.639866053796</v>
      </c>
      <c r="AC17">
        <f t="shared" si="2"/>
        <v>64489.089837482898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-49361.711920993075</v>
      </c>
      <c r="AI17">
        <f t="shared" si="7"/>
        <v>-49370.566819507549</v>
      </c>
      <c r="AJ17">
        <f t="shared" si="8"/>
        <v>3443.5500285708986</v>
      </c>
      <c r="AK17">
        <f t="shared" si="30"/>
        <v>4755.2847906237657</v>
      </c>
      <c r="AL17">
        <f t="shared" si="9"/>
        <v>-41171.732000312884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-16464.774818682599</v>
      </c>
      <c r="AR17">
        <f t="shared" si="14"/>
        <v>-16467.728401619846</v>
      </c>
      <c r="AS17">
        <f t="shared" si="15"/>
        <v>1148.6083766307761</v>
      </c>
      <c r="AT17">
        <f t="shared" si="16"/>
        <v>1586.1421784082925</v>
      </c>
      <c r="AU17">
        <f t="shared" si="17"/>
        <v>-13732.977846580778</v>
      </c>
      <c r="AW17">
        <v>14</v>
      </c>
      <c r="AX17">
        <f>IF(Z17&gt;0, (R17*SUMPRODUCT(K17:$K$98, X17:$X$98)-K17*$AZ$3)/Z17, 0)</f>
        <v>91035.896306543043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2000000</v>
      </c>
      <c r="S18">
        <f t="shared" si="1"/>
        <v>88953.932754595124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64489.089837482898</v>
      </c>
      <c r="AC18">
        <f t="shared" si="2"/>
        <v>60002.099894424769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-53555.842999295695</v>
      </c>
      <c r="AI18">
        <f t="shared" si="7"/>
        <v>-53564.274624806276</v>
      </c>
      <c r="AJ18">
        <f t="shared" si="8"/>
        <v>4486.9899430581281</v>
      </c>
      <c r="AK18">
        <f t="shared" si="30"/>
        <v>4514.2362886238034</v>
      </c>
      <c r="AL18">
        <f t="shared" si="9"/>
        <v>-44563.048393124343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-15949.769801546829</v>
      </c>
      <c r="AR18">
        <f t="shared" si="14"/>
        <v>-15952.280871831883</v>
      </c>
      <c r="AS18">
        <f t="shared" si="15"/>
        <v>1336.295961106877</v>
      </c>
      <c r="AT18">
        <f t="shared" si="16"/>
        <v>1344.4103500394092</v>
      </c>
      <c r="AU18">
        <f t="shared" si="17"/>
        <v>-13271.574560685598</v>
      </c>
      <c r="AW18">
        <v>15</v>
      </c>
      <c r="AX18">
        <f>IF(Z18&gt;0, (R18*SUMPRODUCT(K18:$K$98, X18:$X$98)-K18*$AZ$3)/Z18, 0)</f>
        <v>88953.932754595124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2000000</v>
      </c>
      <c r="S19">
        <f t="shared" si="1"/>
        <v>85718.623942637074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60002.099894424769</v>
      </c>
      <c r="AC19">
        <f t="shared" si="2"/>
        <v>54746.780874685493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-58209.244404900142</v>
      </c>
      <c r="AI19">
        <f t="shared" si="7"/>
        <v>-58217.227906378088</v>
      </c>
      <c r="AJ19">
        <f t="shared" si="8"/>
        <v>5255.319019739276</v>
      </c>
      <c r="AK19">
        <f t="shared" si="30"/>
        <v>4200.1469926097343</v>
      </c>
      <c r="AL19">
        <f t="shared" si="9"/>
        <v>-48761.761894029078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-15478.237237083949</v>
      </c>
      <c r="AR19">
        <f t="shared" si="14"/>
        <v>-15480.360104871044</v>
      </c>
      <c r="AS19">
        <f t="shared" si="15"/>
        <v>1397.4253638866408</v>
      </c>
      <c r="AT19">
        <f t="shared" si="16"/>
        <v>1116.8478863945782</v>
      </c>
      <c r="AU19">
        <f t="shared" si="17"/>
        <v>-12966.086854589825</v>
      </c>
      <c r="AW19">
        <v>16</v>
      </c>
      <c r="AX19">
        <f>IF(Z19&gt;0, (R19*SUMPRODUCT(K19:$K$98, X19:$X$98)-K19*$AZ$3)/Z19, 0)</f>
        <v>85718.623942637074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2000000</v>
      </c>
      <c r="S20">
        <f t="shared" si="1"/>
        <v>81213.795722718787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54746.780874685493</v>
      </c>
      <c r="AC20">
        <f t="shared" si="2"/>
        <v>48817.160407072544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-62397.770191392032</v>
      </c>
      <c r="AI20">
        <f t="shared" si="7"/>
        <v>-62405.2838717915</v>
      </c>
      <c r="AJ20">
        <f t="shared" si="8"/>
        <v>5929.6204676129491</v>
      </c>
      <c r="AK20">
        <f t="shared" si="30"/>
        <v>3832.2746612279848</v>
      </c>
      <c r="AL20">
        <f t="shared" si="9"/>
        <v>-52643.388742950563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-14814.281218824446</v>
      </c>
      <c r="AR20">
        <f t="shared" si="14"/>
        <v>-14816.065093057205</v>
      </c>
      <c r="AS20">
        <f t="shared" si="15"/>
        <v>1407.7917345231315</v>
      </c>
      <c r="AT20">
        <f t="shared" si="16"/>
        <v>909.84652760938695</v>
      </c>
      <c r="AU20">
        <f t="shared" si="17"/>
        <v>-12498.426830924685</v>
      </c>
      <c r="AW20">
        <v>17</v>
      </c>
      <c r="AX20">
        <f>IF(Z20&gt;0, (R20*SUMPRODUCT(K20:$K$98, X20:$X$98)-K20*$AZ$3)/Z20, 0)</f>
        <v>81213.795722718787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2000000</v>
      </c>
      <c r="S21">
        <f t="shared" si="1"/>
        <v>75632.046346120129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48817.160407072544</v>
      </c>
      <c r="AC21">
        <f t="shared" si="2"/>
        <v>42528.429875275848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-65552.95437157384</v>
      </c>
      <c r="AI21">
        <f t="shared" si="7"/>
        <v>-65559.983209204496</v>
      </c>
      <c r="AJ21">
        <f t="shared" si="8"/>
        <v>6288.7305317966966</v>
      </c>
      <c r="AK21">
        <f t="shared" si="30"/>
        <v>3417.2012284950783</v>
      </c>
      <c r="AL21">
        <f t="shared" si="9"/>
        <v>-55854.051448912724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-13895.870594851103</v>
      </c>
      <c r="AR21">
        <f t="shared" si="14"/>
        <v>-13897.360563062057</v>
      </c>
      <c r="AS21">
        <f t="shared" si="15"/>
        <v>1333.0808125046217</v>
      </c>
      <c r="AT21">
        <f t="shared" si="16"/>
        <v>724.37598767211398</v>
      </c>
      <c r="AU21">
        <f t="shared" si="17"/>
        <v>-11839.903762885322</v>
      </c>
      <c r="AW21">
        <v>18</v>
      </c>
      <c r="AX21">
        <f>IF(Z21&gt;0, (R21*SUMPRODUCT(K21:$K$98, X21:$X$98)-K21*$AZ$3)/Z21, 0)</f>
        <v>75632.046346120129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2000000</v>
      </c>
      <c r="S22">
        <f t="shared" si="1"/>
        <v>69366.474733654119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42528.429875275848</v>
      </c>
      <c r="AC22">
        <f t="shared" si="2"/>
        <v>36244.658108128031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-68348.417120475846</v>
      </c>
      <c r="AI22">
        <f t="shared" si="7"/>
        <v>-68354.948492123192</v>
      </c>
      <c r="AJ22">
        <f t="shared" si="8"/>
        <v>6283.7717671478167</v>
      </c>
      <c r="AK22">
        <f t="shared" si="30"/>
        <v>2976.9900912693097</v>
      </c>
      <c r="AL22">
        <f t="shared" si="9"/>
        <v>-59094.186633706064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-12936.116860106778</v>
      </c>
      <c r="AR22">
        <f t="shared" si="14"/>
        <v>-12937.353034848587</v>
      </c>
      <c r="AS22">
        <f t="shared" si="15"/>
        <v>1189.3121937086041</v>
      </c>
      <c r="AT22">
        <f t="shared" si="16"/>
        <v>563.44672392570578</v>
      </c>
      <c r="AU22">
        <f t="shared" si="17"/>
        <v>-11184.594117214276</v>
      </c>
      <c r="AW22">
        <v>19</v>
      </c>
      <c r="AX22">
        <f>IF(Z22&gt;0, (R22*SUMPRODUCT(K22:$K$98, X22:$X$98)-K22*$AZ$3)/Z22, 0)</f>
        <v>69366.474733654119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2000000</v>
      </c>
      <c r="S23">
        <f t="shared" si="1"/>
        <v>62451.237691433802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36244.658108128031</v>
      </c>
      <c r="AC23">
        <f t="shared" si="2"/>
        <v>30105.058058470633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-70455.212234230421</v>
      </c>
      <c r="AI23">
        <f t="shared" si="7"/>
        <v>-70461.237947084825</v>
      </c>
      <c r="AJ23">
        <f t="shared" si="8"/>
        <v>6139.6000496573979</v>
      </c>
      <c r="AK23">
        <f t="shared" si="30"/>
        <v>2537.1260675689623</v>
      </c>
      <c r="AL23">
        <f t="shared" si="9"/>
        <v>-61784.511829858464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-11906.128727519716</v>
      </c>
      <c r="AR23">
        <f t="shared" si="14"/>
        <v>-11907.147004388729</v>
      </c>
      <c r="AS23">
        <f t="shared" si="15"/>
        <v>1037.5225083942416</v>
      </c>
      <c r="AT23">
        <f t="shared" si="16"/>
        <v>428.74541996973522</v>
      </c>
      <c r="AU23">
        <f t="shared" si="17"/>
        <v>-10440.879076024752</v>
      </c>
      <c r="AW23">
        <v>20</v>
      </c>
      <c r="AX23">
        <f>IF(Z23&gt;0, (R23*SUMPRODUCT(K23:$K$98, X23:$X$98)-K23*$AZ$3)/Z23, 0)</f>
        <v>62451.237691433802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2000000</v>
      </c>
      <c r="S24">
        <f t="shared" si="1"/>
        <v>55006.579254190139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30105.058058470633</v>
      </c>
      <c r="AC24">
        <f t="shared" si="2"/>
        <v>24267.247911709259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-72133.085494560466</v>
      </c>
      <c r="AI24">
        <f t="shared" si="7"/>
        <v>-72138.600118501985</v>
      </c>
      <c r="AJ24">
        <f t="shared" si="8"/>
        <v>5837.8101467613742</v>
      </c>
      <c r="AK24">
        <f t="shared" si="30"/>
        <v>2107.3540640929446</v>
      </c>
      <c r="AL24">
        <f t="shared" si="9"/>
        <v>-64193.435907647669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-10883.634112277174</v>
      </c>
      <c r="AR24">
        <f t="shared" si="14"/>
        <v>-10884.466173582117</v>
      </c>
      <c r="AS24">
        <f t="shared" si="15"/>
        <v>880.82450956685022</v>
      </c>
      <c r="AT24">
        <f t="shared" si="16"/>
        <v>317.96325391262349</v>
      </c>
      <c r="AU24">
        <f t="shared" si="17"/>
        <v>-9685.6784101026442</v>
      </c>
      <c r="AW24">
        <v>21</v>
      </c>
      <c r="AX24">
        <f>IF(Z24&gt;0, (R24*SUMPRODUCT(K24:$K$98, X24:$X$98)-K24*$AZ$3)/Z24, 0)</f>
        <v>55006.579254190139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2000000</v>
      </c>
      <c r="S25">
        <f t="shared" si="1"/>
        <v>47006.002829253412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24267.247911709259</v>
      </c>
      <c r="AC25">
        <f t="shared" si="2"/>
        <v>18801.75538939493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-73543.907223963528</v>
      </c>
      <c r="AI25">
        <f t="shared" si="7"/>
        <v>-73548.907052245486</v>
      </c>
      <c r="AJ25">
        <f t="shared" si="8"/>
        <v>5465.4925223143291</v>
      </c>
      <c r="AK25">
        <f t="shared" si="30"/>
        <v>1698.7073538196482</v>
      </c>
      <c r="AL25">
        <f t="shared" si="9"/>
        <v>-66384.707176111508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-9907.5916897835632</v>
      </c>
      <c r="AR25">
        <f t="shared" si="14"/>
        <v>-9908.2652500961231</v>
      </c>
      <c r="AS25">
        <f t="shared" si="15"/>
        <v>736.29305728553231</v>
      </c>
      <c r="AT25">
        <f t="shared" si="16"/>
        <v>228.84423057405709</v>
      </c>
      <c r="AU25">
        <f t="shared" si="17"/>
        <v>-8943.1279622365328</v>
      </c>
      <c r="AW25">
        <v>22</v>
      </c>
      <c r="AX25">
        <f>IF(Z25&gt;0, (R25*SUMPRODUCT(K25:$K$98, X25:$X$98)-K25*$AZ$3)/Z25, 0)</f>
        <v>47006.002829253412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2000000</v>
      </c>
      <c r="S26">
        <f t="shared" si="1"/>
        <v>38250.317357503118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18801.75538939493</v>
      </c>
      <c r="AC26">
        <f t="shared" si="2"/>
        <v>13731.790119221036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-73976.659287305825</v>
      </c>
      <c r="AI26">
        <f t="shared" si="7"/>
        <v>-73981.146763184413</v>
      </c>
      <c r="AJ26">
        <f t="shared" si="8"/>
        <v>5069.9652701738942</v>
      </c>
      <c r="AK26">
        <f t="shared" si="30"/>
        <v>1316.1228772576453</v>
      </c>
      <c r="AL26">
        <f t="shared" si="9"/>
        <v>-67595.058615752874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-8898.1166205251811</v>
      </c>
      <c r="AR26">
        <f t="shared" si="14"/>
        <v>-8898.656386501154</v>
      </c>
      <c r="AS26">
        <f t="shared" si="15"/>
        <v>609.82940660799807</v>
      </c>
      <c r="AT26">
        <f t="shared" si="16"/>
        <v>158.30688978934808</v>
      </c>
      <c r="AU26">
        <f t="shared" si="17"/>
        <v>-8130.5200901038079</v>
      </c>
      <c r="AW26">
        <v>23</v>
      </c>
      <c r="AX26">
        <f>IF(Z26&gt;0, (R26*SUMPRODUCT(K26:$K$98, X26:$X$98)-K26*$AZ$3)/Z26, 0)</f>
        <v>38250.317357503118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2000000</v>
      </c>
      <c r="S27">
        <f t="shared" si="1"/>
        <v>28716.947257372081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13731.790119221036</v>
      </c>
      <c r="AC27">
        <f t="shared" si="2"/>
        <v>9152.9828019187698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-73354.075701807218</v>
      </c>
      <c r="AI27">
        <f t="shared" si="7"/>
        <v>-73358.059839953887</v>
      </c>
      <c r="AJ27">
        <f t="shared" si="8"/>
        <v>4578.8073173022658</v>
      </c>
      <c r="AK27">
        <f t="shared" si="30"/>
        <v>961.22530834547263</v>
      </c>
      <c r="AL27">
        <f t="shared" si="9"/>
        <v>-67818.027214306145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-7877.8844193388895</v>
      </c>
      <c r="AR27">
        <f t="shared" si="14"/>
        <v>-7878.3122971293169</v>
      </c>
      <c r="AS27">
        <f t="shared" si="15"/>
        <v>491.7424761885689</v>
      </c>
      <c r="AT27">
        <f t="shared" si="16"/>
        <v>103.23109939891803</v>
      </c>
      <c r="AU27">
        <f t="shared" si="17"/>
        <v>-7283.3387215418297</v>
      </c>
      <c r="AW27">
        <v>24</v>
      </c>
      <c r="AX27">
        <f>IF(Z27&gt;0, (R27*SUMPRODUCT(K27:$K$98, X27:$X$98)-K27*$AZ$3)/Z27, 0)</f>
        <v>28716.947257372081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2000000</v>
      </c>
      <c r="S28">
        <f t="shared" si="1"/>
        <v>18359.929874833393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9152.9828019187698</v>
      </c>
      <c r="AC28">
        <f t="shared" si="2"/>
        <v>5131.6245461717699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-72084.852122160635</v>
      </c>
      <c r="AI28">
        <f t="shared" si="7"/>
        <v>-72088.345888600074</v>
      </c>
      <c r="AJ28">
        <f t="shared" si="8"/>
        <v>4021.3582557469999</v>
      </c>
      <c r="AK28">
        <f t="shared" si="30"/>
        <v>640.70879613431396</v>
      </c>
      <c r="AL28">
        <f t="shared" si="9"/>
        <v>-67426.278836718746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-6912.1212027613929</v>
      </c>
      <c r="AR28">
        <f t="shared" si="14"/>
        <v>-6912.4562154079149</v>
      </c>
      <c r="AS28">
        <f t="shared" si="15"/>
        <v>385.60272852253257</v>
      </c>
      <c r="AT28">
        <f t="shared" si="16"/>
        <v>61.436719701534102</v>
      </c>
      <c r="AU28">
        <f t="shared" si="17"/>
        <v>-6465.4167671838468</v>
      </c>
      <c r="AW28">
        <v>25</v>
      </c>
      <c r="AX28">
        <f>IF(Z28&gt;0, (R28*SUMPRODUCT(K28:$K$98, X28:$X$98)-K28*$AZ$3)/Z28, 0)</f>
        <v>18359.929874833393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2000000</v>
      </c>
      <c r="S29">
        <f t="shared" si="1"/>
        <v>6880.8772932602242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5131.6245461717699</v>
      </c>
      <c r="AC29">
        <f t="shared" si="2"/>
        <v>1662.8302751888514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-70093.339814601801</v>
      </c>
      <c r="AI29">
        <f t="shared" si="7"/>
        <v>-70096.360560002999</v>
      </c>
      <c r="AJ29">
        <f t="shared" si="8"/>
        <v>3468.7942709829185</v>
      </c>
      <c r="AK29">
        <f t="shared" si="30"/>
        <v>359.21371823202395</v>
      </c>
      <c r="AL29">
        <f t="shared" si="9"/>
        <v>-66268.352570788047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-6001.0336781868382</v>
      </c>
      <c r="AR29">
        <f t="shared" si="14"/>
        <v>-6001.2922989763993</v>
      </c>
      <c r="AS29">
        <f t="shared" si="15"/>
        <v>296.98044490289226</v>
      </c>
      <c r="AT29">
        <f t="shared" si="16"/>
        <v>30.754043486568587</v>
      </c>
      <c r="AU29">
        <f t="shared" si="17"/>
        <v>-5673.5578105869372</v>
      </c>
      <c r="AW29">
        <v>26</v>
      </c>
      <c r="AX29">
        <f>IF(Z29&gt;0, (R29*SUMPRODUCT(K29:$K$98, X29:$X$98)-K29*$AZ$3)/Z29, 0)</f>
        <v>6880.8772932602242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2000000</v>
      </c>
      <c r="S30">
        <f t="shared" si="1"/>
        <v>-6148.7902127176612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1662.8302751888514</v>
      </c>
      <c r="AC30">
        <f t="shared" si="2"/>
        <v>-1263.804356767203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-67411.921011783197</v>
      </c>
      <c r="AI30">
        <f t="shared" si="7"/>
        <v>-67414.490225224072</v>
      </c>
      <c r="AJ30">
        <f t="shared" si="8"/>
        <v>2926.6346319560544</v>
      </c>
      <c r="AK30">
        <f t="shared" si="30"/>
        <v>116.39811926321961</v>
      </c>
      <c r="AL30">
        <f t="shared" si="9"/>
        <v>-64371.457474004797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-5153.0931236655415</v>
      </c>
      <c r="AR30">
        <f t="shared" si="14"/>
        <v>-5153.2895191385778</v>
      </c>
      <c r="AS30">
        <f t="shared" si="15"/>
        <v>223.71741631243637</v>
      </c>
      <c r="AT30">
        <f t="shared" si="16"/>
        <v>8.8976895922911829</v>
      </c>
      <c r="AU30">
        <f t="shared" si="17"/>
        <v>-4920.6744132338508</v>
      </c>
      <c r="AW30">
        <v>27</v>
      </c>
      <c r="AX30">
        <f>IF(Z30&gt;0, (R30*SUMPRODUCT(K30:$K$98, X30:$X$98)-K30*$AZ$3)/Z30, 0)</f>
        <v>-6148.7902127176612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2000000</v>
      </c>
      <c r="S31">
        <f t="shared" si="1"/>
        <v>-21413.882258321737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-1263.804356767203</v>
      </c>
      <c r="AC31">
        <f t="shared" si="2"/>
        <v>-3671.8983320123989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-64017.810685864162</v>
      </c>
      <c r="AI31">
        <f t="shared" si="7"/>
        <v>-64019.954095853835</v>
      </c>
      <c r="AJ31">
        <f t="shared" si="8"/>
        <v>2408.0939752451959</v>
      </c>
      <c r="AK31">
        <f t="shared" si="30"/>
        <v>-88.466304973704212</v>
      </c>
      <c r="AL31">
        <f t="shared" si="9"/>
        <v>-61700.326425582345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-4369.322314613134</v>
      </c>
      <c r="AR31">
        <f t="shared" si="14"/>
        <v>-4369.4686059185833</v>
      </c>
      <c r="AS31">
        <f t="shared" si="15"/>
        <v>164.35642876565285</v>
      </c>
      <c r="AT31">
        <f t="shared" si="16"/>
        <v>-6.0379728121244316</v>
      </c>
      <c r="AU31">
        <f t="shared" si="17"/>
        <v>-4211.1501499650558</v>
      </c>
      <c r="AW31">
        <v>28</v>
      </c>
      <c r="AX31">
        <f>IF(Z31&gt;0, (R31*SUMPRODUCT(K31:$K$98, X31:$X$98)-K31*$AZ$3)/Z31, 0)</f>
        <v>-21413.882258321737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2000000</v>
      </c>
      <c r="S32">
        <f t="shared" si="1"/>
        <v>-39976.406368749049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-3671.8983320123989</v>
      </c>
      <c r="AC32">
        <f t="shared" si="2"/>
        <v>-5590.3285498216574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-59834.747380497502</v>
      </c>
      <c r="AI32">
        <f t="shared" si="7"/>
        <v>-59836.49538921615</v>
      </c>
      <c r="AJ32">
        <f t="shared" si="8"/>
        <v>1918.4302178092585</v>
      </c>
      <c r="AK32">
        <f t="shared" si="30"/>
        <v>-257.03288324086793</v>
      </c>
      <c r="AL32">
        <f t="shared" si="9"/>
        <v>-58175.098054647766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-3646.2689908075813</v>
      </c>
      <c r="AR32">
        <f t="shared" si="14"/>
        <v>-3646.3755126910269</v>
      </c>
      <c r="AS32">
        <f t="shared" si="15"/>
        <v>116.90719724683112</v>
      </c>
      <c r="AT32">
        <f t="shared" si="16"/>
        <v>-15.663323951535832</v>
      </c>
      <c r="AU32">
        <f t="shared" si="17"/>
        <v>-3545.1316393957318</v>
      </c>
      <c r="AW32">
        <v>29</v>
      </c>
      <c r="AX32">
        <f>IF(Z32&gt;0, (R32*SUMPRODUCT(K32:$K$98, X32:$X$98)-K32*$AZ$3)/Z32, 0)</f>
        <v>-39976.406368749049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2000000</v>
      </c>
      <c r="S33">
        <f t="shared" si="1"/>
        <v>-63542.904471997463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-5590.3285498216574</v>
      </c>
      <c r="AC33">
        <f t="shared" si="2"/>
        <v>-7048.301025625784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-55040.73916998403</v>
      </c>
      <c r="AI33">
        <f t="shared" si="7"/>
        <v>-55042.12569399568</v>
      </c>
      <c r="AJ33">
        <f t="shared" si="8"/>
        <v>1457.9724758041266</v>
      </c>
      <c r="AK33">
        <f t="shared" si="30"/>
        <v>-391.32299848751603</v>
      </c>
      <c r="AL33">
        <f t="shared" si="9"/>
        <v>-53975.476216679068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-2994.7562311912775</v>
      </c>
      <c r="AR33">
        <f t="shared" si="14"/>
        <v>-2994.8316717010925</v>
      </c>
      <c r="AS33">
        <f t="shared" si="15"/>
        <v>79.328007266313918</v>
      </c>
      <c r="AT33">
        <f t="shared" si="16"/>
        <v>-21.291810498941079</v>
      </c>
      <c r="AU33">
        <f t="shared" si="17"/>
        <v>-2936.7954749337196</v>
      </c>
      <c r="AW33">
        <v>30</v>
      </c>
      <c r="AX33">
        <f>IF(Z33&gt;0, (R33*SUMPRODUCT(K33:$K$98, X33:$X$98)-K33*$AZ$3)/Z33, 0)</f>
        <v>-63542.904471997463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2000000</v>
      </c>
      <c r="S34">
        <f t="shared" si="1"/>
        <v>-95024.801060190075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-7048.301025625784</v>
      </c>
      <c r="AC34">
        <f t="shared" si="2"/>
        <v>-8089.2210827068266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-49370.459631418482</v>
      </c>
      <c r="AI34">
        <f t="shared" si="7"/>
        <v>-49371.523724817314</v>
      </c>
      <c r="AJ34">
        <f t="shared" si="8"/>
        <v>1040.9200570810426</v>
      </c>
      <c r="AK34">
        <f t="shared" si="30"/>
        <v>-493.38107179380495</v>
      </c>
      <c r="AL34">
        <f t="shared" si="9"/>
        <v>-48823.984739530075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-2398.4262424716776</v>
      </c>
      <c r="AR34">
        <f t="shared" si="14"/>
        <v>-2398.4779363297307</v>
      </c>
      <c r="AS34">
        <f t="shared" si="15"/>
        <v>50.568092739195741</v>
      </c>
      <c r="AT34">
        <f t="shared" si="16"/>
        <v>-23.968545542484868</v>
      </c>
      <c r="AU34">
        <f t="shared" si="17"/>
        <v>-2371.8783891330199</v>
      </c>
      <c r="AW34">
        <v>31</v>
      </c>
      <c r="AX34">
        <f>IF(Z34&gt;0, (R34*SUMPRODUCT(K34:$K$98, X34:$X$98)-K34*$AZ$3)/Z34, 0)</f>
        <v>-95024.801060190075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-139190.29639191792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-8089.2210827068266</v>
      </c>
      <c r="AC35">
        <f t="shared" ref="AC35:AC66" si="33">S35*Z35</f>
        <v>-8743.1507411515122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-42923.654904655043</v>
      </c>
      <c r="AI35">
        <f t="shared" ref="AI35:AI66" si="38">SUM(AE35:AH35)</f>
        <v>-42924.440084276735</v>
      </c>
      <c r="AJ35">
        <f t="shared" ref="AJ35:AJ66" si="39">AB35-AC35</f>
        <v>653.92965844468563</v>
      </c>
      <c r="AK35">
        <f t="shared" si="30"/>
        <v>-566.24547578947795</v>
      </c>
      <c r="AL35">
        <f t="shared" ref="AL35:AL66" si="40">SUM(AI35:AK35)</f>
        <v>-42836.755901621531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-1861.8207613184554</v>
      </c>
      <c r="AR35">
        <f t="shared" ref="AR35:AR66" si="45">AI35*$K35</f>
        <v>-1861.8548186167977</v>
      </c>
      <c r="AS35">
        <f t="shared" ref="AS35:AS66" si="46">AJ35*$K35</f>
        <v>28.364309079424761</v>
      </c>
      <c r="AT35">
        <f t="shared" ref="AT35:AT66" si="47">AK35*$K35</f>
        <v>-24.560992887704082</v>
      </c>
      <c r="AU35">
        <f t="shared" ref="AU35:AU66" si="48">AL35*$K35</f>
        <v>-1858.0515024250772</v>
      </c>
      <c r="AW35">
        <v>32</v>
      </c>
      <c r="AX35">
        <f>IF(Z35&gt;0, (R35*SUMPRODUCT(K35:$K$98, X35:$X$98)-K35*$AZ$3)/Z35, 0)</f>
        <v>-139190.29639191792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2000000</v>
      </c>
      <c r="S36">
        <f t="shared" si="32"/>
        <v>-204671.51078272713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-8743.1507411515122</v>
      </c>
      <c r="AC36">
        <f t="shared" si="33"/>
        <v>-9047.3852667315805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-35963.613619606214</v>
      </c>
      <c r="AI36">
        <f t="shared" si="38"/>
        <v>-35964.16617484657</v>
      </c>
      <c r="AJ36">
        <f t="shared" si="39"/>
        <v>304.23452558006829</v>
      </c>
      <c r="AK36">
        <f t="shared" si="30"/>
        <v>-612.02055188060592</v>
      </c>
      <c r="AL36">
        <f t="shared" si="40"/>
        <v>-36271.952201147105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-1392.7926770246677</v>
      </c>
      <c r="AR36">
        <f t="shared" si="45"/>
        <v>-1392.8140762895068</v>
      </c>
      <c r="AS36">
        <f t="shared" si="46"/>
        <v>11.782342670231166</v>
      </c>
      <c r="AT36">
        <f t="shared" si="47"/>
        <v>-23.702227252914113</v>
      </c>
      <c r="AU36">
        <f t="shared" si="48"/>
        <v>-1404.7339608721898</v>
      </c>
      <c r="AW36">
        <v>33</v>
      </c>
      <c r="AX36">
        <f>IF(Z36&gt;0, (R36*SUMPRODUCT(K36:$K$98, X36:$X$98)-K36*$AZ$3)/Z36, 0)</f>
        <v>-204671.51078272713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2000000</v>
      </c>
      <c r="S37">
        <f t="shared" si="32"/>
        <v>-307597.12613965513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-9047.3852667315805</v>
      </c>
      <c r="AC37">
        <f t="shared" si="33"/>
        <v>-9049.4759475612609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-28684.954907959091</v>
      </c>
      <c r="AI37">
        <f t="shared" si="38"/>
        <v>-28685.322656678865</v>
      </c>
      <c r="AJ37">
        <f t="shared" si="39"/>
        <v>2.0906808296804229</v>
      </c>
      <c r="AK37">
        <f t="shared" si="30"/>
        <v>-633.3169686712107</v>
      </c>
      <c r="AL37">
        <f t="shared" si="40"/>
        <v>-29316.548944520397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-991.88038159430607</v>
      </c>
      <c r="AR37">
        <f t="shared" si="45"/>
        <v>-991.8930977635199</v>
      </c>
      <c r="AS37">
        <f t="shared" si="46"/>
        <v>7.2292437125635364E-2</v>
      </c>
      <c r="AT37">
        <f t="shared" si="47"/>
        <v>-21.899099321277049</v>
      </c>
      <c r="AU37">
        <f t="shared" si="48"/>
        <v>-1013.7199046476713</v>
      </c>
      <c r="AW37">
        <v>34</v>
      </c>
      <c r="AX37">
        <f>IF(Z37&gt;0, (R37*SUMPRODUCT(K37:$K$98, X37:$X$98)-K37*$AZ$3)/Z37, 0)</f>
        <v>-307597.12613965513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2000000</v>
      </c>
      <c r="S38">
        <f t="shared" si="32"/>
        <v>-480076.12374028069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-9049.4759475612609</v>
      </c>
      <c r="AC38">
        <f t="shared" si="33"/>
        <v>-8799.6581182671835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-21591.968913007731</v>
      </c>
      <c r="AI38">
        <f t="shared" si="38"/>
        <v>-21592.198034434601</v>
      </c>
      <c r="AJ38">
        <f t="shared" si="39"/>
        <v>-249.81782929407746</v>
      </c>
      <c r="AK38">
        <f t="shared" si="30"/>
        <v>-633.46331632928832</v>
      </c>
      <c r="AL38">
        <f t="shared" si="40"/>
        <v>-22475.47918005797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-666.62155529433369</v>
      </c>
      <c r="AR38">
        <f t="shared" si="45"/>
        <v>-666.62862909490025</v>
      </c>
      <c r="AS38">
        <f t="shared" si="46"/>
        <v>-7.7127727709883187</v>
      </c>
      <c r="AT38">
        <f t="shared" si="47"/>
        <v>-19.557285528460572</v>
      </c>
      <c r="AU38">
        <f t="shared" si="48"/>
        <v>-693.89868739434928</v>
      </c>
      <c r="AW38">
        <v>35</v>
      </c>
      <c r="AX38">
        <f>IF(Z38&gt;0, (R38*SUMPRODUCT(K38:$K$98, X38:$X$98)-K38*$AZ$3)/Z38, 0)</f>
        <v>-480076.12374028069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2000000</v>
      </c>
      <c r="S39">
        <f t="shared" si="32"/>
        <v>-790709.43453793449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-8799.6581182671835</v>
      </c>
      <c r="AC39">
        <f t="shared" si="33"/>
        <v>-8357.6205566968911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-15153.284665862264</v>
      </c>
      <c r="AI39">
        <f t="shared" si="38"/>
        <v>-15153.416788045704</v>
      </c>
      <c r="AJ39">
        <f t="shared" si="39"/>
        <v>-442.03756157029238</v>
      </c>
      <c r="AK39">
        <f t="shared" si="30"/>
        <v>-615.97606827870288</v>
      </c>
      <c r="AL39">
        <f t="shared" si="40"/>
        <v>-16211.4304178947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-417.71095509073211</v>
      </c>
      <c r="AR39">
        <f t="shared" si="45"/>
        <v>-417.71459713169224</v>
      </c>
      <c r="AS39">
        <f t="shared" si="46"/>
        <v>-12.185076443886523</v>
      </c>
      <c r="AT39">
        <f t="shared" si="47"/>
        <v>-16.979813780795883</v>
      </c>
      <c r="AU39">
        <f t="shared" si="48"/>
        <v>-446.87948735637468</v>
      </c>
      <c r="AW39">
        <v>36</v>
      </c>
      <c r="AX39">
        <f>IF(Z39&gt;0, (R39*SUMPRODUCT(K39:$K$98, X39:$X$98)-K39*$AZ$3)/Z39, 0)</f>
        <v>-790709.43453793449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2000000</v>
      </c>
      <c r="S40">
        <f t="shared" si="32"/>
        <v>-1401261.6960666399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-8357.6205566968911</v>
      </c>
      <c r="AC40">
        <f t="shared" si="33"/>
        <v>-7785.4573003013511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-9816.0863222995922</v>
      </c>
      <c r="AI40">
        <f t="shared" si="38"/>
        <v>-9816.1557727216841</v>
      </c>
      <c r="AJ40">
        <f t="shared" si="39"/>
        <v>-572.16325639553997</v>
      </c>
      <c r="AK40">
        <f t="shared" ref="AK40:AK71" si="61">G40*SUM(AB40:AB40, AE40:AF40)</f>
        <v>-585.03343896878243</v>
      </c>
      <c r="AL40">
        <f t="shared" si="40"/>
        <v>-10973.352468086008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-241.595827674746</v>
      </c>
      <c r="AR40">
        <f t="shared" si="45"/>
        <v>-241.59753700488602</v>
      </c>
      <c r="AS40">
        <f t="shared" si="46"/>
        <v>-14.082216777162065</v>
      </c>
      <c r="AT40">
        <f t="shared" si="47"/>
        <v>-14.398980740824843</v>
      </c>
      <c r="AU40">
        <f t="shared" si="48"/>
        <v>-270.07873452287294</v>
      </c>
      <c r="AW40">
        <v>37</v>
      </c>
      <c r="AX40">
        <f>IF(Z40&gt;0, (R40*SUMPRODUCT(K40:$K$98, X40:$X$98)-K40*$AZ$3)/Z40, 0)</f>
        <v>-1401261.6960666399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2000000</v>
      </c>
      <c r="S41">
        <f t="shared" si="32"/>
        <v>-2745472.8029542188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-7785.4573003013511</v>
      </c>
      <c r="AC41">
        <f t="shared" si="33"/>
        <v>-7143.236867720495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-5797.2989777088051</v>
      </c>
      <c r="AI41">
        <f t="shared" si="38"/>
        <v>-5797.3315005080658</v>
      </c>
      <c r="AJ41">
        <f t="shared" si="39"/>
        <v>-642.22043258085614</v>
      </c>
      <c r="AK41">
        <f t="shared" si="61"/>
        <v>-544.98201102109465</v>
      </c>
      <c r="AL41">
        <f t="shared" si="40"/>
        <v>-6984.5339441100168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-127.39686371598596</v>
      </c>
      <c r="AR41">
        <f t="shared" si="45"/>
        <v>-127.3975784113365</v>
      </c>
      <c r="AS41">
        <f t="shared" si="46"/>
        <v>-14.11292901051316</v>
      </c>
      <c r="AT41">
        <f t="shared" si="47"/>
        <v>-11.976094255735266</v>
      </c>
      <c r="AU41">
        <f t="shared" si="48"/>
        <v>-153.48660167758493</v>
      </c>
      <c r="AW41">
        <v>38</v>
      </c>
      <c r="AX41">
        <f>IF(Z41&gt;0, (R41*SUMPRODUCT(K41:$K$98, X41:$X$98)-K41*$AZ$3)/Z41, 0)</f>
        <v>-2745472.8029542188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2000000</v>
      </c>
      <c r="S42">
        <f t="shared" si="32"/>
        <v>-6168940.8222415559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-7143.236867720495</v>
      </c>
      <c r="AC42">
        <f t="shared" si="33"/>
        <v>-6481.5120704939809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-3050.274315312693</v>
      </c>
      <c r="AI42">
        <f t="shared" si="38"/>
        <v>-3050.2874486694905</v>
      </c>
      <c r="AJ42">
        <f t="shared" si="39"/>
        <v>-661.72479722651406</v>
      </c>
      <c r="AK42">
        <f t="shared" si="61"/>
        <v>-500.02658074043467</v>
      </c>
      <c r="AL42">
        <f t="shared" si="40"/>
        <v>-4212.0388266364389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-59.848588654704862</v>
      </c>
      <c r="AR42">
        <f t="shared" si="45"/>
        <v>-59.848846340665986</v>
      </c>
      <c r="AS42">
        <f t="shared" si="46"/>
        <v>-12.983519217604456</v>
      </c>
      <c r="AT42">
        <f t="shared" si="47"/>
        <v>-9.810883236606557</v>
      </c>
      <c r="AU42">
        <f t="shared" si="48"/>
        <v>-82.643248794876996</v>
      </c>
      <c r="AW42">
        <v>39</v>
      </c>
      <c r="AX42">
        <f>IF(Z42&gt;0, (R42*SUMPRODUCT(K42:$K$98, X42:$X$98)-K42*$AZ$3)/Z42, 0)</f>
        <v>-6168940.8222415559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2000000</v>
      </c>
      <c r="S43">
        <f t="shared" si="32"/>
        <v>-16777630.551725034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-6481.5120704939809</v>
      </c>
      <c r="AC43">
        <f t="shared" si="33"/>
        <v>-5836.7877475928808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-1384.5415883006424</v>
      </c>
      <c r="AI43">
        <f t="shared" si="38"/>
        <v>-1384.545936938945</v>
      </c>
      <c r="AJ43">
        <f t="shared" si="39"/>
        <v>-644.72432290110009</v>
      </c>
      <c r="AK43">
        <f t="shared" si="61"/>
        <v>-453.70584493457869</v>
      </c>
      <c r="AL43">
        <f t="shared" si="40"/>
        <v>-2482.9761047746238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-24.255096025754121</v>
      </c>
      <c r="AR43">
        <f t="shared" si="45"/>
        <v>-24.255172207387453</v>
      </c>
      <c r="AS43">
        <f t="shared" si="46"/>
        <v>-11.294605011684093</v>
      </c>
      <c r="AT43">
        <f t="shared" si="47"/>
        <v>-7.9482472244412898</v>
      </c>
      <c r="AU43">
        <f t="shared" si="48"/>
        <v>-43.498024443512833</v>
      </c>
      <c r="AW43">
        <v>40</v>
      </c>
      <c r="AX43">
        <f>IF(Z43&gt;0, (R43*SUMPRODUCT(K43:$K$98, X43:$X$98)-K43*$AZ$3)/Z43, 0)</f>
        <v>-16777630.551725034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2000000</v>
      </c>
      <c r="S44">
        <f t="shared" si="32"/>
        <v>-59543243.686972596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-5836.7877475928808</v>
      </c>
      <c r="AC44">
        <f t="shared" si="33"/>
        <v>-5231.9598868723815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-513.08783183497644</v>
      </c>
      <c r="AI44">
        <f t="shared" si="38"/>
        <v>-513.08893018794708</v>
      </c>
      <c r="AJ44">
        <f t="shared" si="39"/>
        <v>-604.8278607204993</v>
      </c>
      <c r="AK44">
        <f t="shared" si="61"/>
        <v>-408.5751423315017</v>
      </c>
      <c r="AL44">
        <f t="shared" si="40"/>
        <v>-1526.4919332399479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-8.0254738772922671</v>
      </c>
      <c r="AR44">
        <f t="shared" si="45"/>
        <v>-8.0254910572028528</v>
      </c>
      <c r="AS44">
        <f t="shared" si="46"/>
        <v>-9.4604274264530321</v>
      </c>
      <c r="AT44">
        <f t="shared" si="47"/>
        <v>-6.3907364943066094</v>
      </c>
      <c r="AU44">
        <f t="shared" si="48"/>
        <v>-23.876654977962492</v>
      </c>
      <c r="AW44">
        <v>41</v>
      </c>
      <c r="AX44">
        <f>IF(Z44&gt;0, (R44*SUMPRODUCT(K44:$K$98, X44:$X$98)-K44*$AZ$3)/Z44, 0)</f>
        <v>-59543243.686972596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2000000</v>
      </c>
      <c r="S45">
        <f t="shared" si="32"/>
        <v>-312256707.99224561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-5231.9598868723815</v>
      </c>
      <c r="AC45">
        <f t="shared" si="33"/>
        <v>-4678.3041493690898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-144.01463562022539</v>
      </c>
      <c r="AI45">
        <f t="shared" si="38"/>
        <v>-144.0148228981937</v>
      </c>
      <c r="AJ45">
        <f t="shared" si="39"/>
        <v>-553.65573750329168</v>
      </c>
      <c r="AK45">
        <f t="shared" si="61"/>
        <v>-366.23719208106672</v>
      </c>
      <c r="AL45">
        <f t="shared" si="40"/>
        <v>-1063.907752482552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-2.0112570409248605</v>
      </c>
      <c r="AR45">
        <f t="shared" si="45"/>
        <v>-2.0112596563821765</v>
      </c>
      <c r="AS45">
        <f t="shared" si="46"/>
        <v>-7.7321585789267919</v>
      </c>
      <c r="AT45">
        <f t="shared" si="47"/>
        <v>-5.1147380129061579</v>
      </c>
      <c r="AU45">
        <f t="shared" si="48"/>
        <v>-14.858156248215126</v>
      </c>
      <c r="AW45">
        <v>42</v>
      </c>
      <c r="AX45">
        <f>IF(Z45&gt;0, (R45*SUMPRODUCT(K45:$K$98, X45:$X$98)-K45*$AZ$3)/Z45, 0)</f>
        <v>-312256707.99224561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2000000</v>
      </c>
      <c r="S46">
        <f t="shared" si="32"/>
        <v>-1659863059.0983458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-4678.3041493690898</v>
      </c>
      <c r="AC46">
        <f t="shared" si="33"/>
        <v>-4178.8143248202077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-24.629698757159847</v>
      </c>
      <c r="AI46">
        <f t="shared" si="38"/>
        <v>-24.629730226731251</v>
      </c>
      <c r="AJ46">
        <f t="shared" si="39"/>
        <v>-499.4898245488821</v>
      </c>
      <c r="AK46">
        <f t="shared" si="61"/>
        <v>-327.4812904558363</v>
      </c>
      <c r="AL46">
        <f t="shared" si="40"/>
        <v>-851.60084523144963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-0.30711570456920023</v>
      </c>
      <c r="AR46">
        <f t="shared" si="45"/>
        <v>-0.30711609697349596</v>
      </c>
      <c r="AS46">
        <f t="shared" si="46"/>
        <v>-6.2283006748867544</v>
      </c>
      <c r="AT46">
        <f t="shared" si="47"/>
        <v>-4.0834704574832879</v>
      </c>
      <c r="AU46">
        <f t="shared" si="48"/>
        <v>-10.618887229343539</v>
      </c>
      <c r="AW46">
        <v>43</v>
      </c>
      <c r="AX46">
        <f>IF(Z46&gt;0, (R46*SUMPRODUCT(K46:$K$98, X46:$X$98)-K46*$AZ$3)/Z46, 0)</f>
        <v>-1659863059.0983458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2000000</v>
      </c>
      <c r="S47">
        <f t="shared" si="32"/>
        <v>-8962641179.050766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-4178.8143248202077</v>
      </c>
      <c r="AC47">
        <f t="shared" si="33"/>
        <v>-3731.352617676735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-4.1521343438912073</v>
      </c>
      <c r="AI47">
        <f t="shared" si="38"/>
        <v>-4.1521395479272485</v>
      </c>
      <c r="AJ47">
        <f t="shared" si="39"/>
        <v>-447.46170714347272</v>
      </c>
      <c r="AK47">
        <f t="shared" si="61"/>
        <v>-292.51700273741454</v>
      </c>
      <c r="AL47">
        <f t="shared" si="40"/>
        <v>-744.1308494288146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-4.6227062711356091E-2</v>
      </c>
      <c r="AR47">
        <f t="shared" si="45"/>
        <v>-4.6227120649582683E-2</v>
      </c>
      <c r="AS47">
        <f t="shared" si="46"/>
        <v>-4.9817367849583594</v>
      </c>
      <c r="AT47">
        <f t="shared" si="47"/>
        <v>-3.2566869734296557</v>
      </c>
      <c r="AU47">
        <f t="shared" si="48"/>
        <v>-8.2846508790375974</v>
      </c>
      <c r="AW47">
        <v>44</v>
      </c>
      <c r="AX47">
        <f>IF(Z47&gt;0, (R47*SUMPRODUCT(K47:$K$98, X47:$X$98)-K47*$AZ$3)/Z47, 0)</f>
        <v>-8962641179.050766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2000000</v>
      </c>
      <c r="S48">
        <f t="shared" si="32"/>
        <v>-49268386829.896461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-3731.352617676735</v>
      </c>
      <c r="AC48">
        <f t="shared" si="33"/>
        <v>-3331.6052529108379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-0.68907618582364727</v>
      </c>
      <c r="AI48">
        <f t="shared" si="38"/>
        <v>-0.68907703109316676</v>
      </c>
      <c r="AJ48">
        <f t="shared" si="39"/>
        <v>-399.74736476589715</v>
      </c>
      <c r="AK48">
        <f t="shared" si="61"/>
        <v>-261.19468323737146</v>
      </c>
      <c r="AL48">
        <f t="shared" si="40"/>
        <v>-661.63112503436173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-6.8497405311724732E-3</v>
      </c>
      <c r="AR48">
        <f t="shared" si="45"/>
        <v>-6.8497489335480107E-3</v>
      </c>
      <c r="AS48">
        <f t="shared" si="46"/>
        <v>-3.9736763263606987</v>
      </c>
      <c r="AT48">
        <f t="shared" si="47"/>
        <v>-2.5963976772165807</v>
      </c>
      <c r="AU48">
        <f t="shared" si="48"/>
        <v>-6.5769237525108268</v>
      </c>
      <c r="AW48">
        <v>45</v>
      </c>
      <c r="AX48">
        <f>IF(Z48&gt;0, (R48*SUMPRODUCT(K48:$K$98, X48:$X$98)-K48*$AZ$3)/Z48, 0)</f>
        <v>-49268386829.896461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2000000</v>
      </c>
      <c r="S49">
        <f t="shared" si="32"/>
        <v>-276364542434.57953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-3331.6052529108379</v>
      </c>
      <c r="AC49">
        <f t="shared" si="33"/>
        <v>-2974.6535385186821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-0.1123636644872624</v>
      </c>
      <c r="AI49">
        <f t="shared" si="38"/>
        <v>-0.11236379903118364</v>
      </c>
      <c r="AJ49">
        <f t="shared" si="39"/>
        <v>-356.95171439215574</v>
      </c>
      <c r="AK49">
        <f t="shared" si="61"/>
        <v>-233.21236770375867</v>
      </c>
      <c r="AL49">
        <f t="shared" si="40"/>
        <v>-590.2764458949456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-9.9727458441527077E-4</v>
      </c>
      <c r="AR49">
        <f t="shared" si="45"/>
        <v>-9.9727577854892384E-4</v>
      </c>
      <c r="AS49">
        <f t="shared" si="46"/>
        <v>-3.1680959699130273</v>
      </c>
      <c r="AT49">
        <f t="shared" si="47"/>
        <v>-2.0698574414029749</v>
      </c>
      <c r="AU49">
        <f t="shared" si="48"/>
        <v>-5.238950687094551</v>
      </c>
      <c r="AW49">
        <v>46</v>
      </c>
      <c r="AX49">
        <f>IF(Z49&gt;0, (R49*SUMPRODUCT(K49:$K$98, X49:$X$98)-K49*$AZ$3)/Z49, 0)</f>
        <v>-276364542434.57953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2000000</v>
      </c>
      <c r="S50">
        <f t="shared" si="32"/>
        <v>-1582345321352.7708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-2974.6535385186821</v>
      </c>
      <c r="AC50">
        <f t="shared" si="33"/>
        <v>-2655.9415321033684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-1.7954788836932474E-2</v>
      </c>
      <c r="AI50">
        <f t="shared" si="38"/>
        <v>-1.7954809817984273E-2</v>
      </c>
      <c r="AJ50">
        <f t="shared" si="39"/>
        <v>-318.71200641531368</v>
      </c>
      <c r="AK50">
        <f t="shared" si="61"/>
        <v>-208.22574769630776</v>
      </c>
      <c r="AL50">
        <f t="shared" si="40"/>
        <v>-526.9557089214394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-1.4228238487729399E-4</v>
      </c>
      <c r="AR50">
        <f t="shared" si="45"/>
        <v>-1.4228255114124251E-4</v>
      </c>
      <c r="AS50">
        <f t="shared" si="46"/>
        <v>-2.5256272726817364</v>
      </c>
      <c r="AT50">
        <f t="shared" si="47"/>
        <v>-1.6500810031330917</v>
      </c>
      <c r="AU50">
        <f t="shared" si="48"/>
        <v>-4.1758505583659691</v>
      </c>
      <c r="AW50">
        <v>47</v>
      </c>
      <c r="AX50">
        <f>IF(Z50&gt;0, (R50*SUMPRODUCT(K50:$K$98, X50:$X$98)-K50*$AZ$3)/Z50, 0)</f>
        <v>-1582345321352.7708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2000000</v>
      </c>
      <c r="S51">
        <f t="shared" si="32"/>
        <v>-9267181553577.3262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-2655.9415321033684</v>
      </c>
      <c r="AC51">
        <f t="shared" si="33"/>
        <v>-2371.3764925197725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-2.8116191650594522E-3</v>
      </c>
      <c r="AI51">
        <f t="shared" si="38"/>
        <v>-2.8116223636809518E-3</v>
      </c>
      <c r="AJ51">
        <f t="shared" si="39"/>
        <v>-284.56503958359599</v>
      </c>
      <c r="AK51">
        <f t="shared" si="61"/>
        <v>-185.91590724723582</v>
      </c>
      <c r="AL51">
        <f t="shared" si="40"/>
        <v>-470.48375845319549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-1.989341334566838E-5</v>
      </c>
      <c r="AR51">
        <f t="shared" si="45"/>
        <v>-1.9893435977289481E-5</v>
      </c>
      <c r="AS51">
        <f t="shared" si="46"/>
        <v>-2.0134198921791944</v>
      </c>
      <c r="AT51">
        <f t="shared" si="47"/>
        <v>-1.315434905397652</v>
      </c>
      <c r="AU51">
        <f t="shared" si="48"/>
        <v>-3.3288746910128237</v>
      </c>
      <c r="AW51">
        <v>48</v>
      </c>
      <c r="AX51">
        <f>IF(Z51&gt;0, (R51*SUMPRODUCT(K51:$K$98, X51:$X$98)-K51*$AZ$3)/Z51, 0)</f>
        <v>-9267181553577.3262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2000000</v>
      </c>
      <c r="S52">
        <f t="shared" si="32"/>
        <v>-55607815696056.25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-2371.3764925197725</v>
      </c>
      <c r="AC52">
        <f t="shared" si="33"/>
        <v>-2117.3004571757024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-4.3051046313997819E-4</v>
      </c>
      <c r="AI52">
        <f t="shared" si="38"/>
        <v>-4.3051093908486802E-4</v>
      </c>
      <c r="AJ52">
        <f t="shared" si="39"/>
        <v>-254.07603534407008</v>
      </c>
      <c r="AK52">
        <f t="shared" si="61"/>
        <v>-165.99635447638408</v>
      </c>
      <c r="AL52">
        <f t="shared" si="40"/>
        <v>-420.07282033139325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-2.7196843355642997E-6</v>
      </c>
      <c r="AR52">
        <f t="shared" si="45"/>
        <v>-2.7196873422737119E-6</v>
      </c>
      <c r="AS52">
        <f t="shared" si="46"/>
        <v>-1.6050866878533256</v>
      </c>
      <c r="AT52">
        <f t="shared" si="47"/>
        <v>-1.0486567079867035</v>
      </c>
      <c r="AU52">
        <f t="shared" si="48"/>
        <v>-2.6537461155273716</v>
      </c>
      <c r="AW52">
        <v>49</v>
      </c>
      <c r="AX52">
        <f>IF(Z52&gt;0, (R52*SUMPRODUCT(K52:$K$98, X52:$X$98)-K52*$AZ$3)/Z52, 0)</f>
        <v>-55607815696056.25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2000000</v>
      </c>
      <c r="S53">
        <f t="shared" si="32"/>
        <v>-342366783870798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-2117.3004571757024</v>
      </c>
      <c r="AC53">
        <f t="shared" si="33"/>
        <v>-1890.4468391476348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-6.4346269562599236E-5</v>
      </c>
      <c r="AI53">
        <f t="shared" si="38"/>
        <v>-6.4346338583855394E-5</v>
      </c>
      <c r="AJ53">
        <f t="shared" si="39"/>
        <v>-226.85361802806756</v>
      </c>
      <c r="AK53">
        <f t="shared" si="61"/>
        <v>-148.21103200229919</v>
      </c>
      <c r="AL53">
        <f t="shared" si="40"/>
        <v>-375.0647143767053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-3.6294443367010034E-7</v>
      </c>
      <c r="AR53">
        <f t="shared" si="45"/>
        <v>-3.6294482298374503E-7</v>
      </c>
      <c r="AS53">
        <f t="shared" si="46"/>
        <v>-1.279565365341194</v>
      </c>
      <c r="AT53">
        <f t="shared" si="47"/>
        <v>-0.83598271414015257</v>
      </c>
      <c r="AU53">
        <f t="shared" si="48"/>
        <v>-2.1155484424261695</v>
      </c>
      <c r="AW53">
        <v>50</v>
      </c>
      <c r="AX53">
        <f>IF(Z53&gt;0, (R53*SUMPRODUCT(K53:$K$98, X53:$X$98)-K53*$AZ$3)/Z53, 0)</f>
        <v>-342366783870798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2000000</v>
      </c>
      <c r="S54">
        <f t="shared" si="32"/>
        <v>-2168494281986145.8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-1890.4468391476348</v>
      </c>
      <c r="AC54">
        <f t="shared" si="33"/>
        <v>-1687.898963842943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-9.3762195327795196E-6</v>
      </c>
      <c r="AI54">
        <f t="shared" si="38"/>
        <v>-9.3762292624510355E-6</v>
      </c>
      <c r="AJ54">
        <f t="shared" si="39"/>
        <v>-202.54787530469184</v>
      </c>
      <c r="AK54">
        <f t="shared" si="61"/>
        <v>-132.33127874033445</v>
      </c>
      <c r="AL54">
        <f t="shared" si="40"/>
        <v>-334.87916342125556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-4.7220057413914247E-8</v>
      </c>
      <c r="AR54">
        <f t="shared" si="45"/>
        <v>-4.722010641400922E-8</v>
      </c>
      <c r="AS54">
        <f t="shared" si="46"/>
        <v>-1.0200616855777278</v>
      </c>
      <c r="AT54">
        <f t="shared" si="47"/>
        <v>-0.66644030229131157</v>
      </c>
      <c r="AU54">
        <f t="shared" si="48"/>
        <v>-1.6865020350891458</v>
      </c>
      <c r="AW54">
        <v>51</v>
      </c>
      <c r="AX54">
        <f>IF(Z54&gt;0, (R54*SUMPRODUCT(K54:$K$98, X54:$X$98)-K54*$AZ$3)/Z54, 0)</f>
        <v>-2168494281986145.8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2000000</v>
      </c>
      <c r="S55">
        <f t="shared" si="32"/>
        <v>-1.415338798969577E+16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-1687.898963842943</v>
      </c>
      <c r="AC55">
        <f t="shared" si="33"/>
        <v>-1507.0526463297736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-1.3282199832271075E-6</v>
      </c>
      <c r="AI55">
        <f t="shared" si="38"/>
        <v>-1.3282213142270132E-6</v>
      </c>
      <c r="AJ55">
        <f t="shared" si="39"/>
        <v>-180.84631751316942</v>
      </c>
      <c r="AK55">
        <f t="shared" si="61"/>
        <v>-118.15292746900602</v>
      </c>
      <c r="AL55">
        <f t="shared" si="40"/>
        <v>-298.99924631039676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-5.9724253590070344E-9</v>
      </c>
      <c r="AR55">
        <f t="shared" si="45"/>
        <v>-5.9724313439324911E-9</v>
      </c>
      <c r="AS55">
        <f t="shared" si="46"/>
        <v>-0.8131869317117556</v>
      </c>
      <c r="AT55">
        <f t="shared" si="47"/>
        <v>-0.53128212884006287</v>
      </c>
      <c r="AU55">
        <f t="shared" si="48"/>
        <v>-1.3444690665242498</v>
      </c>
      <c r="AW55">
        <v>52</v>
      </c>
      <c r="AX55">
        <f>IF(Z55&gt;0, (R55*SUMPRODUCT(K55:$K$98, X55:$X$98)-K55*$AZ$3)/Z55, 0)</f>
        <v>-1.415338798969577E+16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2000000</v>
      </c>
      <c r="S56">
        <f t="shared" si="32"/>
        <v>-9.5457399040909952E+16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-1507.0526463297736</v>
      </c>
      <c r="AC56">
        <f t="shared" si="33"/>
        <v>-1345.5827199425412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-1.8263806610744517E-7</v>
      </c>
      <c r="AI56">
        <f t="shared" si="38"/>
        <v>-1.8263824230943861E-7</v>
      </c>
      <c r="AJ56">
        <f t="shared" si="39"/>
        <v>-161.46992638723236</v>
      </c>
      <c r="AK56">
        <f t="shared" si="61"/>
        <v>-105.49368524308416</v>
      </c>
      <c r="AL56">
        <f t="shared" si="40"/>
        <v>-266.96361181295475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-7.3325325255036547E-10</v>
      </c>
      <c r="AR56">
        <f t="shared" si="45"/>
        <v>-7.3325395996414595E-10</v>
      </c>
      <c r="AS56">
        <f t="shared" si="46"/>
        <v>-0.64826764341039944</v>
      </c>
      <c r="AT56">
        <f t="shared" si="47"/>
        <v>-0.42353486037521432</v>
      </c>
      <c r="AU56">
        <f t="shared" si="48"/>
        <v>-1.0718025045188677</v>
      </c>
      <c r="AW56">
        <v>53</v>
      </c>
      <c r="AX56">
        <f>IF(Z56&gt;0, (R56*SUMPRODUCT(K56:$K$98, X56:$X$98)-K56*$AZ$3)/Z56, 0)</f>
        <v>-9.5457399040909952E+16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2000000</v>
      </c>
      <c r="S57">
        <f t="shared" si="32"/>
        <v>-6.6737243418650291E+17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-1345.5827199425412</v>
      </c>
      <c r="AC57">
        <f t="shared" si="33"/>
        <v>-1201.4131428064841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-2.4309967929469555E-8</v>
      </c>
      <c r="AI57">
        <f t="shared" si="38"/>
        <v>-2.4309990432143498E-8</v>
      </c>
      <c r="AJ57">
        <f t="shared" si="39"/>
        <v>-144.16957713605711</v>
      </c>
      <c r="AK57">
        <f t="shared" si="61"/>
        <v>-94.190790395977899</v>
      </c>
      <c r="AL57">
        <f t="shared" si="40"/>
        <v>-238.36036755634501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-8.7142308641922163E-11</v>
      </c>
      <c r="AR57">
        <f t="shared" si="45"/>
        <v>-8.7142389305745495E-11</v>
      </c>
      <c r="AS57">
        <f t="shared" si="46"/>
        <v>-0.51679499635768655</v>
      </c>
      <c r="AT57">
        <f t="shared" si="47"/>
        <v>-0.33763939762186285</v>
      </c>
      <c r="AU57">
        <f t="shared" si="48"/>
        <v>-0.85443439406669175</v>
      </c>
      <c r="AW57">
        <v>54</v>
      </c>
      <c r="AX57">
        <f>IF(Z57&gt;0, (R57*SUMPRODUCT(K57:$K$98, X57:$X$98)-K57*$AZ$3)/Z57, 0)</f>
        <v>-6.6737243418650291E+17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2000000</v>
      </c>
      <c r="S58">
        <f t="shared" si="32"/>
        <v>-4.8464421490461665E+18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-1201.4131428064841</v>
      </c>
      <c r="AC58">
        <f t="shared" si="33"/>
        <v>-1072.690306077295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-3.1217523009324139E-9</v>
      </c>
      <c r="AI58">
        <f t="shared" si="38"/>
        <v>-3.1217550676277365E-9</v>
      </c>
      <c r="AJ58">
        <f t="shared" si="39"/>
        <v>-128.72283672918911</v>
      </c>
      <c r="AK58">
        <f t="shared" si="61"/>
        <v>-84.098919996453887</v>
      </c>
      <c r="AL58">
        <f t="shared" si="40"/>
        <v>-212.82175672876474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-9.9913711799775787E-12</v>
      </c>
      <c r="AR58">
        <f t="shared" si="45"/>
        <v>-9.9913800349658173E-12</v>
      </c>
      <c r="AS58">
        <f t="shared" si="46"/>
        <v>-0.41198580704716325</v>
      </c>
      <c r="AT58">
        <f t="shared" si="47"/>
        <v>-0.26916406060430775</v>
      </c>
      <c r="AU58">
        <f t="shared" si="48"/>
        <v>-0.68114986766146235</v>
      </c>
      <c r="AW58">
        <v>55</v>
      </c>
      <c r="AX58">
        <f>IF(Z58&gt;0, (R58*SUMPRODUCT(K58:$K$98, X58:$X$98)-K58*$AZ$3)/Z58, 0)</f>
        <v>-4.8464421490461665E+18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2000000</v>
      </c>
      <c r="S59">
        <f t="shared" si="32"/>
        <v>-3.6678704359611785E+19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-1072.690306077295</v>
      </c>
      <c r="AC59">
        <f t="shared" si="33"/>
        <v>-957.75920185473615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-3.8602027338446049E-10</v>
      </c>
      <c r="AI59">
        <f t="shared" si="38"/>
        <v>-3.860205997861214E-10</v>
      </c>
      <c r="AJ59">
        <f t="shared" si="39"/>
        <v>-114.93110422255882</v>
      </c>
      <c r="AK59">
        <f t="shared" si="61"/>
        <v>-75.088321425410655</v>
      </c>
      <c r="AL59">
        <f t="shared" si="40"/>
        <v>-190.01942564835548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-1.1031098032289951E-12</v>
      </c>
      <c r="AR59">
        <f t="shared" si="45"/>
        <v>-1.1031107359698297E-12</v>
      </c>
      <c r="AS59">
        <f t="shared" si="46"/>
        <v>-0.3284325630161104</v>
      </c>
      <c r="AT59">
        <f t="shared" si="47"/>
        <v>-0.21457594117054135</v>
      </c>
      <c r="AU59">
        <f t="shared" si="48"/>
        <v>-0.54300850418775481</v>
      </c>
      <c r="AW59">
        <v>56</v>
      </c>
      <c r="AX59">
        <f>IF(Z59&gt;0, (R59*SUMPRODUCT(K59:$K$98, X59:$X$98)-K59*$AZ$3)/Z59, 0)</f>
        <v>-3.6678704359611785E+19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2000000</v>
      </c>
      <c r="S60">
        <f t="shared" si="32"/>
        <v>-2.8989647973860373E+20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-957.75920185473615</v>
      </c>
      <c r="AC60">
        <f t="shared" si="33"/>
        <v>-855.1421445131582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-4.580238508514707E-11</v>
      </c>
      <c r="AI60">
        <f t="shared" si="38"/>
        <v>-4.5802421957884592E-11</v>
      </c>
      <c r="AJ60">
        <f t="shared" si="39"/>
        <v>-102.61705734157795</v>
      </c>
      <c r="AK60">
        <f t="shared" si="61"/>
        <v>-67.043144129831532</v>
      </c>
      <c r="AL60">
        <f t="shared" si="40"/>
        <v>-169.66020147145528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-1.1686344947015612E-13</v>
      </c>
      <c r="AR60">
        <f t="shared" si="45"/>
        <v>-1.1686354354987032E-13</v>
      </c>
      <c r="AS60">
        <f t="shared" si="46"/>
        <v>-0.26182442842485221</v>
      </c>
      <c r="AT60">
        <f t="shared" si="47"/>
        <v>-0.17105862657090501</v>
      </c>
      <c r="AU60">
        <f t="shared" si="48"/>
        <v>-0.43288305499587409</v>
      </c>
      <c r="AW60">
        <v>57</v>
      </c>
      <c r="AX60">
        <f>IF(Z60&gt;0, (R60*SUMPRODUCT(K60:$K$98, X60:$X$98)-K60*$AZ$3)/Z60, 0)</f>
        <v>-2.8989647973860373E+20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2000000</v>
      </c>
      <c r="S61">
        <f t="shared" si="32"/>
        <v>-2.3957114850249912E+21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-855.1421445131582</v>
      </c>
      <c r="AC61">
        <f t="shared" si="33"/>
        <v>-763.51977188674846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-5.2032361793338692E-12</v>
      </c>
      <c r="AI61">
        <f t="shared" si="38"/>
        <v>-5.2032401631178971E-12</v>
      </c>
      <c r="AJ61">
        <f t="shared" si="39"/>
        <v>-91.622372626409742</v>
      </c>
      <c r="AK61">
        <f t="shared" si="61"/>
        <v>-59.85995011592108</v>
      </c>
      <c r="AL61">
        <f t="shared" si="40"/>
        <v>-151.48232274233601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-1.1853486902687401E-14</v>
      </c>
      <c r="AR61">
        <f t="shared" si="45"/>
        <v>-1.1853495978141633E-14</v>
      </c>
      <c r="AS61">
        <f t="shared" si="46"/>
        <v>-0.20872483133358952</v>
      </c>
      <c r="AT61">
        <f t="shared" si="47"/>
        <v>-0.13636688980461192</v>
      </c>
      <c r="AU61">
        <f t="shared" si="48"/>
        <v>-0.34509172113821324</v>
      </c>
      <c r="AW61">
        <v>58</v>
      </c>
      <c r="AX61">
        <f>IF(Z61&gt;0, (R61*SUMPRODUCT(K61:$K$98, X61:$X$98)-K61*$AZ$3)/Z61, 0)</f>
        <v>-2.3957114850249912E+21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2000000</v>
      </c>
      <c r="S62">
        <f t="shared" si="32"/>
        <v>-2.0767720714444252E+22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-763.51977188674846</v>
      </c>
      <c r="AC62">
        <f t="shared" si="33"/>
        <v>-681.71408204173974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-5.6538007545832965E-13</v>
      </c>
      <c r="AI62">
        <f t="shared" si="38"/>
        <v>-5.6538048577904532E-13</v>
      </c>
      <c r="AJ62">
        <f t="shared" si="39"/>
        <v>-81.805689845008715</v>
      </c>
      <c r="AK62">
        <f t="shared" si="61"/>
        <v>-53.446384032072395</v>
      </c>
      <c r="AL62">
        <f t="shared" si="40"/>
        <v>-135.25207387708167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-1.1499926420283007E-15</v>
      </c>
      <c r="AR62">
        <f t="shared" si="45"/>
        <v>-1.1499934766275807E-15</v>
      </c>
      <c r="AS62">
        <f t="shared" si="46"/>
        <v>-0.16639415763200699</v>
      </c>
      <c r="AT62">
        <f t="shared" si="47"/>
        <v>-0.10871084965291129</v>
      </c>
      <c r="AU62">
        <f t="shared" si="48"/>
        <v>-0.27510500728491943</v>
      </c>
      <c r="AW62">
        <v>59</v>
      </c>
      <c r="AX62">
        <f>IF(Z62&gt;0, (R62*SUMPRODUCT(K62:$K$98, X62:$X$98)-K62*$AZ$3)/Z62, 0)</f>
        <v>-2.0767720714444252E+22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2000000</v>
      </c>
      <c r="S63">
        <f t="shared" si="32"/>
        <v>-1.894699055818863E+23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-681.71408204173974</v>
      </c>
      <c r="AC63">
        <f t="shared" si="33"/>
        <v>-608.67328753726758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-5.856978852125457E-14</v>
      </c>
      <c r="AI63">
        <f t="shared" si="38"/>
        <v>-5.8569828677584782E-14</v>
      </c>
      <c r="AJ63">
        <f t="shared" si="39"/>
        <v>-73.04079450447216</v>
      </c>
      <c r="AK63">
        <f t="shared" si="61"/>
        <v>-47.719985742921786</v>
      </c>
      <c r="AL63">
        <f t="shared" si="40"/>
        <v>-120.760780247394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-1.0636780454722471E-16</v>
      </c>
      <c r="AR63">
        <f t="shared" si="45"/>
        <v>-1.0636787747459548E-16</v>
      </c>
      <c r="AS63">
        <f t="shared" si="46"/>
        <v>-0.13264840372449552</v>
      </c>
      <c r="AT63">
        <f t="shared" si="47"/>
        <v>-8.6663623766670361E-2</v>
      </c>
      <c r="AU63">
        <f t="shared" si="48"/>
        <v>-0.21931202749116596</v>
      </c>
      <c r="AW63">
        <v>60</v>
      </c>
      <c r="AX63">
        <f>IF(Z63&gt;0, (R63*SUMPRODUCT(K63:$K$98, X63:$X$98)-K63*$AZ$3)/Z63, 0)</f>
        <v>-1.894699055818863E+23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2000000</v>
      </c>
      <c r="S64">
        <f t="shared" si="32"/>
        <v>-1.8253364235904177E+24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-608.67328753726758</v>
      </c>
      <c r="AC64">
        <f t="shared" si="33"/>
        <v>-543.45829244398885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-5.7653017427797499E-15</v>
      </c>
      <c r="AI64">
        <f t="shared" si="38"/>
        <v>-5.7653054644107696E-15</v>
      </c>
      <c r="AJ64">
        <f t="shared" si="39"/>
        <v>-65.214995093278731</v>
      </c>
      <c r="AK64">
        <f t="shared" si="61"/>
        <v>-42.607130127608734</v>
      </c>
      <c r="AL64">
        <f t="shared" si="40"/>
        <v>-107.82212522088747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-9.3484704379208381E-18</v>
      </c>
      <c r="AR64">
        <f t="shared" si="45"/>
        <v>-9.3484764725672656E-18</v>
      </c>
      <c r="AS64">
        <f t="shared" si="46"/>
        <v>-0.10574649531608381</v>
      </c>
      <c r="AT64">
        <f t="shared" si="47"/>
        <v>-6.9087710273174702E-2</v>
      </c>
      <c r="AU64">
        <f t="shared" si="48"/>
        <v>-0.17483420558925852</v>
      </c>
      <c r="AW64">
        <v>61</v>
      </c>
      <c r="AX64">
        <f>IF(Z64&gt;0, (R64*SUMPRODUCT(K64:$K$98, X64:$X$98)-K64*$AZ$3)/Z64, 0)</f>
        <v>-1.8253364235904177E+24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2000000</v>
      </c>
      <c r="S65">
        <f t="shared" si="32"/>
        <v>-1.8632475853340479E+25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-543.45829244398885</v>
      </c>
      <c r="AC65">
        <f t="shared" si="33"/>
        <v>-485.23061825356137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-5.3742195829895202E-16</v>
      </c>
      <c r="AI65">
        <f t="shared" si="38"/>
        <v>-5.3742228382642223E-16</v>
      </c>
      <c r="AJ65">
        <f t="shared" si="39"/>
        <v>-58.227674190427479</v>
      </c>
      <c r="AK65">
        <f t="shared" si="61"/>
        <v>-38.042080471079224</v>
      </c>
      <c r="AL65">
        <f t="shared" si="40"/>
        <v>-96.26975466150671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-7.7806503860717266E-19</v>
      </c>
      <c r="AR65">
        <f t="shared" si="45"/>
        <v>-7.7806550989707772E-19</v>
      </c>
      <c r="AS65">
        <f t="shared" si="46"/>
        <v>-8.4300458638459724E-2</v>
      </c>
      <c r="AT65">
        <f t="shared" si="47"/>
        <v>-5.5076299643793597E-2</v>
      </c>
      <c r="AU65">
        <f t="shared" si="48"/>
        <v>-0.13937675828225332</v>
      </c>
      <c r="AW65">
        <v>62</v>
      </c>
      <c r="AX65">
        <f>IF(Z65&gt;0, (R65*SUMPRODUCT(K65:$K$98, X65:$X$98)-K65*$AZ$3)/Z65, 0)</f>
        <v>-1.8632475853340479E+25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2000000</v>
      </c>
      <c r="S66">
        <f t="shared" si="32"/>
        <v>-2.0230776991378447E+26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-485.23061825356137</v>
      </c>
      <c r="AC66">
        <f t="shared" si="33"/>
        <v>-433.24162344067986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-4.7280555885425294E-17</v>
      </c>
      <c r="AI66">
        <f t="shared" si="38"/>
        <v>-4.728058265414651E-17</v>
      </c>
      <c r="AJ66">
        <f t="shared" si="39"/>
        <v>-51.988994812881515</v>
      </c>
      <c r="AK66">
        <f t="shared" si="61"/>
        <v>-33.966143277749296</v>
      </c>
      <c r="AL66">
        <f t="shared" si="40"/>
        <v>-85.955138090630811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-6.1117424606437829E-20</v>
      </c>
      <c r="AR66">
        <f t="shared" si="45"/>
        <v>-6.1117459209146482E-20</v>
      </c>
      <c r="AS66">
        <f t="shared" si="46"/>
        <v>-6.7203809501322903E-2</v>
      </c>
      <c r="AT66">
        <f t="shared" si="47"/>
        <v>-4.3906488874197687E-2</v>
      </c>
      <c r="AU66">
        <f t="shared" si="48"/>
        <v>-0.1111102983755206</v>
      </c>
      <c r="AW66">
        <v>63</v>
      </c>
      <c r="AX66">
        <f>IF(Z66&gt;0, (R66*SUMPRODUCT(K66:$K$98, X66:$X$98)-K66*$AZ$3)/Z66, 0)</f>
        <v>-2.0230776991378447E+26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-2.3471677276932824E+27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-433.24162344067986</v>
      </c>
      <c r="AC67">
        <f t="shared" ref="AC67:AC79" si="64">S67*Z67</f>
        <v>-386.82287807203551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-3.9105572296789834E-18</v>
      </c>
      <c r="AI67">
        <f t="shared" ref="AI67:AI79" si="69">SUM(AE67:AH67)</f>
        <v>-3.9105592897303032E-18</v>
      </c>
      <c r="AJ67">
        <f t="shared" ref="AJ67:AJ79" si="70">AB67-AC67</f>
        <v>-46.418745368644352</v>
      </c>
      <c r="AK67">
        <f t="shared" si="61"/>
        <v>-30.326913640847593</v>
      </c>
      <c r="AL67">
        <f t="shared" ref="AL67:AL79" si="71">SUM(AI67:AK67)</f>
        <v>-76.745659009491945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-4.5133924162571611E-21</v>
      </c>
      <c r="AR67">
        <f t="shared" ref="AR67:AR79" si="76">AI67*$K67</f>
        <v>-4.5133947938773978E-21</v>
      </c>
      <c r="AS67">
        <f t="shared" ref="AS67:AS79" si="77">AJ67*$K67</f>
        <v>-5.3574465482559869E-2</v>
      </c>
      <c r="AT67">
        <f t="shared" ref="AT67:AT79" si="78">AK67*$K67</f>
        <v>-3.5001984115272389E-2</v>
      </c>
      <c r="AU67">
        <f t="shared" ref="AU67:AU79" si="79">AL67*$K67</f>
        <v>-8.8576449597832257E-2</v>
      </c>
      <c r="AW67">
        <v>64</v>
      </c>
      <c r="AX67">
        <f>IF(Z67&gt;0, (R67*SUMPRODUCT(K67:$K$98, X67:$X$98)-K67*$AZ$3)/Z67, 0)</f>
        <v>-2.3471677276932824E+27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2000000</v>
      </c>
      <c r="S68">
        <f t="shared" si="63"/>
        <v>-2.9238457846628758E+28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-386.82287807203551</v>
      </c>
      <c r="AC68">
        <f t="shared" si="64"/>
        <v>-345.37756970717447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-3.0268724631770413E-19</v>
      </c>
      <c r="AI68">
        <f t="shared" si="69"/>
        <v>-3.0268739397322156E-19</v>
      </c>
      <c r="AJ68">
        <f t="shared" si="70"/>
        <v>-41.445308364861035</v>
      </c>
      <c r="AK68">
        <f t="shared" si="61"/>
        <v>-27.077601465042488</v>
      </c>
      <c r="AL68">
        <f t="shared" si="71"/>
        <v>-68.522909829903526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-3.11918079744079E-22</v>
      </c>
      <c r="AR68">
        <f t="shared" si="76"/>
        <v>-3.1191823190253964E-22</v>
      </c>
      <c r="AS68">
        <f t="shared" si="77"/>
        <v>-4.2709235875765202E-2</v>
      </c>
      <c r="AT68">
        <f t="shared" si="78"/>
        <v>-2.7903367438833208E-2</v>
      </c>
      <c r="AU68">
        <f t="shared" si="79"/>
        <v>-7.0612603314598413E-2</v>
      </c>
      <c r="AW68">
        <v>65</v>
      </c>
      <c r="AX68">
        <f>IF(Z68&gt;0, (R68*SUMPRODUCT(K68:$K$98, X68:$X$98)-K68*$AZ$3)/Z68, 0)</f>
        <v>-2.9238457846628758E+28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2000000</v>
      </c>
      <c r="S69">
        <f t="shared" si="63"/>
        <v>-3.9305676501369447E+29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-345.37756970717447</v>
      </c>
      <c r="AC69">
        <f t="shared" si="64"/>
        <v>-308.37283009569148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-2.1819533217918362E-20</v>
      </c>
      <c r="AI69">
        <f t="shared" si="69"/>
        <v>-2.1819543024797977E-20</v>
      </c>
      <c r="AJ69">
        <f t="shared" si="70"/>
        <v>-37.004739611482989</v>
      </c>
      <c r="AK69">
        <f t="shared" si="61"/>
        <v>-24.176429879502216</v>
      </c>
      <c r="AL69">
        <f t="shared" si="71"/>
        <v>-61.181169490985205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-2.0075846158751641E-23</v>
      </c>
      <c r="AR69">
        <f t="shared" si="76"/>
        <v>-2.0075855181923884E-23</v>
      </c>
      <c r="AS69">
        <f t="shared" si="77"/>
        <v>-3.4047541355042343E-2</v>
      </c>
      <c r="AT69">
        <f t="shared" si="78"/>
        <v>-2.2244393685294326E-2</v>
      </c>
      <c r="AU69">
        <f t="shared" si="79"/>
        <v>-5.6291935040336666E-2</v>
      </c>
      <c r="AW69">
        <v>66</v>
      </c>
      <c r="AX69">
        <f>IF(Z69&gt;0, (R69*SUMPRODUCT(K69:$K$98, X69:$X$98)-K69*$AZ$3)/Z69, 0)</f>
        <v>-3.9305676501369447E+29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2000000</v>
      </c>
      <c r="S70">
        <f t="shared" si="63"/>
        <v>-5.8187645752132288E+30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-308.37283009569148</v>
      </c>
      <c r="AC70">
        <f t="shared" si="64"/>
        <v>-275.33288401401023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-1.4587735309648683E-21</v>
      </c>
      <c r="AI70">
        <f t="shared" si="69"/>
        <v>-1.4587741224411182E-21</v>
      </c>
      <c r="AJ70">
        <f t="shared" si="70"/>
        <v>-33.039946081681251</v>
      </c>
      <c r="AK70">
        <f t="shared" si="61"/>
        <v>-21.586098106698405</v>
      </c>
      <c r="AL70">
        <f t="shared" si="71"/>
        <v>-54.626044188379652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-1.1983902179209695E-24</v>
      </c>
      <c r="AR70">
        <f t="shared" si="76"/>
        <v>-1.198390703821856E-24</v>
      </c>
      <c r="AS70">
        <f t="shared" si="77"/>
        <v>-2.7142491513904934E-2</v>
      </c>
      <c r="AT70">
        <f t="shared" si="78"/>
        <v>-1.7733094455751212E-2</v>
      </c>
      <c r="AU70">
        <f t="shared" si="79"/>
        <v>-4.4875585969656143E-2</v>
      </c>
      <c r="AW70">
        <v>67</v>
      </c>
      <c r="AX70">
        <f>IF(Z70&gt;0, (R70*SUMPRODUCT(K70:$K$98, X70:$X$98)-K70*$AZ$3)/Z70, 0)</f>
        <v>-5.8187645752132288E+30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2000000</v>
      </c>
      <c r="S71">
        <f t="shared" si="63"/>
        <v>-9.578291066678852E+31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-275.33288401401023</v>
      </c>
      <c r="AC71">
        <f t="shared" si="64"/>
        <v>-245.83293215536631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-8.8556710786141057E-23</v>
      </c>
      <c r="AI71">
        <f t="shared" si="69"/>
        <v>-8.855674286818608E-23</v>
      </c>
      <c r="AJ71">
        <f t="shared" si="70"/>
        <v>-29.499951858643925</v>
      </c>
      <c r="AK71">
        <f t="shared" si="61"/>
        <v>-19.273301880980718</v>
      </c>
      <c r="AL71">
        <f t="shared" si="71"/>
        <v>-48.773253739624643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-6.4955186720629888E-26</v>
      </c>
      <c r="AR71">
        <f t="shared" si="76"/>
        <v>-6.4955210252389434E-26</v>
      </c>
      <c r="AS71">
        <f t="shared" si="77"/>
        <v>-2.1637828056365504E-2</v>
      </c>
      <c r="AT71">
        <f t="shared" si="78"/>
        <v>-1.4136714330158812E-2</v>
      </c>
      <c r="AU71">
        <f t="shared" si="79"/>
        <v>-3.5774542386524319E-2</v>
      </c>
      <c r="AW71">
        <v>68</v>
      </c>
      <c r="AX71">
        <f>IF(Z71&gt;0, (R71*SUMPRODUCT(K71:$K$98, X71:$X$98)-K71*$AZ$3)/Z71, 0)</f>
        <v>-9.578291066678852E+31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2000000</v>
      </c>
      <c r="S72">
        <f t="shared" si="63"/>
        <v>-1.7739310717469305E+33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-245.83293215536631</v>
      </c>
      <c r="AC72">
        <f t="shared" si="64"/>
        <v>-219.49368942443419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-4.8343300704727482E-24</v>
      </c>
      <c r="AI72">
        <f t="shared" si="69"/>
        <v>-4.8343316171343752E-24</v>
      </c>
      <c r="AJ72">
        <f t="shared" si="70"/>
        <v>-26.339242730932114</v>
      </c>
      <c r="AK72">
        <f t="shared" ref="AK72:AK79" si="92">G72*SUM(AB72:AB72, AE72:AF72)</f>
        <v>-17.208305250875643</v>
      </c>
      <c r="AL72">
        <f t="shared" si="71"/>
        <v>-43.547547981807753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-3.1659979884350945E-27</v>
      </c>
      <c r="AR72">
        <f t="shared" si="76"/>
        <v>-3.1659990013422664E-27</v>
      </c>
      <c r="AS72">
        <f t="shared" si="77"/>
        <v>-1.72495440500363E-2</v>
      </c>
      <c r="AT72">
        <f t="shared" si="78"/>
        <v>-1.1269702112690379E-2</v>
      </c>
      <c r="AU72">
        <f t="shared" si="79"/>
        <v>-2.8519246162726674E-2</v>
      </c>
      <c r="AW72">
        <v>69</v>
      </c>
      <c r="AX72">
        <f>IF(Z72&gt;0, (R72*SUMPRODUCT(K72:$K$98, X72:$X$98)-K72*$AZ$3)/Z72, 0)</f>
        <v>-1.7739310717469305E+33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2000000</v>
      </c>
      <c r="S73">
        <f t="shared" si="63"/>
        <v>-3.7508636492906422E+34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-219.49368942443419</v>
      </c>
      <c r="AC73">
        <f t="shared" si="64"/>
        <v>-195.97650841467333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-2.3454152791268286E-25</v>
      </c>
      <c r="AI73">
        <f t="shared" si="69"/>
        <v>-2.3454159322314426E-25</v>
      </c>
      <c r="AJ73">
        <f t="shared" si="70"/>
        <v>-23.517181009760861</v>
      </c>
      <c r="AK73">
        <f t="shared" si="92"/>
        <v>-15.364558259710394</v>
      </c>
      <c r="AL73">
        <f t="shared" si="71"/>
        <v>-38.881739269471254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-1.3714376337557224E-28</v>
      </c>
      <c r="AR73">
        <f t="shared" si="76"/>
        <v>-1.3714380156464069E-28</v>
      </c>
      <c r="AS73">
        <f t="shared" si="77"/>
        <v>-1.3751230907235595E-2</v>
      </c>
      <c r="AT73">
        <f t="shared" si="78"/>
        <v>-8.984137526060568E-3</v>
      </c>
      <c r="AU73">
        <f t="shared" si="79"/>
        <v>-2.2735368433296162E-2</v>
      </c>
      <c r="AW73">
        <v>70</v>
      </c>
      <c r="AX73">
        <f>IF(Z73&gt;0, (R73*SUMPRODUCT(K73:$K$98, X73:$X$98)-K73*$AZ$3)/Z73, 0)</f>
        <v>-3.7508636492906422E+34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2000000</v>
      </c>
      <c r="S74">
        <f t="shared" si="63"/>
        <v>-9.2260002248309932E+35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-195.97650841467333</v>
      </c>
      <c r="AC74">
        <f t="shared" si="64"/>
        <v>-174.97902537024407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-9.9658598900552982E-27</v>
      </c>
      <c r="AI74">
        <f t="shared" si="69"/>
        <v>-9.9658622607877548E-27</v>
      </c>
      <c r="AJ74">
        <f t="shared" si="70"/>
        <v>-20.997483044429259</v>
      </c>
      <c r="AK74">
        <f t="shared" si="92"/>
        <v>-13.718355589027135</v>
      </c>
      <c r="AL74">
        <f t="shared" si="71"/>
        <v>-34.715838633456393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-5.2029909112143221E-30</v>
      </c>
      <c r="AR74">
        <f t="shared" si="76"/>
        <v>-5.2029921489298392E-30</v>
      </c>
      <c r="AS74">
        <f t="shared" si="77"/>
        <v>-1.0962397088038539E-2</v>
      </c>
      <c r="AT74">
        <f t="shared" si="78"/>
        <v>-7.162099430851855E-3</v>
      </c>
      <c r="AU74">
        <f t="shared" si="79"/>
        <v>-1.8124496518890393E-2</v>
      </c>
      <c r="AW74">
        <v>71</v>
      </c>
      <c r="AX74">
        <f>IF(Z74&gt;0, (R74*SUMPRODUCT(K74:$K$98, X74:$X$98)-K74*$AZ$3)/Z74, 0)</f>
        <v>-9.2260002248309932E+35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2000000</v>
      </c>
      <c r="S75">
        <f t="shared" si="63"/>
        <v>-2.7095044548337236E+37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-174.97902537024407</v>
      </c>
      <c r="AC75">
        <f t="shared" si="64"/>
        <v>-156.23127265200361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-3.6399192906008035E-28</v>
      </c>
      <c r="AI75">
        <f t="shared" si="69"/>
        <v>-3.6399200113565507E-28</v>
      </c>
      <c r="AJ75">
        <f t="shared" si="70"/>
        <v>-18.747752718240463</v>
      </c>
      <c r="AK75">
        <f t="shared" si="92"/>
        <v>-12.248531775917087</v>
      </c>
      <c r="AL75">
        <f t="shared" si="71"/>
        <v>-30.99628449415755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-1.6967271976779948E-31</v>
      </c>
      <c r="AR75">
        <f t="shared" si="76"/>
        <v>-1.6967275336540926E-31</v>
      </c>
      <c r="AS75">
        <f t="shared" si="77"/>
        <v>-8.7391558418674822E-3</v>
      </c>
      <c r="AT75">
        <f t="shared" si="78"/>
        <v>-5.7095818166867478E-3</v>
      </c>
      <c r="AU75">
        <f t="shared" si="79"/>
        <v>-1.4448737658554228E-2</v>
      </c>
      <c r="AW75">
        <v>72</v>
      </c>
      <c r="AX75">
        <f>IF(Z75&gt;0, (R75*SUMPRODUCT(K75:$K$98, X75:$X$98)-K75*$AZ$3)/Z75, 0)</f>
        <v>-2.7095044548337236E+37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2000000</v>
      </c>
      <c r="S76">
        <f t="shared" si="63"/>
        <v>-9.8721706978562729E+38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-156.23127265200361</v>
      </c>
      <c r="AC76">
        <f t="shared" si="64"/>
        <v>-139.49220772500323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-1.1134174206175351E-29</v>
      </c>
      <c r="AI76">
        <f t="shared" si="69"/>
        <v>-1.1134175972405544E-29</v>
      </c>
      <c r="AJ76">
        <f t="shared" si="70"/>
        <v>-16.739064927000385</v>
      </c>
      <c r="AK76">
        <f t="shared" si="92"/>
        <v>-10.936189085640255</v>
      </c>
      <c r="AL76">
        <f t="shared" si="71"/>
        <v>-27.675254012640639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-4.6340451068530489E-33</v>
      </c>
      <c r="AR76">
        <f t="shared" si="76"/>
        <v>-4.634045841958341E-33</v>
      </c>
      <c r="AS76">
        <f t="shared" si="77"/>
        <v>-6.9668015321009778E-3</v>
      </c>
      <c r="AT76">
        <f t="shared" si="78"/>
        <v>-4.5516436676393069E-3</v>
      </c>
      <c r="AU76">
        <f t="shared" si="79"/>
        <v>-1.1518445199740284E-2</v>
      </c>
      <c r="AW76">
        <v>73</v>
      </c>
      <c r="AX76">
        <f>IF(Z76&gt;0, (R76*SUMPRODUCT(K76:$K$98, X76:$X$98)-K76*$AZ$3)/Z76, 0)</f>
        <v>-9.8721706978562729E+38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2000000</v>
      </c>
      <c r="S77">
        <f t="shared" si="63"/>
        <v>-4.7368918103329643E+40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-139.49220772500323</v>
      </c>
      <c r="AC77">
        <f t="shared" si="64"/>
        <v>-124.54661404018144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-2.7451228307432168E-31</v>
      </c>
      <c r="AI77">
        <f t="shared" si="69"/>
        <v>-2.7451231594044439E-31</v>
      </c>
      <c r="AJ77">
        <f t="shared" si="70"/>
        <v>-14.945593684821787</v>
      </c>
      <c r="AK77">
        <f t="shared" si="92"/>
        <v>-9.7644545407502275</v>
      </c>
      <c r="AL77">
        <f t="shared" si="71"/>
        <v>-24.710048225572017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-1.0201076486580714E-34</v>
      </c>
      <c r="AR77">
        <f t="shared" si="76"/>
        <v>-1.0201077707909785E-34</v>
      </c>
      <c r="AS77">
        <f t="shared" si="77"/>
        <v>-5.5538915275039737E-3</v>
      </c>
      <c r="AT77">
        <f t="shared" si="78"/>
        <v>-3.6285424646359267E-3</v>
      </c>
      <c r="AU77">
        <f t="shared" si="79"/>
        <v>-9.1824339921399E-3</v>
      </c>
      <c r="AW77">
        <v>74</v>
      </c>
      <c r="AX77">
        <f>IF(Z77&gt;0, (R77*SUMPRODUCT(K77:$K$98, X77:$X$98)-K77*$AZ$3)/Z77, 0)</f>
        <v>-4.7368918103329643E+40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2000000</v>
      </c>
      <c r="S78">
        <f t="shared" si="63"/>
        <v>-3.3273618224814896E+42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-124.54661404018144</v>
      </c>
      <c r="AC78">
        <f t="shared" si="64"/>
        <v>-111.20233396444769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-5.1391526957012114E-33</v>
      </c>
      <c r="AI78">
        <f t="shared" si="69"/>
        <v>-5.1391531134583561E-33</v>
      </c>
      <c r="AJ78">
        <f t="shared" si="70"/>
        <v>-13.344280075733749</v>
      </c>
      <c r="AK78">
        <f t="shared" si="92"/>
        <v>-8.7182629828127016</v>
      </c>
      <c r="AL78">
        <f t="shared" si="71"/>
        <v>-22.062543058546453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-1.7051308863235809E-36</v>
      </c>
      <c r="AR78">
        <f t="shared" si="76"/>
        <v>-1.7051310249321515E-36</v>
      </c>
      <c r="AS78">
        <f t="shared" si="77"/>
        <v>-4.4275283223086555E-3</v>
      </c>
      <c r="AT78">
        <f t="shared" si="78"/>
        <v>-2.8926518372416501E-3</v>
      </c>
      <c r="AU78">
        <f t="shared" si="79"/>
        <v>-7.320180159550306E-3</v>
      </c>
      <c r="AW78">
        <v>75</v>
      </c>
      <c r="AX78">
        <f>IF(Z78&gt;0, (R78*SUMPRODUCT(K78:$K$98, X78:$X$98)-K78*$AZ$3)/Z78, 0)</f>
        <v>-3.3273618224814896E+42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-111.20233396444769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-111.20233396444769</v>
      </c>
      <c r="AK79">
        <f t="shared" si="92"/>
        <v>-7.784163377511339</v>
      </c>
      <c r="AL79">
        <f t="shared" si="71"/>
        <v>-118.98649734195902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-1.9801224406805397E-38</v>
      </c>
      <c r="AR79">
        <f t="shared" si="76"/>
        <v>-1.9801224406805397E-38</v>
      </c>
      <c r="AS79">
        <f t="shared" si="77"/>
        <v>-3.2942919064796475E-2</v>
      </c>
      <c r="AT79">
        <f t="shared" si="78"/>
        <v>-2.3060043345357532E-3</v>
      </c>
      <c r="AU79">
        <f t="shared" si="79"/>
        <v>-3.5248923399332228E-2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400255.41471981315</v>
      </c>
      <c r="AO81" s="6">
        <f t="shared" si="93"/>
        <v>-40025.54147198132</v>
      </c>
      <c r="AP81" s="6">
        <f t="shared" si="93"/>
        <v>-202.31489921290344</v>
      </c>
      <c r="AQ81" s="6">
        <f t="shared" si="93"/>
        <v>-335156.54366793699</v>
      </c>
      <c r="AR81" s="6">
        <f t="shared" si="93"/>
        <v>24871.014680681899</v>
      </c>
      <c r="AS81" s="6">
        <f t="shared" si="93"/>
        <v>-44065.548200297293</v>
      </c>
      <c r="AT81" s="6">
        <f t="shared" si="93"/>
        <v>19194.53351961539</v>
      </c>
      <c r="AU81" s="6">
        <f t="shared" si="93"/>
        <v>-1.0264090966050077E-10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821254.38009918144</v>
      </c>
      <c r="K3">
        <v>1</v>
      </c>
      <c r="L3" s="2">
        <v>0</v>
      </c>
      <c r="O3">
        <f>$C$3</f>
        <v>821254.38009918144</v>
      </c>
      <c r="P3" s="2">
        <f>O3*C5</f>
        <v>82125.438009918144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821254.38009918144</v>
      </c>
      <c r="AF3">
        <f t="shared" ref="AF3:AF34" si="4">-$Z3*P3</f>
        <v>-82125.438009918144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739028.94208926335</v>
      </c>
      <c r="AJ3">
        <f t="shared" ref="AJ3:AJ34" si="8">AB3-AC3</f>
        <v>0</v>
      </c>
      <c r="AL3">
        <f t="shared" ref="AL3:AL34" si="9">SUM(AI3:AK3)</f>
        <v>739028.94208926335</v>
      </c>
      <c r="AN3">
        <f t="shared" ref="AN3:AN34" si="10">AE3*$K3</f>
        <v>821254.38009918144</v>
      </c>
      <c r="AO3">
        <f t="shared" ref="AO3:AO34" si="11">AF3*$K3</f>
        <v>-82125.438009918144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739028.94208926335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739028.94208926335</v>
      </c>
      <c r="AW3">
        <v>0</v>
      </c>
      <c r="AX3">
        <f>IF(Z3&gt;0, (R3*SUMPRODUCT(K3:$K$98, X3:$X$98)-K3*$AZ$3)/Z3, 0)</f>
        <v>0</v>
      </c>
      <c r="AZ3">
        <f>C6*ABS(SUMPRODUCT(X4:X69, K4:K69))/1</f>
        <v>753588.31718423846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38334.270522779247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37113.400675169774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-37113.400675169774</v>
      </c>
      <c r="AK4">
        <f>G4*SUM(AB4, AE4:AF4)</f>
        <v>0</v>
      </c>
      <c r="AL4">
        <f t="shared" si="9"/>
        <v>-80809.400675169774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-41544.019775622735</v>
      </c>
      <c r="AR4">
        <f t="shared" si="14"/>
        <v>-41544.019775622735</v>
      </c>
      <c r="AS4">
        <f t="shared" si="15"/>
        <v>-35285.606270364871</v>
      </c>
      <c r="AT4">
        <f t="shared" si="16"/>
        <v>0</v>
      </c>
      <c r="AU4">
        <f t="shared" si="17"/>
        <v>-76829.626045987607</v>
      </c>
      <c r="AW4">
        <v>1</v>
      </c>
      <c r="AX4">
        <f>IF(Z4&gt;0, (R4*SUMPRODUCT(K4:$K$98, X4:$X$98)-K4*$AZ$3)/Z4, 0)</f>
        <v>38334.270522779247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2000000</v>
      </c>
      <c r="S5">
        <f t="shared" si="1"/>
        <v>34634.15976317125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37113.400675169774</v>
      </c>
      <c r="AC5">
        <f t="shared" si="2"/>
        <v>32341.312389102761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-49344.771135999996</v>
      </c>
      <c r="AI5">
        <f t="shared" si="7"/>
        <v>-49356.443612180396</v>
      </c>
      <c r="AJ5">
        <f t="shared" si="8"/>
        <v>4772.0882860670135</v>
      </c>
      <c r="AK5">
        <f>G5*SUM(AB5, AE5:AF5)</f>
        <v>152.16494276819608</v>
      </c>
      <c r="AL5">
        <f t="shared" si="9"/>
        <v>-44432.19038334518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-44506.778398004331</v>
      </c>
      <c r="AR5">
        <f t="shared" si="14"/>
        <v>-44517.306449888194</v>
      </c>
      <c r="AS5">
        <f t="shared" si="15"/>
        <v>4304.2103743540383</v>
      </c>
      <c r="AT5">
        <f t="shared" si="16"/>
        <v>137.24597828336587</v>
      </c>
      <c r="AU5">
        <f t="shared" si="17"/>
        <v>-40075.850097250783</v>
      </c>
      <c r="AW5">
        <v>2</v>
      </c>
      <c r="AX5">
        <f>IF(Z5&gt;0, (R5*SUMPRODUCT(K5:$K$98, X5:$X$98)-K5*$AZ$3)/Z5, 0)</f>
        <v>34634.15976317125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2000000</v>
      </c>
      <c r="S6">
        <f t="shared" si="1"/>
        <v>27364.323531887941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32341.312389102761</v>
      </c>
      <c r="AC6">
        <f t="shared" si="2"/>
        <v>24549.168788765674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-54673.878428993601</v>
      </c>
      <c r="AI6">
        <f t="shared" si="7"/>
        <v>-54685.092468672017</v>
      </c>
      <c r="AJ6">
        <f t="shared" si="8"/>
        <v>7792.1436003370873</v>
      </c>
      <c r="AK6">
        <f>G6*SUM(AB6, AE6:AF6)</f>
        <v>229.62331796262961</v>
      </c>
      <c r="AL6">
        <f t="shared" si="9"/>
        <v>-46663.325550372305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-46649.697307732655</v>
      </c>
      <c r="AR6">
        <f t="shared" si="14"/>
        <v>-46659.265525163479</v>
      </c>
      <c r="AS6">
        <f t="shared" si="15"/>
        <v>6648.5340125668918</v>
      </c>
      <c r="AT6">
        <f t="shared" si="16"/>
        <v>195.92278041269182</v>
      </c>
      <c r="AU6">
        <f t="shared" si="17"/>
        <v>-39814.808732183898</v>
      </c>
      <c r="AW6">
        <v>3</v>
      </c>
      <c r="AX6">
        <f>IF(Z6&gt;0, (R6*SUMPRODUCT(K6:$K$98, X6:$X$98)-K6*$AZ$3)/Z6, 0)</f>
        <v>27364.323531887941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2000000</v>
      </c>
      <c r="S7">
        <f t="shared" si="1"/>
        <v>19180.716469068844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24549.168788765674</v>
      </c>
      <c r="AC7">
        <f t="shared" si="2"/>
        <v>16461.848567096051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-59804.025043398942</v>
      </c>
      <c r="AI7">
        <f t="shared" si="7"/>
        <v>-59814.753167524053</v>
      </c>
      <c r="AJ7">
        <f t="shared" si="8"/>
        <v>8087.3202216696227</v>
      </c>
      <c r="AK7">
        <f>G7*SUM(AB7, AE7:AF7)</f>
        <v>338.77852928496628</v>
      </c>
      <c r="AL7">
        <f t="shared" si="9"/>
        <v>-51388.654416569465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-47966.648646247282</v>
      </c>
      <c r="AR7">
        <f t="shared" si="14"/>
        <v>-47975.253287158477</v>
      </c>
      <c r="AS7">
        <f t="shared" si="15"/>
        <v>6486.5474737027853</v>
      </c>
      <c r="AT7">
        <f t="shared" si="16"/>
        <v>271.72202324696246</v>
      </c>
      <c r="AU7">
        <f t="shared" si="17"/>
        <v>-41216.983790208731</v>
      </c>
      <c r="AW7">
        <v>4</v>
      </c>
      <c r="AX7">
        <f>IF(Z7&gt;0, (R7*SUMPRODUCT(K7:$K$98, X7:$X$98)-K7*$AZ$3)/Z7, 0)</f>
        <v>19180.716469068844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2000000</v>
      </c>
      <c r="S8">
        <f t="shared" si="1"/>
        <v>10866.669876285976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16461.848567096051</v>
      </c>
      <c r="AC8">
        <f t="shared" si="2"/>
        <v>8880.5113024481107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-64885.411208521662</v>
      </c>
      <c r="AI8">
        <f t="shared" si="7"/>
        <v>-64895.626517585464</v>
      </c>
      <c r="AJ8">
        <f t="shared" si="8"/>
        <v>7581.3372646479402</v>
      </c>
      <c r="AK8">
        <f t="shared" ref="AK8:AK39" si="30">G8*SUM(AB8:AB8, AE8:AF8)</f>
        <v>355.57592904927469</v>
      </c>
      <c r="AL8">
        <f t="shared" si="9"/>
        <v>-56958.713323888252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-48564.991576560373</v>
      </c>
      <c r="AR8">
        <f t="shared" si="14"/>
        <v>-48572.637461658349</v>
      </c>
      <c r="AS8">
        <f t="shared" si="15"/>
        <v>5674.4277879884175</v>
      </c>
      <c r="AT8">
        <f t="shared" si="16"/>
        <v>266.13905464218908</v>
      </c>
      <c r="AU8">
        <f t="shared" si="17"/>
        <v>-42632.070619027749</v>
      </c>
      <c r="AW8">
        <v>5</v>
      </c>
      <c r="AX8">
        <f>IF(Z8&gt;0, (R8*SUMPRODUCT(K8:$K$98, X8:$X$98)-K8*$AZ$3)/Z8, 0)</f>
        <v>10866.669876285976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2000000</v>
      </c>
      <c r="S9">
        <f t="shared" si="1"/>
        <v>-2137.461157160059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8880.5113024481107</v>
      </c>
      <c r="AC9">
        <f t="shared" si="2"/>
        <v>-1653.9479185888777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-70523.224877609609</v>
      </c>
      <c r="AI9">
        <f t="shared" si="7"/>
        <v>-70532.897263427294</v>
      </c>
      <c r="AJ9">
        <f t="shared" si="8"/>
        <v>10534.459221036988</v>
      </c>
      <c r="AK9">
        <f t="shared" si="30"/>
        <v>198.03540204459287</v>
      </c>
      <c r="AL9">
        <f t="shared" si="9"/>
        <v>-59800.40264034571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-49225.724175356285</v>
      </c>
      <c r="AR9">
        <f t="shared" si="14"/>
        <v>-49232.475571044801</v>
      </c>
      <c r="AS9">
        <f t="shared" si="15"/>
        <v>7353.1291975268823</v>
      </c>
      <c r="AT9">
        <f t="shared" si="16"/>
        <v>138.23015176803045</v>
      </c>
      <c r="AU9">
        <f t="shared" si="17"/>
        <v>-41741.116221749886</v>
      </c>
      <c r="AW9">
        <v>6</v>
      </c>
      <c r="AX9">
        <f>IF(Z9&gt;0, (R9*SUMPRODUCT(K9:$K$98, X9:$X$98)-K9*$AZ$3)/Z9, 0)</f>
        <v>-2137.461157160059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2000000</v>
      </c>
      <c r="S10">
        <f t="shared" si="1"/>
        <v>-32664.94621398086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-1653.9479185888777</v>
      </c>
      <c r="AC10">
        <f t="shared" si="2"/>
        <v>-23788.379268044548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-75597.819969271179</v>
      </c>
      <c r="AI10">
        <f t="shared" si="7"/>
        <v>-75606.923144855871</v>
      </c>
      <c r="AJ10">
        <f t="shared" si="8"/>
        <v>22134.43134945567</v>
      </c>
      <c r="AK10">
        <f t="shared" si="30"/>
        <v>-7.1119760499321742</v>
      </c>
      <c r="AL10">
        <f t="shared" si="9"/>
        <v>-53479.603771450136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-50050.107633614651</v>
      </c>
      <c r="AR10">
        <f t="shared" si="14"/>
        <v>-50056.134459758665</v>
      </c>
      <c r="AS10">
        <f t="shared" si="15"/>
        <v>14654.267436540089</v>
      </c>
      <c r="AT10">
        <f t="shared" si="16"/>
        <v>-4.7085374542742464</v>
      </c>
      <c r="AU10">
        <f t="shared" si="17"/>
        <v>-35406.575560672856</v>
      </c>
      <c r="AW10">
        <v>7</v>
      </c>
      <c r="AX10">
        <f>IF(Z10&gt;0, (R10*SUMPRODUCT(K10:$K$98, X10:$X$98)-K10*$AZ$3)/Z10, 0)</f>
        <v>-32664.94621398086</v>
      </c>
    </row>
    <row r="11" spans="1:52" x14ac:dyDescent="0.3">
      <c r="A11" t="s">
        <v>33</v>
      </c>
      <c r="C11" s="25">
        <f>AU71</f>
        <v>-8.6035623070301881E-12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2000000</v>
      </c>
      <c r="S11">
        <f t="shared" si="1"/>
        <v>-72450.169060197193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-23788.379268044548</v>
      </c>
      <c r="AC11">
        <f t="shared" si="2"/>
        <v>-49357.494159975729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-79420.473325178784</v>
      </c>
      <c r="AI11">
        <f t="shared" si="7"/>
        <v>-79428.989091049356</v>
      </c>
      <c r="AJ11">
        <f t="shared" si="8"/>
        <v>25569.114891931182</v>
      </c>
      <c r="AK11">
        <f t="shared" si="30"/>
        <v>-38.061406828871277</v>
      </c>
      <c r="AL11">
        <f t="shared" si="9"/>
        <v>-53897.935605947045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-50000.878810371993</v>
      </c>
      <c r="AR11">
        <f t="shared" si="14"/>
        <v>-50006.24009518238</v>
      </c>
      <c r="AS11">
        <f t="shared" si="15"/>
        <v>16097.589972365615</v>
      </c>
      <c r="AT11">
        <f t="shared" si="16"/>
        <v>-23.96238287841221</v>
      </c>
      <c r="AU11">
        <f t="shared" si="17"/>
        <v>-33932.612505695179</v>
      </c>
      <c r="AW11">
        <v>8</v>
      </c>
      <c r="AX11">
        <f>IF(Z11&gt;0, (R11*SUMPRODUCT(K11:$K$98, X11:$X$98)-K11*$AZ$3)/Z11, 0)</f>
        <v>-72450.169060197193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2000000</v>
      </c>
      <c r="S12">
        <f t="shared" si="1"/>
        <v>-107269.43166524587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-49357.494159975729</v>
      </c>
      <c r="AC12">
        <f t="shared" si="2"/>
        <v>-67906.377721042023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-82807.307325401591</v>
      </c>
      <c r="AI12">
        <f t="shared" si="7"/>
        <v>-82815.220387942667</v>
      </c>
      <c r="AJ12">
        <f t="shared" si="8"/>
        <v>18548.883561066294</v>
      </c>
      <c r="AK12">
        <f t="shared" si="30"/>
        <v>-1036.5073773594904</v>
      </c>
      <c r="AL12">
        <f t="shared" si="9"/>
        <v>-65302.844204235866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-48677.062087928112</v>
      </c>
      <c r="AR12">
        <f t="shared" si="14"/>
        <v>-48681.713665778654</v>
      </c>
      <c r="AS12">
        <f t="shared" si="15"/>
        <v>10903.689371466884</v>
      </c>
      <c r="AT12">
        <f t="shared" si="16"/>
        <v>-609.29567198771076</v>
      </c>
      <c r="AU12">
        <f t="shared" si="17"/>
        <v>-38387.319966299481</v>
      </c>
      <c r="AW12">
        <v>9</v>
      </c>
      <c r="AX12">
        <f>IF(Z12&gt;0, (R12*SUMPRODUCT(K12:$K$98, X12:$X$98)-K12*$AZ$3)/Z12, 0)</f>
        <v>-107269.43166524587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2000000</v>
      </c>
      <c r="S13">
        <f t="shared" si="1"/>
        <v>-118350.28835585219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-67906.377721042023</v>
      </c>
      <c r="AC13">
        <f t="shared" si="2"/>
        <v>-69120.670318066084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-85359.788243120827</v>
      </c>
      <c r="AI13">
        <f t="shared" si="7"/>
        <v>-85367.08867635997</v>
      </c>
      <c r="AJ13">
        <f t="shared" si="8"/>
        <v>1214.2925970240613</v>
      </c>
      <c r="AK13">
        <f t="shared" si="30"/>
        <v>-4753.4464404729424</v>
      </c>
      <c r="AL13">
        <f t="shared" si="9"/>
        <v>-88906.242519808846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-44801.33981191925</v>
      </c>
      <c r="AR13">
        <f t="shared" si="14"/>
        <v>-44805.171466109736</v>
      </c>
      <c r="AS13">
        <f t="shared" si="15"/>
        <v>637.32509639580974</v>
      </c>
      <c r="AT13">
        <f t="shared" si="16"/>
        <v>-2494.8605618705815</v>
      </c>
      <c r="AU13">
        <f t="shared" si="17"/>
        <v>-46662.706931584507</v>
      </c>
      <c r="AW13">
        <v>10</v>
      </c>
      <c r="AX13">
        <f>IF(Z13&gt;0, (R13*SUMPRODUCT(K13:$K$98, X13:$X$98)-K13*$AZ$3)/Z13, 0)</f>
        <v>-118350.28835585219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2000000</v>
      </c>
      <c r="S14">
        <f t="shared" si="1"/>
        <v>-133853.70268534496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-69120.670318066084</v>
      </c>
      <c r="AC14">
        <f t="shared" si="2"/>
        <v>-71544.537370249745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-87392.610253853243</v>
      </c>
      <c r="AI14">
        <f t="shared" si="7"/>
        <v>-87399.291478945917</v>
      </c>
      <c r="AJ14">
        <f t="shared" si="8"/>
        <v>2423.8670521836611</v>
      </c>
      <c r="AK14">
        <f t="shared" si="30"/>
        <v>-4838.4469222646267</v>
      </c>
      <c r="AL14">
        <f t="shared" si="9"/>
        <v>-89813.871349026886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-40953.814746323747</v>
      </c>
      <c r="AR14">
        <f t="shared" si="14"/>
        <v>-40956.94569359639</v>
      </c>
      <c r="AS14">
        <f t="shared" si="15"/>
        <v>1135.8695195909966</v>
      </c>
      <c r="AT14">
        <f t="shared" si="16"/>
        <v>-2267.3868916234715</v>
      </c>
      <c r="AU14">
        <f t="shared" si="17"/>
        <v>-42088.463065628872</v>
      </c>
      <c r="AW14">
        <v>11</v>
      </c>
      <c r="AX14">
        <f>IF(Z14&gt;0, (R14*SUMPRODUCT(K14:$K$98, X14:$X$98)-K14*$AZ$3)/Z14, 0)</f>
        <v>-133853.70268534496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2000000</v>
      </c>
      <c r="S15">
        <f t="shared" si="1"/>
        <v>-154067.2756962186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-71544.537370249745</v>
      </c>
      <c r="AC15">
        <f t="shared" si="2"/>
        <v>-74661.322866809467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-89101.886831862474</v>
      </c>
      <c r="AI15">
        <f t="shared" si="7"/>
        <v>-89107.944357911518</v>
      </c>
      <c r="AJ15">
        <f t="shared" si="8"/>
        <v>3116.7854965597217</v>
      </c>
      <c r="AK15">
        <f t="shared" si="30"/>
        <v>-5008.1176159174829</v>
      </c>
      <c r="AL15">
        <f t="shared" si="9"/>
        <v>-90999.276477269275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-37281.083731757055</v>
      </c>
      <c r="AR15">
        <f t="shared" si="14"/>
        <v>-37283.618258733659</v>
      </c>
      <c r="AS15">
        <f t="shared" si="15"/>
        <v>1304.0929345349996</v>
      </c>
      <c r="AT15">
        <f t="shared" si="16"/>
        <v>-2095.4444267811077</v>
      </c>
      <c r="AU15">
        <f t="shared" si="17"/>
        <v>-38074.969750979762</v>
      </c>
      <c r="AW15">
        <v>12</v>
      </c>
      <c r="AX15">
        <f>IF(Z15&gt;0, (R15*SUMPRODUCT(K15:$K$98, X15:$X$98)-K15*$AZ$3)/Z15, 0)</f>
        <v>-154067.2756962186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2000000</v>
      </c>
      <c r="S16">
        <f t="shared" si="1"/>
        <v>-179700.21396785139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-74661.322866809467</v>
      </c>
      <c r="AC16">
        <f t="shared" si="2"/>
        <v>-78159.344768420095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-89626.186217490118</v>
      </c>
      <c r="AI16">
        <f t="shared" si="7"/>
        <v>-89631.623004614812</v>
      </c>
      <c r="AJ16">
        <f t="shared" si="8"/>
        <v>3498.0219016106275</v>
      </c>
      <c r="AK16">
        <f t="shared" si="30"/>
        <v>-5226.2926006766629</v>
      </c>
      <c r="AL16">
        <f t="shared" si="9"/>
        <v>-91359.893703680849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-33482.549662074867</v>
      </c>
      <c r="AR16">
        <f t="shared" si="14"/>
        <v>-33484.580736949159</v>
      </c>
      <c r="AS16">
        <f t="shared" si="15"/>
        <v>1306.7909835579669</v>
      </c>
      <c r="AT16">
        <f t="shared" si="16"/>
        <v>-1952.4383323201407</v>
      </c>
      <c r="AU16">
        <f t="shared" si="17"/>
        <v>-34130.228085711329</v>
      </c>
      <c r="AW16">
        <v>13</v>
      </c>
      <c r="AX16">
        <f>IF(Z16&gt;0, (R16*SUMPRODUCT(K16:$K$98, X16:$X$98)-K16*$AZ$3)/Z16, 0)</f>
        <v>-179700.21396785139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2000000</v>
      </c>
      <c r="S17">
        <f t="shared" si="1"/>
        <v>-210997.91408732298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-78159.344768420095</v>
      </c>
      <c r="AC17">
        <f t="shared" si="2"/>
        <v>-81478.446367864235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-88871.897055105277</v>
      </c>
      <c r="AI17">
        <f t="shared" si="7"/>
        <v>-88876.724025002128</v>
      </c>
      <c r="AJ17">
        <f t="shared" si="8"/>
        <v>3319.1015994441404</v>
      </c>
      <c r="AK17">
        <f t="shared" si="30"/>
        <v>-5471.1541337894068</v>
      </c>
      <c r="AL17">
        <f t="shared" si="9"/>
        <v>-91028.776559347389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-29643.537790251165</v>
      </c>
      <c r="AR17">
        <f t="shared" si="14"/>
        <v>-29645.147843252071</v>
      </c>
      <c r="AS17">
        <f t="shared" si="15"/>
        <v>1107.0981598580991</v>
      </c>
      <c r="AT17">
        <f t="shared" si="16"/>
        <v>-1824.9229474724982</v>
      </c>
      <c r="AU17">
        <f t="shared" si="17"/>
        <v>-30362.972630866469</v>
      </c>
      <c r="AW17">
        <v>14</v>
      </c>
      <c r="AX17">
        <f>IF(Z17&gt;0, (R17*SUMPRODUCT(K17:$K$98, X17:$X$98)-K17*$AZ$3)/Z17, 0)</f>
        <v>-210997.91408732298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2000000</v>
      </c>
      <c r="S18">
        <f t="shared" si="1"/>
        <v>-248621.20995249695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-81478.446367864235</v>
      </c>
      <c r="AC18">
        <f t="shared" si="2"/>
        <v>-84190.334102195135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-87334.173264967118</v>
      </c>
      <c r="AI18">
        <f t="shared" si="7"/>
        <v>-87338.406126582093</v>
      </c>
      <c r="AJ18">
        <f t="shared" si="8"/>
        <v>2711.8877343308995</v>
      </c>
      <c r="AK18">
        <f t="shared" si="30"/>
        <v>-5703.491245750497</v>
      </c>
      <c r="AL18">
        <f t="shared" si="9"/>
        <v>-90330.009638001691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-26009.486199348026</v>
      </c>
      <c r="AR18">
        <f t="shared" si="14"/>
        <v>-26010.746811908291</v>
      </c>
      <c r="AS18">
        <f t="shared" si="15"/>
        <v>807.64268972080333</v>
      </c>
      <c r="AT18">
        <f t="shared" si="16"/>
        <v>-1698.5891238058618</v>
      </c>
      <c r="AU18">
        <f t="shared" si="17"/>
        <v>-26901.693245993352</v>
      </c>
      <c r="AW18">
        <v>15</v>
      </c>
      <c r="AX18">
        <f>IF(Z18&gt;0, (R18*SUMPRODUCT(K18:$K$98, X18:$X$98)-K18*$AZ$3)/Z18, 0)</f>
        <v>-248621.20995249695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2000000</v>
      </c>
      <c r="S19">
        <f t="shared" si="1"/>
        <v>-294258.92438587348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-84190.334102195135</v>
      </c>
      <c r="AC19">
        <f t="shared" si="2"/>
        <v>-86153.704180185799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-84921.362864344992</v>
      </c>
      <c r="AI19">
        <f t="shared" si="7"/>
        <v>-84925.022638825918</v>
      </c>
      <c r="AJ19">
        <f t="shared" si="8"/>
        <v>1963.3700779906649</v>
      </c>
      <c r="AK19">
        <f t="shared" si="30"/>
        <v>-5893.3233871536604</v>
      </c>
      <c r="AL19">
        <f t="shared" si="9"/>
        <v>-88854.975947988918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-22581.172704591434</v>
      </c>
      <c r="AR19">
        <f t="shared" si="14"/>
        <v>-22582.145863721555</v>
      </c>
      <c r="AS19">
        <f t="shared" si="15"/>
        <v>522.07356687099161</v>
      </c>
      <c r="AT19">
        <f t="shared" si="16"/>
        <v>-1567.0751000770697</v>
      </c>
      <c r="AU19">
        <f t="shared" si="17"/>
        <v>-23627.147396927634</v>
      </c>
      <c r="AW19">
        <v>16</v>
      </c>
      <c r="AX19">
        <f>IF(Z19&gt;0, (R19*SUMPRODUCT(K19:$K$98, X19:$X$98)-K19*$AZ$3)/Z19, 0)</f>
        <v>-294258.92438587348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2000000</v>
      </c>
      <c r="S20">
        <f t="shared" si="1"/>
        <v>-350437.33407338226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-86153.704180185799</v>
      </c>
      <c r="AC20">
        <f t="shared" si="2"/>
        <v>-87265.130347851024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-81672.698444191337</v>
      </c>
      <c r="AI20">
        <f t="shared" si="7"/>
        <v>-81675.811166562184</v>
      </c>
      <c r="AJ20">
        <f t="shared" si="8"/>
        <v>1111.4261676652241</v>
      </c>
      <c r="AK20">
        <f t="shared" si="30"/>
        <v>-6030.7592926130064</v>
      </c>
      <c r="AL20">
        <f t="shared" si="9"/>
        <v>-86595.144291509961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-19390.473713104075</v>
      </c>
      <c r="AR20">
        <f t="shared" si="14"/>
        <v>-19391.21272580303</v>
      </c>
      <c r="AS20">
        <f t="shared" si="15"/>
        <v>263.87128500345602</v>
      </c>
      <c r="AT20">
        <f t="shared" si="16"/>
        <v>-1431.8037944268203</v>
      </c>
      <c r="AU20">
        <f t="shared" si="17"/>
        <v>-20559.145235226391</v>
      </c>
      <c r="AW20">
        <v>17</v>
      </c>
      <c r="AX20">
        <f>IF(Z20&gt;0, (R20*SUMPRODUCT(K20:$K$98, X20:$X$98)-K20*$AZ$3)/Z20, 0)</f>
        <v>-350437.33407338226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2000000</v>
      </c>
      <c r="S21">
        <f t="shared" si="1"/>
        <v>-421118.23962731328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-87265.130347851024</v>
      </c>
      <c r="AC21">
        <f t="shared" si="2"/>
        <v>-87486.187510128075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-77560.574876511877</v>
      </c>
      <c r="AI21">
        <f t="shared" si="7"/>
        <v>-77563.171718066034</v>
      </c>
      <c r="AJ21">
        <f t="shared" si="8"/>
        <v>221.05716227705125</v>
      </c>
      <c r="AK21">
        <f t="shared" si="30"/>
        <v>-6108.5591243495719</v>
      </c>
      <c r="AL21">
        <f t="shared" si="9"/>
        <v>-83450.673680138556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-16441.237806569858</v>
      </c>
      <c r="AR21">
        <f t="shared" si="14"/>
        <v>-16441.788283272817</v>
      </c>
      <c r="AS21">
        <f t="shared" si="15"/>
        <v>46.859546614102598</v>
      </c>
      <c r="AT21">
        <f t="shared" si="16"/>
        <v>-1294.8882003366627</v>
      </c>
      <c r="AU21">
        <f t="shared" si="17"/>
        <v>-17689.816936995379</v>
      </c>
      <c r="AW21">
        <v>18</v>
      </c>
      <c r="AX21">
        <f>IF(Z21&gt;0, (R21*SUMPRODUCT(K21:$K$98, X21:$X$98)-K21*$AZ$3)/Z21, 0)</f>
        <v>-421118.23962731328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2000000</v>
      </c>
      <c r="S22">
        <f t="shared" si="1"/>
        <v>-512395.55370302114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-87486.187510128075</v>
      </c>
      <c r="AC22">
        <f t="shared" si="2"/>
        <v>-86811.874824888102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-72492.597836479792</v>
      </c>
      <c r="AI22">
        <f t="shared" si="7"/>
        <v>-72494.715630881925</v>
      </c>
      <c r="AJ22">
        <f t="shared" si="8"/>
        <v>-674.31268523997278</v>
      </c>
      <c r="AK22">
        <f t="shared" si="30"/>
        <v>-6124.0331257089656</v>
      </c>
      <c r="AL22">
        <f t="shared" si="9"/>
        <v>-79293.061441830869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-13720.474542262487</v>
      </c>
      <c r="AR22">
        <f t="shared" si="14"/>
        <v>-13720.875371382252</v>
      </c>
      <c r="AS22">
        <f t="shared" si="15"/>
        <v>-127.62530668619466</v>
      </c>
      <c r="AT22">
        <f t="shared" si="16"/>
        <v>-1159.0789005354018</v>
      </c>
      <c r="AU22">
        <f t="shared" si="17"/>
        <v>-15007.579578603849</v>
      </c>
      <c r="AW22">
        <v>19</v>
      </c>
      <c r="AX22">
        <f>IF(Z22&gt;0, (R22*SUMPRODUCT(K22:$K$98, X22:$X$98)-K22*$AZ$3)/Z22, 0)</f>
        <v>-512395.55370302114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2000000</v>
      </c>
      <c r="S23">
        <f t="shared" si="1"/>
        <v>-634366.00376431644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-86811.874824888102</v>
      </c>
      <c r="AC23">
        <f t="shared" si="2"/>
        <v>-85250.607856606104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-66684.432440216915</v>
      </c>
      <c r="AI23">
        <f t="shared" si="7"/>
        <v>-66686.112278972272</v>
      </c>
      <c r="AJ23">
        <f t="shared" si="8"/>
        <v>-1561.2669682819978</v>
      </c>
      <c r="AK23">
        <f t="shared" si="30"/>
        <v>-6076.831237742168</v>
      </c>
      <c r="AL23">
        <f t="shared" si="9"/>
        <v>-74324.210484996438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-11268.909873059394</v>
      </c>
      <c r="AR23">
        <f t="shared" si="14"/>
        <v>-11269.193746683906</v>
      </c>
      <c r="AS23">
        <f t="shared" si="15"/>
        <v>-263.83634244960342</v>
      </c>
      <c r="AT23">
        <f t="shared" si="16"/>
        <v>-1026.9152938101502</v>
      </c>
      <c r="AU23">
        <f t="shared" si="17"/>
        <v>-12559.945382943661</v>
      </c>
      <c r="AW23">
        <v>20</v>
      </c>
      <c r="AX23">
        <f>IF(Z23&gt;0, (R23*SUMPRODUCT(K23:$K$98, X23:$X$98)-K23*$AZ$3)/Z23, 0)</f>
        <v>-634366.00376431644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2000000</v>
      </c>
      <c r="S24">
        <f t="shared" si="1"/>
        <v>-803552.31675340235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-85250.607856606104</v>
      </c>
      <c r="AC24">
        <f t="shared" si="2"/>
        <v>-82875.105666679345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-59814.623304135712</v>
      </c>
      <c r="AI24">
        <f t="shared" si="7"/>
        <v>-59815.912503107873</v>
      </c>
      <c r="AJ24">
        <f t="shared" si="8"/>
        <v>-2375.5021899267595</v>
      </c>
      <c r="AK24">
        <f t="shared" si="30"/>
        <v>-5967.542549962428</v>
      </c>
      <c r="AL24">
        <f t="shared" si="9"/>
        <v>-68158.957242997058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-9024.9913772923574</v>
      </c>
      <c r="AR24">
        <f t="shared" si="14"/>
        <v>-9025.185895103632</v>
      </c>
      <c r="AS24">
        <f t="shared" si="15"/>
        <v>-358.42216495820986</v>
      </c>
      <c r="AT24">
        <f t="shared" si="16"/>
        <v>-900.39888378453372</v>
      </c>
      <c r="AU24">
        <f t="shared" si="17"/>
        <v>-10284.006943846376</v>
      </c>
      <c r="AW24">
        <v>21</v>
      </c>
      <c r="AX24">
        <f>IF(Z24&gt;0, (R24*SUMPRODUCT(K24:$K$98, X24:$X$98)-K24*$AZ$3)/Z24, 0)</f>
        <v>-803552.31675340235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2000000</v>
      </c>
      <c r="S25">
        <f t="shared" si="1"/>
        <v>-1047502.172533703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-82875.105666679345</v>
      </c>
      <c r="AC25">
        <f t="shared" si="2"/>
        <v>-79717.586273448367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-52004.017546653988</v>
      </c>
      <c r="AI25">
        <f t="shared" si="7"/>
        <v>-52004.968828526755</v>
      </c>
      <c r="AJ25">
        <f t="shared" si="8"/>
        <v>-3157.5193932309776</v>
      </c>
      <c r="AK25">
        <f t="shared" si="30"/>
        <v>-5801.2573966675545</v>
      </c>
      <c r="AL25">
        <f t="shared" si="9"/>
        <v>-60963.745618425288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-7005.8090673853094</v>
      </c>
      <c r="AR25">
        <f t="shared" si="14"/>
        <v>-7005.9372209296753</v>
      </c>
      <c r="AS25">
        <f t="shared" si="15"/>
        <v>-425.37055864380687</v>
      </c>
      <c r="AT25">
        <f t="shared" si="16"/>
        <v>-781.52618949773125</v>
      </c>
      <c r="AU25">
        <f t="shared" si="17"/>
        <v>-8212.8339690712128</v>
      </c>
      <c r="AW25">
        <v>22</v>
      </c>
      <c r="AX25">
        <f>IF(Z25&gt;0, (R25*SUMPRODUCT(K25:$K$98, X25:$X$98)-K25*$AZ$3)/Z25, 0)</f>
        <v>-1047502.172533703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2000000</v>
      </c>
      <c r="S26">
        <f t="shared" si="1"/>
        <v>-1416210.0451830972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-79717.586273448367</v>
      </c>
      <c r="AC26">
        <f t="shared" si="2"/>
        <v>-75846.153581437815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-43571.601669741722</v>
      </c>
      <c r="AI26">
        <f t="shared" si="7"/>
        <v>-43572.27111628533</v>
      </c>
      <c r="AJ26">
        <f t="shared" si="8"/>
        <v>-3871.4326920105523</v>
      </c>
      <c r="AK26">
        <f t="shared" si="30"/>
        <v>-5580.2310391413866</v>
      </c>
      <c r="AL26">
        <f t="shared" si="9"/>
        <v>-53023.934847437267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-5240.9124274548121</v>
      </c>
      <c r="AR26">
        <f t="shared" si="14"/>
        <v>-5240.9929503315352</v>
      </c>
      <c r="AS26">
        <f t="shared" si="15"/>
        <v>-465.66660232972822</v>
      </c>
      <c r="AT26">
        <f t="shared" si="16"/>
        <v>-671.20558070773643</v>
      </c>
      <c r="AU26">
        <f t="shared" si="17"/>
        <v>-6377.8651333690004</v>
      </c>
      <c r="AW26">
        <v>23</v>
      </c>
      <c r="AX26">
        <f>IF(Z26&gt;0, (R26*SUMPRODUCT(K26:$K$98, X26:$X$98)-K26*$AZ$3)/Z26, 0)</f>
        <v>-1416210.0451830972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2000000</v>
      </c>
      <c r="S27">
        <f t="shared" si="1"/>
        <v>-2002471.0300502817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-75846.153581437815</v>
      </c>
      <c r="AC27">
        <f t="shared" si="2"/>
        <v>-71375.243009432073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-34753.165863252361</v>
      </c>
      <c r="AI27">
        <f t="shared" si="7"/>
        <v>-34753.611408043886</v>
      </c>
      <c r="AJ27">
        <f t="shared" si="8"/>
        <v>-4470.9105720057414</v>
      </c>
      <c r="AK27">
        <f t="shared" si="30"/>
        <v>-5309.2307507006471</v>
      </c>
      <c r="AL27">
        <f t="shared" si="9"/>
        <v>-44533.752730750275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-3732.3273622827587</v>
      </c>
      <c r="AR27">
        <f t="shared" si="14"/>
        <v>-3732.375211708134</v>
      </c>
      <c r="AS27">
        <f t="shared" si="15"/>
        <v>-480.15487072102536</v>
      </c>
      <c r="AT27">
        <f t="shared" si="16"/>
        <v>-570.18653441487083</v>
      </c>
      <c r="AU27">
        <f t="shared" si="17"/>
        <v>-4782.7166168440308</v>
      </c>
      <c r="AW27">
        <v>24</v>
      </c>
      <c r="AX27">
        <f>IF(Z27&gt;0, (R27*SUMPRODUCT(K27:$K$98, X27:$X$98)-K27*$AZ$3)/Z27, 0)</f>
        <v>-2002471.0300502817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2000000</v>
      </c>
      <c r="S28">
        <f t="shared" si="1"/>
        <v>-2991641.4555846835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-71375.243009432073</v>
      </c>
      <c r="AC28">
        <f t="shared" si="2"/>
        <v>-66436.299836482169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-26159.681245994892</v>
      </c>
      <c r="AI28">
        <f t="shared" si="7"/>
        <v>-26159.958837330716</v>
      </c>
      <c r="AJ28">
        <f t="shared" si="8"/>
        <v>-4938.9431729499047</v>
      </c>
      <c r="AK28">
        <f t="shared" si="30"/>
        <v>-4996.2670106602454</v>
      </c>
      <c r="AL28">
        <f t="shared" si="9"/>
        <v>-36095.16902094087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-2508.4172620828995</v>
      </c>
      <c r="AR28">
        <f t="shared" si="14"/>
        <v>-2508.4438799492273</v>
      </c>
      <c r="AS28">
        <f t="shared" si="15"/>
        <v>-473.58873355426692</v>
      </c>
      <c r="AT28">
        <f t="shared" si="16"/>
        <v>-479.08544059321343</v>
      </c>
      <c r="AU28">
        <f t="shared" si="17"/>
        <v>-3461.1180540967084</v>
      </c>
      <c r="AW28">
        <v>25</v>
      </c>
      <c r="AX28">
        <f>IF(Z28&gt;0, (R28*SUMPRODUCT(K28:$K$98, X28:$X$98)-K28*$AZ$3)/Z28, 0)</f>
        <v>-2991641.4555846835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2000000</v>
      </c>
      <c r="S29">
        <f t="shared" si="1"/>
        <v>-4779289.2088044025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-66436.299836482169</v>
      </c>
      <c r="AC29">
        <f t="shared" si="2"/>
        <v>-61202.511263535918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-18358.913829760619</v>
      </c>
      <c r="AI29">
        <f t="shared" si="7"/>
        <v>-18359.073901971646</v>
      </c>
      <c r="AJ29">
        <f t="shared" si="8"/>
        <v>-5233.7885729462505</v>
      </c>
      <c r="AK29">
        <f t="shared" si="30"/>
        <v>-4650.540988553752</v>
      </c>
      <c r="AL29">
        <f t="shared" si="9"/>
        <v>-28243.403463471648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-1571.7964143060069</v>
      </c>
      <c r="AR29">
        <f t="shared" si="14"/>
        <v>-1571.8101188709747</v>
      </c>
      <c r="AS29">
        <f t="shared" si="15"/>
        <v>-448.09024043989064</v>
      </c>
      <c r="AT29">
        <f t="shared" si="16"/>
        <v>-398.15556182537028</v>
      </c>
      <c r="AU29">
        <f t="shared" si="17"/>
        <v>-2418.0559211362356</v>
      </c>
      <c r="AW29">
        <v>26</v>
      </c>
      <c r="AX29">
        <f>IF(Z29&gt;0, (R29*SUMPRODUCT(K29:$K$98, X29:$X$98)-K29*$AZ$3)/Z29, 0)</f>
        <v>-4779289.2088044025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2000000</v>
      </c>
      <c r="S30">
        <f t="shared" si="1"/>
        <v>-8298669.6817270694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-61202.511263535918</v>
      </c>
      <c r="AC30">
        <f t="shared" si="2"/>
        <v>-55861.623896565892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-11892.648155853503</v>
      </c>
      <c r="AI30">
        <f t="shared" si="7"/>
        <v>-11892.732298291447</v>
      </c>
      <c r="AJ30">
        <f t="shared" si="8"/>
        <v>-5340.8873669700261</v>
      </c>
      <c r="AK30">
        <f t="shared" si="30"/>
        <v>-4284.1757884475146</v>
      </c>
      <c r="AL30">
        <f t="shared" si="9"/>
        <v>-21517.79545370899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-909.0962327477705</v>
      </c>
      <c r="AR30">
        <f t="shared" si="14"/>
        <v>-909.10266475285005</v>
      </c>
      <c r="AS30">
        <f t="shared" si="15"/>
        <v>-408.26740362724138</v>
      </c>
      <c r="AT30">
        <f t="shared" si="16"/>
        <v>-327.49039731658746</v>
      </c>
      <c r="AU30">
        <f t="shared" si="17"/>
        <v>-1644.8604656966791</v>
      </c>
      <c r="AW30">
        <v>27</v>
      </c>
      <c r="AX30">
        <f>IF(Z30&gt;0, (R30*SUMPRODUCT(K30:$K$98, X30:$X$98)-K30*$AZ$3)/Z30, 0)</f>
        <v>-8298669.6817270694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2000000</v>
      </c>
      <c r="S31">
        <f t="shared" si="1"/>
        <v>-16051702.022529606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-55861.623896565892</v>
      </c>
      <c r="AC31">
        <f t="shared" si="2"/>
        <v>-50598.68103888863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-7023.6991334880977</v>
      </c>
      <c r="AI31">
        <f t="shared" si="7"/>
        <v>-7023.7385363820777</v>
      </c>
      <c r="AJ31">
        <f t="shared" si="8"/>
        <v>-5262.9428576772625</v>
      </c>
      <c r="AK31">
        <f t="shared" si="30"/>
        <v>-3910.3136727596129</v>
      </c>
      <c r="AL31">
        <f t="shared" si="9"/>
        <v>-16196.995066818952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-479.37917629936862</v>
      </c>
      <c r="AR31">
        <f t="shared" si="14"/>
        <v>-479.38186561257822</v>
      </c>
      <c r="AS31">
        <f t="shared" si="15"/>
        <v>-359.20462481015051</v>
      </c>
      <c r="AT31">
        <f t="shared" si="16"/>
        <v>-266.88542773453617</v>
      </c>
      <c r="AU31">
        <f t="shared" si="17"/>
        <v>-1105.4719181572648</v>
      </c>
      <c r="AW31">
        <v>28</v>
      </c>
      <c r="AX31">
        <f>IF(Z31&gt;0, (R31*SUMPRODUCT(K31:$K$98, X31:$X$98)-K31*$AZ$3)/Z31, 0)</f>
        <v>-16051702.022529606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2000000</v>
      </c>
      <c r="S32">
        <f t="shared" si="1"/>
        <v>-35797069.063377574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-50598.68103888863</v>
      </c>
      <c r="AC32">
        <f t="shared" si="2"/>
        <v>-45567.311027308511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-3695.5501428753282</v>
      </c>
      <c r="AI32">
        <f t="shared" si="7"/>
        <v>-3695.566054551975</v>
      </c>
      <c r="AJ32">
        <f t="shared" si="8"/>
        <v>-5031.3700115801184</v>
      </c>
      <c r="AK32">
        <f t="shared" si="30"/>
        <v>-3541.9076727222046</v>
      </c>
      <c r="AL32">
        <f t="shared" si="9"/>
        <v>-12268.843738854299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-225.20308816968213</v>
      </c>
      <c r="AR32">
        <f t="shared" si="14"/>
        <v>-225.20405781116452</v>
      </c>
      <c r="AS32">
        <f t="shared" si="15"/>
        <v>-306.60659997176424</v>
      </c>
      <c r="AT32">
        <f t="shared" si="16"/>
        <v>-215.84027142663004</v>
      </c>
      <c r="AU32">
        <f t="shared" si="17"/>
        <v>-747.65092920955885</v>
      </c>
      <c r="AW32">
        <v>29</v>
      </c>
      <c r="AX32">
        <f>IF(Z32&gt;0, (R32*SUMPRODUCT(K32:$K$98, X32:$X$98)-K32*$AZ$3)/Z32, 0)</f>
        <v>-35797069.063377574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2000000</v>
      </c>
      <c r="S33">
        <f t="shared" si="1"/>
        <v>-96971600.660026625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-45567.311027308511</v>
      </c>
      <c r="AC33">
        <f t="shared" si="2"/>
        <v>-40872.202340585791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-1677.4369566616335</v>
      </c>
      <c r="AI33">
        <f t="shared" si="7"/>
        <v>-1677.4422252405348</v>
      </c>
      <c r="AJ33">
        <f t="shared" si="8"/>
        <v>-4695.1086867227204</v>
      </c>
      <c r="AK33">
        <f t="shared" si="30"/>
        <v>-3189.7117719115963</v>
      </c>
      <c r="AL33">
        <f t="shared" si="9"/>
        <v>-9562.2626838748511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-91.269028253393955</v>
      </c>
      <c r="AR33">
        <f t="shared" si="14"/>
        <v>-91.269314915777699</v>
      </c>
      <c r="AS33">
        <f t="shared" si="15"/>
        <v>-255.45997760420778</v>
      </c>
      <c r="AT33">
        <f t="shared" si="16"/>
        <v>-173.55161556125583</v>
      </c>
      <c r="AU33">
        <f t="shared" si="17"/>
        <v>-520.28090808124125</v>
      </c>
      <c r="AW33">
        <v>30</v>
      </c>
      <c r="AX33">
        <f>IF(Z33&gt;0, (R33*SUMPRODUCT(K33:$K$98, X33:$X$98)-K33*$AZ$3)/Z33, 0)</f>
        <v>-96971600.660026625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2000000</v>
      </c>
      <c r="S34">
        <f t="shared" si="1"/>
        <v>-343523800.08074433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-40872.202340585791</v>
      </c>
      <c r="AC34">
        <f t="shared" si="2"/>
        <v>-36570.335855542398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-621.62993037265892</v>
      </c>
      <c r="AI34">
        <f t="shared" si="7"/>
        <v>-621.6312610787063</v>
      </c>
      <c r="AJ34">
        <f t="shared" si="8"/>
        <v>-4301.8664850433925</v>
      </c>
      <c r="AK34">
        <f t="shared" si="30"/>
        <v>-2861.0541638410054</v>
      </c>
      <c r="AL34">
        <f t="shared" si="9"/>
        <v>-7784.5519099631038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-30.19889928597755</v>
      </c>
      <c r="AR34">
        <f t="shared" si="14"/>
        <v>-30.198963931928365</v>
      </c>
      <c r="AS34">
        <f t="shared" si="15"/>
        <v>-208.98548537659269</v>
      </c>
      <c r="AT34">
        <f t="shared" si="16"/>
        <v>-138.99055100800112</v>
      </c>
      <c r="AU34">
        <f t="shared" si="17"/>
        <v>-378.17500031652219</v>
      </c>
      <c r="AW34">
        <v>31</v>
      </c>
      <c r="AX34">
        <f>IF(Z34&gt;0, (R34*SUMPRODUCT(K34:$K$98, X34:$X$98)-K34*$AZ$3)/Z34, 0)</f>
        <v>-343523800.08074433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-1800279009.0196652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-36570.335855542398</v>
      </c>
      <c r="AC35">
        <f t="shared" ref="AC35:AC69" si="33">S35*Z35</f>
        <v>-32678.092332241959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-174.48047363173086</v>
      </c>
      <c r="AI35">
        <f t="shared" ref="AI35:AI66" si="38">SUM(AE35:AH35)</f>
        <v>-174.48070052775759</v>
      </c>
      <c r="AJ35">
        <f t="shared" ref="AJ35:AJ69" si="39">AB35-AC35</f>
        <v>-3892.2435233004398</v>
      </c>
      <c r="AK35">
        <f t="shared" si="30"/>
        <v>-2559.9235098879681</v>
      </c>
      <c r="AL35">
        <f t="shared" ref="AL35:AL66" si="40">SUM(AI35:AK35)</f>
        <v>-6626.647733716165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-7.5681199323267299</v>
      </c>
      <c r="AR35">
        <f t="shared" ref="AR35:AR69" si="45">AI35*$K35</f>
        <v>-7.5681297739801066</v>
      </c>
      <c r="AS35">
        <f t="shared" ref="AS35:AS69" si="46">AJ35*$K35</f>
        <v>-168.82671841167365</v>
      </c>
      <c r="AT35">
        <f t="shared" ref="AT35:AT69" si="47">AK35*$K35</f>
        <v>-111.0371134211068</v>
      </c>
      <c r="AU35">
        <f t="shared" ref="AU35:AU69" si="48">AL35*$K35</f>
        <v>-287.43196160676058</v>
      </c>
      <c r="AW35">
        <v>32</v>
      </c>
      <c r="AX35">
        <f>IF(Z35&gt;0, (R35*SUMPRODUCT(K35:$K$98, X35:$X$98)-K35*$AZ$3)/Z35, 0)</f>
        <v>-1800279009.0196652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2000000</v>
      </c>
      <c r="S36">
        <f t="shared" si="32"/>
        <v>-9567887438.9470711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-32678.092332241959</v>
      </c>
      <c r="AC36">
        <f t="shared" si="33"/>
        <v>-29183.479717722126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-29.84003317474339</v>
      </c>
      <c r="AI36">
        <f t="shared" si="38"/>
        <v>-29.84007130160251</v>
      </c>
      <c r="AJ36">
        <f t="shared" si="39"/>
        <v>-3494.6126145198323</v>
      </c>
      <c r="AK36">
        <f t="shared" si="30"/>
        <v>-2287.4664632569375</v>
      </c>
      <c r="AL36">
        <f t="shared" si="40"/>
        <v>-5811.9191490783724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-1.1556397009364492</v>
      </c>
      <c r="AR36">
        <f t="shared" si="45"/>
        <v>-1.155641177506928</v>
      </c>
      <c r="AS36">
        <f t="shared" si="46"/>
        <v>-135.3387596147393</v>
      </c>
      <c r="AT36">
        <f t="shared" si="47"/>
        <v>-88.588609939544313</v>
      </c>
      <c r="AU36">
        <f t="shared" si="48"/>
        <v>-225.08301073179055</v>
      </c>
      <c r="AW36">
        <v>33</v>
      </c>
      <c r="AX36">
        <f>IF(Z36&gt;0, (R36*SUMPRODUCT(K36:$K$98, X36:$X$98)-K36*$AZ$3)/Z36, 0)</f>
        <v>-9567887438.9470711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2000000</v>
      </c>
      <c r="S37">
        <f t="shared" si="32"/>
        <v>-51661308278.321136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-29183.479717722126</v>
      </c>
      <c r="AC37">
        <f t="shared" si="33"/>
        <v>-26057.688273090782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-5.0305051551508466</v>
      </c>
      <c r="AI37">
        <f t="shared" si="38"/>
        <v>-5.0305114600841572</v>
      </c>
      <c r="AJ37">
        <f t="shared" si="39"/>
        <v>-3125.7914446313443</v>
      </c>
      <c r="AK37">
        <f t="shared" si="30"/>
        <v>-2042.843580240549</v>
      </c>
      <c r="AL37">
        <f t="shared" si="40"/>
        <v>-5173.6655363319778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-0.1739469135968098</v>
      </c>
      <c r="AR37">
        <f t="shared" si="45"/>
        <v>-0.1739471316114338</v>
      </c>
      <c r="AS37">
        <f t="shared" si="46"/>
        <v>-108.08492538452265</v>
      </c>
      <c r="AT37">
        <f t="shared" si="47"/>
        <v>-70.638300684386209</v>
      </c>
      <c r="AU37">
        <f t="shared" si="48"/>
        <v>-178.89717320052031</v>
      </c>
      <c r="AW37">
        <v>34</v>
      </c>
      <c r="AX37">
        <f>IF(Z37&gt;0, (R37*SUMPRODUCT(K37:$K$98, X37:$X$98)-K37*$AZ$3)/Z37, 0)</f>
        <v>-51661308278.321136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2000000</v>
      </c>
      <c r="S38">
        <f t="shared" si="32"/>
        <v>-283984935927.0943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-26057.688273090782</v>
      </c>
      <c r="AC38">
        <f t="shared" si="33"/>
        <v>-23265.945180421986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-0.83484806077564699</v>
      </c>
      <c r="AI38">
        <f t="shared" si="38"/>
        <v>-0.83484908485924425</v>
      </c>
      <c r="AJ38">
        <f t="shared" si="39"/>
        <v>-2791.7430926687957</v>
      </c>
      <c r="AK38">
        <f t="shared" si="30"/>
        <v>-1824.038179116355</v>
      </c>
      <c r="AL38">
        <f t="shared" si="40"/>
        <v>-4616.6161208700105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-2.5774755185639837E-2</v>
      </c>
      <c r="AR38">
        <f t="shared" si="45"/>
        <v>-2.5774786802775038E-2</v>
      </c>
      <c r="AS38">
        <f t="shared" si="46"/>
        <v>-86.191126428305239</v>
      </c>
      <c r="AT38">
        <f t="shared" si="47"/>
        <v>-56.31460348881216</v>
      </c>
      <c r="AU38">
        <f t="shared" si="48"/>
        <v>-142.53150470392018</v>
      </c>
      <c r="AW38">
        <v>35</v>
      </c>
      <c r="AX38">
        <f>IF(Z38&gt;0, (R38*SUMPRODUCT(K38:$K$98, X38:$X$98)-K38*$AZ$3)/Z38, 0)</f>
        <v>-283984935927.0943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2000000</v>
      </c>
      <c r="S39">
        <f t="shared" si="32"/>
        <v>-1592974705018.2961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-23265.945180421986</v>
      </c>
      <c r="AC39">
        <f t="shared" si="33"/>
        <v>-20773.18788412146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-0.13613384024686639</v>
      </c>
      <c r="AI39">
        <f t="shared" si="38"/>
        <v>-0.13613400325312616</v>
      </c>
      <c r="AJ39">
        <f t="shared" si="39"/>
        <v>-2492.7572963005259</v>
      </c>
      <c r="AK39">
        <f t="shared" si="30"/>
        <v>-1628.6161626295391</v>
      </c>
      <c r="AL39">
        <f t="shared" si="40"/>
        <v>-4121.5095929333183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-3.7526251029780912E-3</v>
      </c>
      <c r="AR39">
        <f t="shared" si="45"/>
        <v>-3.7526295963603482E-3</v>
      </c>
      <c r="AS39">
        <f t="shared" si="46"/>
        <v>-68.714609010998444</v>
      </c>
      <c r="AT39">
        <f t="shared" si="47"/>
        <v>-44.893950570384632</v>
      </c>
      <c r="AU39">
        <f t="shared" si="48"/>
        <v>-113.61231221097944</v>
      </c>
      <c r="AW39">
        <v>36</v>
      </c>
      <c r="AX39">
        <f>IF(Z39&gt;0, (R39*SUMPRODUCT(K39:$K$98, X39:$X$98)-K39*$AZ$3)/Z39, 0)</f>
        <v>-1592974705018.2961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2000000</v>
      </c>
      <c r="S40">
        <f t="shared" si="32"/>
        <v>-9120691342496.3906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-20773.18788412146</v>
      </c>
      <c r="AC40">
        <f t="shared" si="33"/>
        <v>-18547.492466161108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-2.175306729579175E-2</v>
      </c>
      <c r="AI40">
        <f t="shared" si="38"/>
        <v>-2.175309271531831E-2</v>
      </c>
      <c r="AJ40">
        <f t="shared" si="39"/>
        <v>-2225.6954179603526</v>
      </c>
      <c r="AK40">
        <f t="shared" ref="AK40:AK69" si="61">G40*SUM(AB40:AB40, AE40:AF40)</f>
        <v>-1454.1231518885024</v>
      </c>
      <c r="AL40">
        <f t="shared" si="40"/>
        <v>-3679.8403229415703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-5.3539161385044484E-4</v>
      </c>
      <c r="AR40">
        <f t="shared" si="45"/>
        <v>-5.3539223948181739E-4</v>
      </c>
      <c r="AS40">
        <f t="shared" si="46"/>
        <v>-54.779339647051003</v>
      </c>
      <c r="AT40">
        <f t="shared" si="47"/>
        <v>-35.789221374656016</v>
      </c>
      <c r="AU40">
        <f t="shared" si="48"/>
        <v>-90.569096413946497</v>
      </c>
      <c r="AW40">
        <v>37</v>
      </c>
      <c r="AX40">
        <f>IF(Z40&gt;0, (R40*SUMPRODUCT(K40:$K$98, X40:$X$98)-K40*$AZ$3)/Z40, 0)</f>
        <v>-9120691342496.3906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2000000</v>
      </c>
      <c r="S41">
        <f t="shared" si="32"/>
        <v>-53416343055370.398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-18547.492466161108</v>
      </c>
      <c r="AC41">
        <f t="shared" si="33"/>
        <v>-16560.261599244281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-3.4064082548199625E-3</v>
      </c>
      <c r="AI41">
        <f t="shared" si="38"/>
        <v>-3.4064121300996643E-3</v>
      </c>
      <c r="AJ41">
        <f t="shared" si="39"/>
        <v>-1987.2308669168269</v>
      </c>
      <c r="AK41">
        <f t="shared" si="61"/>
        <v>-1298.3244726312776</v>
      </c>
      <c r="AL41">
        <f t="shared" si="40"/>
        <v>-3285.5587459602348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-7.4856537478737938E-5</v>
      </c>
      <c r="AR41">
        <f t="shared" si="45"/>
        <v>-7.4856622638824034E-5</v>
      </c>
      <c r="AS41">
        <f t="shared" si="46"/>
        <v>-43.669816046792825</v>
      </c>
      <c r="AT41">
        <f t="shared" si="47"/>
        <v>-28.530953213716465</v>
      </c>
      <c r="AU41">
        <f t="shared" si="48"/>
        <v>-72.200844117131936</v>
      </c>
      <c r="AW41">
        <v>38</v>
      </c>
      <c r="AX41">
        <f>IF(Z41&gt;0, (R41*SUMPRODUCT(K41:$K$98, X41:$X$98)-K41*$AZ$3)/Z41, 0)</f>
        <v>-53416343055370.398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2000000</v>
      </c>
      <c r="S42">
        <f t="shared" si="32"/>
        <v>-320525300096191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-16560.261599244281</v>
      </c>
      <c r="AC42">
        <f t="shared" si="33"/>
        <v>-14785.947922039713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-5.2158358203372769E-4</v>
      </c>
      <c r="AI42">
        <f t="shared" si="38"/>
        <v>-5.2158415866324483E-4</v>
      </c>
      <c r="AJ42">
        <f t="shared" si="39"/>
        <v>-1774.3136772045673</v>
      </c>
      <c r="AK42">
        <f t="shared" si="61"/>
        <v>-1159.2183119470997</v>
      </c>
      <c r="AL42">
        <f t="shared" si="40"/>
        <v>-2933.5325107358258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-1.0233847196455845E-5</v>
      </c>
      <c r="AR42">
        <f t="shared" si="45"/>
        <v>-1.0233858510344109E-5</v>
      </c>
      <c r="AS42">
        <f t="shared" si="46"/>
        <v>-34.813317896802687</v>
      </c>
      <c r="AT42">
        <f t="shared" si="47"/>
        <v>-22.744701866465149</v>
      </c>
      <c r="AU42">
        <f t="shared" si="48"/>
        <v>-57.558029997126347</v>
      </c>
      <c r="AW42">
        <v>39</v>
      </c>
      <c r="AX42">
        <f>IF(Z42&gt;0, (R42*SUMPRODUCT(K42:$K$98, X42:$X$98)-K42*$AZ$3)/Z42, 0)</f>
        <v>-320525300096191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2000000</v>
      </c>
      <c r="S43">
        <f t="shared" si="32"/>
        <v>-1973413533794469.8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-14785.947922039713</v>
      </c>
      <c r="AC43">
        <f t="shared" si="33"/>
        <v>-13201.73922507614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-7.7958518183693614E-5</v>
      </c>
      <c r="AI43">
        <f t="shared" si="38"/>
        <v>-7.7958601806176928E-5</v>
      </c>
      <c r="AJ43">
        <f t="shared" si="39"/>
        <v>-1584.2086969635729</v>
      </c>
      <c r="AK43">
        <f t="shared" si="61"/>
        <v>-1035.0163545427799</v>
      </c>
      <c r="AL43">
        <f t="shared" si="40"/>
        <v>-2619.225129464955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-1.3657165379133379E-6</v>
      </c>
      <c r="AR43">
        <f t="shared" si="45"/>
        <v>-1.3657180028540663E-6</v>
      </c>
      <c r="AS43">
        <f t="shared" si="46"/>
        <v>-27.752964876156941</v>
      </c>
      <c r="AT43">
        <f t="shared" si="47"/>
        <v>-18.131937155079427</v>
      </c>
      <c r="AU43">
        <f t="shared" si="48"/>
        <v>-45.884903396954378</v>
      </c>
      <c r="AW43">
        <v>40</v>
      </c>
      <c r="AX43">
        <f>IF(Z43&gt;0, (R43*SUMPRODUCT(K43:$K$98, X43:$X$98)-K43*$AZ$3)/Z43, 0)</f>
        <v>-1973413533794469.8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2000000</v>
      </c>
      <c r="S44">
        <f t="shared" si="32"/>
        <v>-1.2499273192548354E+16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-13201.73922507614</v>
      </c>
      <c r="AC44">
        <f t="shared" si="33"/>
        <v>-11787.26716644416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-1.1359728946359275E-5</v>
      </c>
      <c r="AI44">
        <f t="shared" si="38"/>
        <v>-1.1359740734311847E-5</v>
      </c>
      <c r="AJ44">
        <f t="shared" si="39"/>
        <v>-1414.47205863198</v>
      </c>
      <c r="AK44">
        <f t="shared" si="61"/>
        <v>-924.12174575532993</v>
      </c>
      <c r="AL44">
        <f t="shared" si="40"/>
        <v>-2338.5938157470505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-1.7768343401573615E-7</v>
      </c>
      <c r="AR44">
        <f t="shared" si="45"/>
        <v>-1.7768361839723882E-7</v>
      </c>
      <c r="AS44">
        <f t="shared" si="46"/>
        <v>-22.124493804721201</v>
      </c>
      <c r="AT44">
        <f t="shared" si="47"/>
        <v>-14.45466929798968</v>
      </c>
      <c r="AU44">
        <f t="shared" si="48"/>
        <v>-36.579163280394496</v>
      </c>
      <c r="AW44">
        <v>41</v>
      </c>
      <c r="AX44">
        <f>IF(Z44&gt;0, (R44*SUMPRODUCT(K44:$K$98, X44:$X$98)-K44*$AZ$3)/Z44, 0)</f>
        <v>-1.2499273192548354E+16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2000000</v>
      </c>
      <c r="S45">
        <f t="shared" si="32"/>
        <v>-8.1580599289875168E+16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-11787.26716644416</v>
      </c>
      <c r="AC45">
        <f t="shared" si="33"/>
        <v>-10524.345684481046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-1.6092006952107914E-6</v>
      </c>
      <c r="AI45">
        <f t="shared" si="38"/>
        <v>-1.6092023077794929E-6</v>
      </c>
      <c r="AJ45">
        <f t="shared" si="39"/>
        <v>-1262.9214819631143</v>
      </c>
      <c r="AK45">
        <f t="shared" si="61"/>
        <v>-825.10870165109134</v>
      </c>
      <c r="AL45">
        <f t="shared" si="40"/>
        <v>-2088.0301852234079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-2.2473523017749099E-8</v>
      </c>
      <c r="AR45">
        <f t="shared" si="45"/>
        <v>-2.247354553830849E-8</v>
      </c>
      <c r="AS45">
        <f t="shared" si="46"/>
        <v>-17.637511019587283</v>
      </c>
      <c r="AT45">
        <f t="shared" si="47"/>
        <v>-11.523173867552853</v>
      </c>
      <c r="AU45">
        <f t="shared" si="48"/>
        <v>-29.160684909613682</v>
      </c>
      <c r="AW45">
        <v>42</v>
      </c>
      <c r="AX45">
        <f>IF(Z45&gt;0, (R45*SUMPRODUCT(K45:$K$98, X45:$X$98)-K45*$AZ$3)/Z45, 0)</f>
        <v>-8.1580599289875168E+16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2000000</v>
      </c>
      <c r="S46">
        <f t="shared" si="32"/>
        <v>-5.5021962416813421E+17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-10524.345684481046</v>
      </c>
      <c r="AC46">
        <f t="shared" si="33"/>
        <v>-9396.7372183063781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-2.2127456796575093E-7</v>
      </c>
      <c r="AI46">
        <f t="shared" si="38"/>
        <v>-2.2127478144271553E-7</v>
      </c>
      <c r="AJ46">
        <f t="shared" si="39"/>
        <v>-1127.6084661746681</v>
      </c>
      <c r="AK46">
        <f t="shared" si="61"/>
        <v>-736.70419791367328</v>
      </c>
      <c r="AL46">
        <f t="shared" si="40"/>
        <v>-1864.3126643096161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-2.7591443774476508E-9</v>
      </c>
      <c r="AR46">
        <f t="shared" si="45"/>
        <v>-2.759147039361182E-9</v>
      </c>
      <c r="AS46">
        <f t="shared" si="46"/>
        <v>-14.060515801751626</v>
      </c>
      <c r="AT46">
        <f t="shared" si="47"/>
        <v>-9.1862036573051267</v>
      </c>
      <c r="AU46">
        <f t="shared" si="48"/>
        <v>-23.2467194618159</v>
      </c>
      <c r="AW46">
        <v>43</v>
      </c>
      <c r="AX46">
        <f>IF(Z46&gt;0, (R46*SUMPRODUCT(K46:$K$98, X46:$X$98)-K46*$AZ$3)/Z46, 0)</f>
        <v>-5.5021962416813421E+17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2000000</v>
      </c>
      <c r="S47">
        <f t="shared" si="32"/>
        <v>-3.8467569157295928E+18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-9396.7372183063781</v>
      </c>
      <c r="AC47">
        <f t="shared" si="33"/>
        <v>-8389.9439449188321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-2.9452664307615322E-8</v>
      </c>
      <c r="AI47">
        <f t="shared" si="38"/>
        <v>-2.9452691570658349E-8</v>
      </c>
      <c r="AJ47">
        <f t="shared" si="39"/>
        <v>-1006.7932733875459</v>
      </c>
      <c r="AK47">
        <f t="shared" si="61"/>
        <v>-657.77160528144657</v>
      </c>
      <c r="AL47">
        <f t="shared" si="40"/>
        <v>-1664.5648786984452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-3.2790609532366485E-10</v>
      </c>
      <c r="AR47">
        <f t="shared" si="45"/>
        <v>-3.2790639885199397E-10</v>
      </c>
      <c r="AS47">
        <f t="shared" si="46"/>
        <v>-11.208957112558451</v>
      </c>
      <c r="AT47">
        <f t="shared" si="47"/>
        <v>-7.3231853135558147</v>
      </c>
      <c r="AU47">
        <f t="shared" si="48"/>
        <v>-18.532142426442174</v>
      </c>
      <c r="AW47">
        <v>44</v>
      </c>
      <c r="AX47">
        <f>IF(Z47&gt;0, (R47*SUMPRODUCT(K47:$K$98, X47:$X$98)-K47*$AZ$3)/Z47, 0)</f>
        <v>-3.8467569157295928E+18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2000000</v>
      </c>
      <c r="S48">
        <f t="shared" si="32"/>
        <v>-2.7935053799833977E+19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-8389.9439449188321</v>
      </c>
      <c r="AC48">
        <f t="shared" si="33"/>
        <v>-7491.0213793921039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-3.7821490689598919E-9</v>
      </c>
      <c r="AI48">
        <f t="shared" si="38"/>
        <v>-3.7821524209408086E-9</v>
      </c>
      <c r="AJ48">
        <f t="shared" si="39"/>
        <v>-898.92256552672825</v>
      </c>
      <c r="AK48">
        <f t="shared" si="61"/>
        <v>-587.29607614431825</v>
      </c>
      <c r="AL48">
        <f t="shared" si="40"/>
        <v>-1486.2186416748286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-3.7596335943063662E-11</v>
      </c>
      <c r="AR48">
        <f t="shared" si="45"/>
        <v>-3.7596369263326378E-11</v>
      </c>
      <c r="AS48">
        <f t="shared" si="46"/>
        <v>-8.9357119838847705</v>
      </c>
      <c r="AT48">
        <f t="shared" si="47"/>
        <v>-5.8379984961399298</v>
      </c>
      <c r="AU48">
        <f t="shared" si="48"/>
        <v>-14.773710480062297</v>
      </c>
      <c r="AW48">
        <v>45</v>
      </c>
      <c r="AX48">
        <f>IF(Z48&gt;0, (R48*SUMPRODUCT(K48:$K$98, X48:$X$98)-K48*$AZ$3)/Z48, 0)</f>
        <v>-2.7935053799833977E+19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2000000</v>
      </c>
      <c r="S49">
        <f t="shared" si="32"/>
        <v>-2.1141727231709813E+20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-7491.0213793921039</v>
      </c>
      <c r="AC49">
        <f t="shared" si="33"/>
        <v>-6688.4119458858377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-4.6768163417213058E-10</v>
      </c>
      <c r="AI49">
        <f t="shared" si="38"/>
        <v>-4.6768202962302446E-10</v>
      </c>
      <c r="AJ49">
        <f t="shared" si="39"/>
        <v>-802.60943350626621</v>
      </c>
      <c r="AK49">
        <f t="shared" si="61"/>
        <v>-524.37149655744736</v>
      </c>
      <c r="AL49">
        <f t="shared" si="40"/>
        <v>-1326.9809300641814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-4.1508703857779427E-12</v>
      </c>
      <c r="AR49">
        <f t="shared" si="45"/>
        <v>-4.1508738955702559E-12</v>
      </c>
      <c r="AS49">
        <f t="shared" si="46"/>
        <v>-7.1234948851145186</v>
      </c>
      <c r="AT49">
        <f t="shared" si="47"/>
        <v>-4.6540166582749976</v>
      </c>
      <c r="AU49">
        <f t="shared" si="48"/>
        <v>-11.777511543393668</v>
      </c>
      <c r="AW49">
        <v>46</v>
      </c>
      <c r="AX49">
        <f>IF(Z49&gt;0, (R49*SUMPRODUCT(K49:$K$98, X49:$X$98)-K49*$AZ$3)/Z49, 0)</f>
        <v>-2.1141727231709813E+20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2000000</v>
      </c>
      <c r="S50">
        <f t="shared" si="32"/>
        <v>-1.6709729547631489E+21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-6688.4119458858377</v>
      </c>
      <c r="AC50">
        <f t="shared" si="33"/>
        <v>-5971.7963802552149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-5.5491733938720954E-11</v>
      </c>
      <c r="AI50">
        <f t="shared" si="38"/>
        <v>-5.5491778611768796E-11</v>
      </c>
      <c r="AJ50">
        <f t="shared" si="39"/>
        <v>-716.61556563062277</v>
      </c>
      <c r="AK50">
        <f t="shared" si="61"/>
        <v>-468.18883621200871</v>
      </c>
      <c r="AL50">
        <f t="shared" si="40"/>
        <v>-1184.804401842687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-4.3974319706487928E-13</v>
      </c>
      <c r="AR50">
        <f t="shared" si="45"/>
        <v>-4.3974355107560276E-13</v>
      </c>
      <c r="AS50">
        <f t="shared" si="46"/>
        <v>-5.6788065091795241</v>
      </c>
      <c r="AT50">
        <f t="shared" si="47"/>
        <v>-3.7101535859973036</v>
      </c>
      <c r="AU50">
        <f t="shared" si="48"/>
        <v>-9.3889600951772678</v>
      </c>
      <c r="AW50">
        <v>47</v>
      </c>
      <c r="AX50">
        <f>IF(Z50&gt;0, (R50*SUMPRODUCT(K50:$K$98, X50:$X$98)-K50*$AZ$3)/Z50, 0)</f>
        <v>-1.6709729547631489E+21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2000000</v>
      </c>
      <c r="S51">
        <f t="shared" si="32"/>
        <v>-1.3808960710740034E+22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-5971.7963802552149</v>
      </c>
      <c r="AC51">
        <f t="shared" si="33"/>
        <v>-5331.9610537992994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-6.3039642400097239E-12</v>
      </c>
      <c r="AI51">
        <f t="shared" si="38"/>
        <v>-6.3039690665505889E-12</v>
      </c>
      <c r="AJ51">
        <f t="shared" si="39"/>
        <v>-639.83532645591549</v>
      </c>
      <c r="AK51">
        <f t="shared" si="61"/>
        <v>-418.02574661786508</v>
      </c>
      <c r="AL51">
        <f t="shared" si="40"/>
        <v>-1057.8610730737869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-4.4603254914921555E-14</v>
      </c>
      <c r="AR51">
        <f t="shared" si="45"/>
        <v>-4.4603289064771452E-14</v>
      </c>
      <c r="AS51">
        <f t="shared" si="46"/>
        <v>-4.5271097809148158</v>
      </c>
      <c r="AT51">
        <f t="shared" si="47"/>
        <v>-2.9577117235310149</v>
      </c>
      <c r="AU51">
        <f t="shared" si="48"/>
        <v>-7.4848215044458746</v>
      </c>
      <c r="AW51">
        <v>48</v>
      </c>
      <c r="AX51">
        <f>IF(Z51&gt;0, (R51*SUMPRODUCT(K51:$K$98, X51:$X$98)-K51*$AZ$3)/Z51, 0)</f>
        <v>-1.3808960710740034E+22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2000000</v>
      </c>
      <c r="S52">
        <f t="shared" si="32"/>
        <v>-1.1970583318983885E+23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-5331.9610537992994</v>
      </c>
      <c r="AC52">
        <f t="shared" si="33"/>
        <v>-4760.679512320803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-6.8498443177714771E-13</v>
      </c>
      <c r="AI52">
        <f t="shared" si="38"/>
        <v>-6.8498492889990536E-13</v>
      </c>
      <c r="AJ52">
        <f t="shared" si="39"/>
        <v>-571.28154147849637</v>
      </c>
      <c r="AK52">
        <f t="shared" si="61"/>
        <v>-373.23727376595099</v>
      </c>
      <c r="AL52">
        <f t="shared" si="40"/>
        <v>-944.51881524444798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-4.3272849064390703E-15</v>
      </c>
      <c r="AR52">
        <f t="shared" si="45"/>
        <v>-4.3272880469364395E-15</v>
      </c>
      <c r="AS52">
        <f t="shared" si="46"/>
        <v>-3.6089842003466344</v>
      </c>
      <c r="AT52">
        <f t="shared" si="47"/>
        <v>-2.3578696775598011</v>
      </c>
      <c r="AU52">
        <f t="shared" si="48"/>
        <v>-5.9668538779064395</v>
      </c>
      <c r="AW52">
        <v>49</v>
      </c>
      <c r="AX52">
        <f>IF(Z52&gt;0, (R52*SUMPRODUCT(K52:$K$98, X52:$X$98)-K52*$AZ$3)/Z52, 0)</f>
        <v>-1.1970583318983885E+23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2000000</v>
      </c>
      <c r="S53">
        <f t="shared" si="32"/>
        <v>-1.0921108398913072E+24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-4760.679512320803</v>
      </c>
      <c r="AC53">
        <f t="shared" si="33"/>
        <v>-4250.6067074292878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-7.096004095477923E-14</v>
      </c>
      <c r="AI53">
        <f t="shared" si="38"/>
        <v>-7.0960089606053357E-14</v>
      </c>
      <c r="AJ53">
        <f t="shared" si="39"/>
        <v>-510.07280489151526</v>
      </c>
      <c r="AK53">
        <f t="shared" si="61"/>
        <v>-333.24756586245627</v>
      </c>
      <c r="AL53">
        <f t="shared" si="40"/>
        <v>-843.32037075397159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-4.002493392796325E-16</v>
      </c>
      <c r="AR53">
        <f t="shared" si="45"/>
        <v>-4.0024961369661514E-16</v>
      </c>
      <c r="AS53">
        <f t="shared" si="46"/>
        <v>-2.8770601086947059</v>
      </c>
      <c r="AT53">
        <f t="shared" si="47"/>
        <v>-1.8796792710138723</v>
      </c>
      <c r="AU53">
        <f t="shared" si="48"/>
        <v>-4.756739379708578</v>
      </c>
      <c r="AW53">
        <v>50</v>
      </c>
      <c r="AX53">
        <f>IF(Z53&gt;0, (R53*SUMPRODUCT(K53:$K$98, X53:$X$98)-K53*$AZ$3)/Z53, 0)</f>
        <v>-1.0921108398913072E+24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2000000</v>
      </c>
      <c r="S54">
        <f t="shared" si="32"/>
        <v>-1.0521299878887501E+25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-4250.6067074292878</v>
      </c>
      <c r="AC54">
        <f t="shared" si="33"/>
        <v>-3795.1845602047215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-6.9849329853026393E-15</v>
      </c>
      <c r="AI54">
        <f t="shared" si="38"/>
        <v>-6.9849374942328619E-15</v>
      </c>
      <c r="AJ54">
        <f t="shared" si="39"/>
        <v>-455.42214722456629</v>
      </c>
      <c r="AK54">
        <f t="shared" si="61"/>
        <v>-297.54246952005019</v>
      </c>
      <c r="AL54">
        <f t="shared" si="40"/>
        <v>-752.96461674461648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-3.5177177266940378E-17</v>
      </c>
      <c r="AR54">
        <f t="shared" si="45"/>
        <v>-3.5177199974593845E-17</v>
      </c>
      <c r="AS54">
        <f t="shared" si="46"/>
        <v>-2.2935747039976881</v>
      </c>
      <c r="AT54">
        <f t="shared" si="47"/>
        <v>-1.4984688066118239</v>
      </c>
      <c r="AU54">
        <f t="shared" si="48"/>
        <v>-3.7920435106095121</v>
      </c>
      <c r="AW54">
        <v>51</v>
      </c>
      <c r="AX54">
        <f>IF(Z54&gt;0, (R54*SUMPRODUCT(K54:$K$98, X54:$X$98)-K54*$AZ$3)/Z54, 0)</f>
        <v>-1.0521299878887501E+25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2000000</v>
      </c>
      <c r="S55">
        <f t="shared" si="32"/>
        <v>-1.0739821076572884E+26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-3795.1845602047215</v>
      </c>
      <c r="AC55">
        <f t="shared" si="33"/>
        <v>-3388.5576430399296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-6.5111186387589836E-16</v>
      </c>
      <c r="AI55">
        <f t="shared" si="38"/>
        <v>-6.5111225826766927E-16</v>
      </c>
      <c r="AJ55">
        <f t="shared" si="39"/>
        <v>-406.62691716479185</v>
      </c>
      <c r="AK55">
        <f t="shared" si="61"/>
        <v>-265.66291921433054</v>
      </c>
      <c r="AL55">
        <f t="shared" si="40"/>
        <v>-672.28983637912233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-2.9277657740960473E-18</v>
      </c>
      <c r="AR55">
        <f t="shared" si="45"/>
        <v>-2.9277675475036483E-18</v>
      </c>
      <c r="AS55">
        <f t="shared" si="46"/>
        <v>-1.828423711732853</v>
      </c>
      <c r="AT55">
        <f t="shared" si="47"/>
        <v>-1.19457015833213</v>
      </c>
      <c r="AU55">
        <f t="shared" si="48"/>
        <v>-3.0229938700649828</v>
      </c>
      <c r="AW55">
        <v>52</v>
      </c>
      <c r="AX55">
        <f>IF(Z55&gt;0, (R55*SUMPRODUCT(K55:$K$98, X55:$X$98)-K55*$AZ$3)/Z55, 0)</f>
        <v>-1.0739821076572884E+26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2000000</v>
      </c>
      <c r="S56">
        <f t="shared" si="32"/>
        <v>-1.1661087170468454E+27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-3388.5576430399296</v>
      </c>
      <c r="AC56">
        <f t="shared" si="33"/>
        <v>-3025.4978955713659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-5.7282607069291193E-17</v>
      </c>
      <c r="AI56">
        <f t="shared" si="38"/>
        <v>-5.7282639500850218E-17</v>
      </c>
      <c r="AJ56">
        <f t="shared" si="39"/>
        <v>-363.05974746856373</v>
      </c>
      <c r="AK56">
        <f t="shared" si="61"/>
        <v>-237.19903501279509</v>
      </c>
      <c r="AL56">
        <f t="shared" si="40"/>
        <v>-600.25878248135882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-2.2997756625068704E-19</v>
      </c>
      <c r="AR56">
        <f t="shared" si="45"/>
        <v>-2.2997769645654524E-19</v>
      </c>
      <c r="AS56">
        <f t="shared" si="46"/>
        <v>-1.4576081885625405</v>
      </c>
      <c r="AT56">
        <f t="shared" si="47"/>
        <v>-0.95230401652752694</v>
      </c>
      <c r="AU56">
        <f t="shared" si="48"/>
        <v>-2.4099122050900674</v>
      </c>
      <c r="AW56">
        <v>53</v>
      </c>
      <c r="AX56">
        <f>IF(Z56&gt;0, (R56*SUMPRODUCT(K56:$K$98, X56:$X$98)-K56*$AZ$3)/Z56, 0)</f>
        <v>-1.1661087170468454E+27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2000000</v>
      </c>
      <c r="S57">
        <f t="shared" si="32"/>
        <v>-1.352915287831306E+28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-3025.4978955713659</v>
      </c>
      <c r="AC57">
        <f t="shared" si="33"/>
        <v>-2701.3374067601476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-4.7378231709566174E-18</v>
      </c>
      <c r="AI57">
        <f t="shared" si="38"/>
        <v>-4.7378256668052403E-18</v>
      </c>
      <c r="AJ57">
        <f t="shared" si="39"/>
        <v>-324.16048881121833</v>
      </c>
      <c r="AK57">
        <f t="shared" si="61"/>
        <v>-211.78485268999563</v>
      </c>
      <c r="AL57">
        <f t="shared" si="40"/>
        <v>-535.94534150121399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-1.698335638501028E-20</v>
      </c>
      <c r="AR57">
        <f t="shared" si="45"/>
        <v>-1.6983365331711142E-20</v>
      </c>
      <c r="AS57">
        <f t="shared" si="46"/>
        <v>-1.1619963237902931</v>
      </c>
      <c r="AT57">
        <f t="shared" si="47"/>
        <v>-0.7591709315429902</v>
      </c>
      <c r="AU57">
        <f t="shared" si="48"/>
        <v>-1.9211672553332835</v>
      </c>
      <c r="AW57">
        <v>54</v>
      </c>
      <c r="AX57">
        <f>IF(Z57&gt;0, (R57*SUMPRODUCT(K57:$K$98, X57:$X$98)-K57*$AZ$3)/Z57, 0)</f>
        <v>-1.352915287831306E+28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2000000</v>
      </c>
      <c r="S58">
        <f t="shared" si="32"/>
        <v>-1.6853144386145218E+29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-2701.3374067601476</v>
      </c>
      <c r="AC58">
        <f t="shared" si="33"/>
        <v>-2411.9083988929888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-3.6671977033687206E-19</v>
      </c>
      <c r="AI58">
        <f t="shared" si="38"/>
        <v>-3.6671994922844443E-19</v>
      </c>
      <c r="AJ58">
        <f t="shared" si="39"/>
        <v>-289.42900786715882</v>
      </c>
      <c r="AK58">
        <f t="shared" si="61"/>
        <v>-189.09361847321034</v>
      </c>
      <c r="AL58">
        <f t="shared" si="40"/>
        <v>-478.52262634036913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-1.1737104649133872E-21</v>
      </c>
      <c r="AR58">
        <f t="shared" si="45"/>
        <v>-1.1737110374674941E-21</v>
      </c>
      <c r="AS58">
        <f t="shared" si="46"/>
        <v>-0.92633635506241341</v>
      </c>
      <c r="AT58">
        <f t="shared" si="47"/>
        <v>-0.60520641864077651</v>
      </c>
      <c r="AU58">
        <f t="shared" si="48"/>
        <v>-1.5315427737031897</v>
      </c>
      <c r="AW58">
        <v>55</v>
      </c>
      <c r="AX58">
        <f>IF(Z58&gt;0, (R58*SUMPRODUCT(K58:$K$98, X58:$X$98)-K58*$AZ$3)/Z58, 0)</f>
        <v>-1.6853144386145218E+29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2000000</v>
      </c>
      <c r="S59">
        <f t="shared" si="32"/>
        <v>-2.2655922714784136E+30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-2411.9083988929888</v>
      </c>
      <c r="AC59">
        <f t="shared" si="33"/>
        <v>-2153.4896418687399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-2.6435386055658707E-20</v>
      </c>
      <c r="AI59">
        <f t="shared" si="38"/>
        <v>-2.6435397937152505E-20</v>
      </c>
      <c r="AJ59">
        <f t="shared" si="39"/>
        <v>-258.41875702424886</v>
      </c>
      <c r="AK59">
        <f t="shared" si="61"/>
        <v>-168.83358792250922</v>
      </c>
      <c r="AL59">
        <f t="shared" si="40"/>
        <v>-427.25234494675806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-7.5543010356600871E-23</v>
      </c>
      <c r="AR59">
        <f t="shared" si="45"/>
        <v>-7.554304430971989E-23</v>
      </c>
      <c r="AS59">
        <f t="shared" si="46"/>
        <v>-0.73846967080868375</v>
      </c>
      <c r="AT59">
        <f t="shared" si="47"/>
        <v>-0.48246685159500663</v>
      </c>
      <c r="AU59">
        <f t="shared" si="48"/>
        <v>-1.2209365224036903</v>
      </c>
      <c r="AW59">
        <v>56</v>
      </c>
      <c r="AX59">
        <f>IF(Z59&gt;0, (R59*SUMPRODUCT(K59:$K$98, X59:$X$98)-K59*$AZ$3)/Z59, 0)</f>
        <v>-2.2655922714784136E+30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2000000</v>
      </c>
      <c r="S60">
        <f t="shared" si="32"/>
        <v>-3.3539552615755539E+31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-2153.4896418687399</v>
      </c>
      <c r="AC60">
        <f t="shared" si="33"/>
        <v>-1922.7586088113746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-1.767372430642295E-21</v>
      </c>
      <c r="AI60">
        <f t="shared" si="38"/>
        <v>-1.7673731472434639E-21</v>
      </c>
      <c r="AJ60">
        <f t="shared" si="39"/>
        <v>-230.73103305736527</v>
      </c>
      <c r="AK60">
        <f t="shared" si="61"/>
        <v>-150.7442749308118</v>
      </c>
      <c r="AL60">
        <f t="shared" si="40"/>
        <v>-381.47530798817706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-4.5093992017959486E-24</v>
      </c>
      <c r="AR60">
        <f t="shared" si="45"/>
        <v>-4.5094010301829272E-24</v>
      </c>
      <c r="AS60">
        <f t="shared" si="46"/>
        <v>-0.58870350032580077</v>
      </c>
      <c r="AT60">
        <f t="shared" si="47"/>
        <v>-0.38461962021285601</v>
      </c>
      <c r="AU60">
        <f t="shared" si="48"/>
        <v>-0.97332312053865677</v>
      </c>
      <c r="AW60">
        <v>57</v>
      </c>
      <c r="AX60">
        <f>IF(Z60&gt;0, (R60*SUMPRODUCT(K60:$K$98, X60:$X$98)-K60*$AZ$3)/Z60, 0)</f>
        <v>-3.3539552615755539E+31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2000000</v>
      </c>
      <c r="S61">
        <f t="shared" si="32"/>
        <v>-5.5209588401009378E+32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-1922.7586088113746</v>
      </c>
      <c r="AC61">
        <f t="shared" si="33"/>
        <v>-1716.7487578672988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-1.0729060122736635E-22</v>
      </c>
      <c r="AI61">
        <f t="shared" si="38"/>
        <v>-1.0729064009626594E-22</v>
      </c>
      <c r="AJ61">
        <f t="shared" si="39"/>
        <v>-206.00985094407588</v>
      </c>
      <c r="AK61">
        <f t="shared" si="61"/>
        <v>-134.59310261679624</v>
      </c>
      <c r="AL61">
        <f t="shared" si="40"/>
        <v>-340.60295356087215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-2.4441860653591524E-25</v>
      </c>
      <c r="AR61">
        <f t="shared" si="45"/>
        <v>-2.4441869508311477E-25</v>
      </c>
      <c r="AS61">
        <f t="shared" si="46"/>
        <v>-0.46931082615258291</v>
      </c>
      <c r="AT61">
        <f t="shared" si="47"/>
        <v>-0.30661640641968751</v>
      </c>
      <c r="AU61">
        <f t="shared" si="48"/>
        <v>-0.77592723257227048</v>
      </c>
      <c r="AW61">
        <v>58</v>
      </c>
      <c r="AX61">
        <f>IF(Z61&gt;0, (R61*SUMPRODUCT(K61:$K$98, X61:$X$98)-K61*$AZ$3)/Z61, 0)</f>
        <v>-5.5209588401009378E+32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2000000</v>
      </c>
      <c r="S62">
        <f t="shared" si="32"/>
        <v>-1.0224997720482535E+34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-1716.7487578672988</v>
      </c>
      <c r="AC62">
        <f t="shared" si="33"/>
        <v>-1532.8113909529454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-5.8570172174205181E-24</v>
      </c>
      <c r="AI62">
        <f t="shared" si="38"/>
        <v>-5.8570190912734921E-24</v>
      </c>
      <c r="AJ62">
        <f t="shared" si="39"/>
        <v>-183.93736691435333</v>
      </c>
      <c r="AK62">
        <f t="shared" si="61"/>
        <v>-120.17241305071093</v>
      </c>
      <c r="AL62">
        <f t="shared" si="40"/>
        <v>-304.10977996506426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-1.1913272144948621E-26</v>
      </c>
      <c r="AR62">
        <f t="shared" si="45"/>
        <v>-1.1913275956397283E-26</v>
      </c>
      <c r="AS62">
        <f t="shared" si="46"/>
        <v>-0.37413171727725014</v>
      </c>
      <c r="AT62">
        <f t="shared" si="47"/>
        <v>-0.24443272195447027</v>
      </c>
      <c r="AU62">
        <f t="shared" si="48"/>
        <v>-0.61856443923172044</v>
      </c>
      <c r="AW62">
        <v>59</v>
      </c>
      <c r="AX62">
        <f>IF(Z62&gt;0, (R62*SUMPRODUCT(K62:$K$98, X62:$X$98)-K62*$AZ$3)/Z62, 0)</f>
        <v>-1.0224997720482535E+34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2000000</v>
      </c>
      <c r="S63">
        <f t="shared" si="32"/>
        <v>-2.1620102874723767E+35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-1532.8113909529454</v>
      </c>
      <c r="AC63">
        <f t="shared" si="33"/>
        <v>-1368.5815990651297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-2.841580419953335E-25</v>
      </c>
      <c r="AI63">
        <f t="shared" si="38"/>
        <v>-2.8415812112201524E-25</v>
      </c>
      <c r="AJ63">
        <f t="shared" si="39"/>
        <v>-164.22979188781574</v>
      </c>
      <c r="AK63">
        <f t="shared" si="61"/>
        <v>-107.29679736670619</v>
      </c>
      <c r="AL63">
        <f t="shared" si="40"/>
        <v>-271.52658925452192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-5.1605559512159011E-28</v>
      </c>
      <c r="AR63">
        <f t="shared" si="45"/>
        <v>-5.1605573882249174E-28</v>
      </c>
      <c r="AS63">
        <f t="shared" si="46"/>
        <v>-0.29825551441107356</v>
      </c>
      <c r="AT63">
        <f t="shared" si="47"/>
        <v>-0.19486026941523457</v>
      </c>
      <c r="AU63">
        <f t="shared" si="48"/>
        <v>-0.49311578382630816</v>
      </c>
      <c r="AW63">
        <v>60</v>
      </c>
      <c r="AX63">
        <f>IF(Z63&gt;0, (R63*SUMPRODUCT(K63:$K$98, X63:$X$98)-K63*$AZ$3)/Z63, 0)</f>
        <v>-2.1620102874723767E+35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2000000</v>
      </c>
      <c r="S64">
        <f t="shared" si="32"/>
        <v>-5.3178972267038745E+36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-1368.5815990651297</v>
      </c>
      <c r="AC64">
        <f t="shared" si="33"/>
        <v>-1221.9478563081514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-1.2074105845393057E-26</v>
      </c>
      <c r="AI64">
        <f t="shared" si="38"/>
        <v>-1.2074108717646422E-26</v>
      </c>
      <c r="AJ64">
        <f t="shared" si="39"/>
        <v>-146.63374275697834</v>
      </c>
      <c r="AK64">
        <f t="shared" si="61"/>
        <v>-95.800711934559089</v>
      </c>
      <c r="AL64">
        <f t="shared" si="40"/>
        <v>-242.43445469153744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-1.9578233125671855E-29</v>
      </c>
      <c r="AR64">
        <f t="shared" si="45"/>
        <v>-1.9578237783047455E-29</v>
      </c>
      <c r="AS64">
        <f t="shared" si="46"/>
        <v>-0.23776747003433799</v>
      </c>
      <c r="AT64">
        <f t="shared" si="47"/>
        <v>-0.15534141375576732</v>
      </c>
      <c r="AU64">
        <f t="shared" si="48"/>
        <v>-0.39310888379010533</v>
      </c>
      <c r="AW64">
        <v>61</v>
      </c>
      <c r="AX64">
        <f>IF(Z64&gt;0, (R64*SUMPRODUCT(K64:$K$98, X64:$X$98)-K64*$AZ$3)/Z64, 0)</f>
        <v>-5.3178972267038745E+36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2000000</v>
      </c>
      <c r="S65">
        <f t="shared" si="32"/>
        <v>-1.5617673829360917E+38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-1221.9478563081514</v>
      </c>
      <c r="AC65">
        <f t="shared" si="33"/>
        <v>-1091.0248717037064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-4.4099326368472769E-28</v>
      </c>
      <c r="AI65">
        <f t="shared" si="38"/>
        <v>-4.4099335100766092E-28</v>
      </c>
      <c r="AJ65">
        <f t="shared" si="39"/>
        <v>-130.92298460444499</v>
      </c>
      <c r="AK65">
        <f t="shared" si="61"/>
        <v>-85.536349941570606</v>
      </c>
      <c r="AL65">
        <f t="shared" si="40"/>
        <v>-216.45933454601561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-6.3845817134158178E-31</v>
      </c>
      <c r="AR65">
        <f t="shared" si="45"/>
        <v>-6.3845829776537295E-31</v>
      </c>
      <c r="AS65">
        <f t="shared" si="46"/>
        <v>-0.18954677139216999</v>
      </c>
      <c r="AT65">
        <f t="shared" si="47"/>
        <v>-0.12383722397621755</v>
      </c>
      <c r="AU65">
        <f t="shared" si="48"/>
        <v>-0.31338399536838757</v>
      </c>
      <c r="AW65">
        <v>62</v>
      </c>
      <c r="AX65">
        <f>IF(Z65&gt;0, (R65*SUMPRODUCT(K65:$K$98, X65:$X$98)-K65*$AZ$3)/Z65, 0)</f>
        <v>-1.5617673829360917E+38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2000000</v>
      </c>
      <c r="S66">
        <f t="shared" si="32"/>
        <v>-5.6903520373194952E+39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-1091.0248717037064</v>
      </c>
      <c r="AC66">
        <f t="shared" si="33"/>
        <v>-974.12934973545214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-1.3489573338328351E-29</v>
      </c>
      <c r="AI66">
        <f t="shared" si="38"/>
        <v>-1.3489575478198923E-29</v>
      </c>
      <c r="AJ66">
        <f t="shared" si="39"/>
        <v>-116.89552196825423</v>
      </c>
      <c r="AK66">
        <f t="shared" si="61"/>
        <v>-76.37174101925946</v>
      </c>
      <c r="AL66">
        <f t="shared" si="40"/>
        <v>-193.26726298751367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-1.7437358043678187E-32</v>
      </c>
      <c r="AR66">
        <f t="shared" si="45"/>
        <v>-1.7437360809791568E-32</v>
      </c>
      <c r="AS66">
        <f t="shared" si="46"/>
        <v>-0.15110552566340052</v>
      </c>
      <c r="AT66">
        <f t="shared" si="47"/>
        <v>-9.8722276766755046E-2</v>
      </c>
      <c r="AU66">
        <f t="shared" si="48"/>
        <v>-0.24982780243015554</v>
      </c>
      <c r="AW66">
        <v>63</v>
      </c>
      <c r="AX66">
        <f>IF(Z66&gt;0, (R66*SUMPRODUCT(K66:$K$98, X66:$X$98)-K66*$AZ$3)/Z66, 0)</f>
        <v>-5.6903520373194952E+39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2000000</v>
      </c>
      <c r="S67">
        <f t="shared" si="32"/>
        <v>-2.7303602002489005E+41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-974.12934973545214</v>
      </c>
      <c r="AC67">
        <f t="shared" si="33"/>
        <v>-869.75834797808227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-3.325844832523994E-31</v>
      </c>
      <c r="AI67">
        <f t="shared" ref="AI67:AI69" si="62">SUM(AE67:AH67)</f>
        <v>-3.3258452307124583E-31</v>
      </c>
      <c r="AJ67">
        <f t="shared" si="39"/>
        <v>-104.37100175736987</v>
      </c>
      <c r="AK67">
        <f t="shared" si="61"/>
        <v>-68.189054481481662</v>
      </c>
      <c r="AL67">
        <f t="shared" ref="AL67:AL69" si="63">SUM(AI67:AK67)</f>
        <v>-172.56005623885153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-3.8385431955420069E-34</v>
      </c>
      <c r="AR67">
        <f t="shared" si="45"/>
        <v>-3.8385436551135435E-34</v>
      </c>
      <c r="AS67">
        <f t="shared" si="46"/>
        <v>-0.12046039992299148</v>
      </c>
      <c r="AT67">
        <f t="shared" si="47"/>
        <v>-7.8700794616354458E-2</v>
      </c>
      <c r="AU67">
        <f t="shared" si="48"/>
        <v>-0.19916119453934594</v>
      </c>
      <c r="AW67">
        <v>64</v>
      </c>
      <c r="AX67">
        <f>IF(Z67&gt;0, (R67*SUMPRODUCT(K67:$K$98, X67:$X$98)-K67*$AZ$3)/Z67, 0)</f>
        <v>-2.7303602002489005E+41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2000000</v>
      </c>
      <c r="S68">
        <f t="shared" si="32"/>
        <v>-1.9179024254076194E+43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-869.75834797808227</v>
      </c>
      <c r="AC68">
        <f t="shared" si="33"/>
        <v>-776.56995355185893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-6.2263240992834353E-33</v>
      </c>
      <c r="AI68">
        <f t="shared" si="62"/>
        <v>-6.2263246054157755E-33</v>
      </c>
      <c r="AJ68">
        <f t="shared" si="39"/>
        <v>-93.18839442622334</v>
      </c>
      <c r="AK68">
        <f t="shared" si="61"/>
        <v>-60.883084358465766</v>
      </c>
      <c r="AL68">
        <f t="shared" si="63"/>
        <v>-154.07147878468911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-6.416203789684342E-36</v>
      </c>
      <c r="AR68">
        <f t="shared" si="45"/>
        <v>-6.4162043112518344E-36</v>
      </c>
      <c r="AS68">
        <f t="shared" si="46"/>
        <v>-9.6030293305956457E-2</v>
      </c>
      <c r="AT68">
        <f t="shared" si="47"/>
        <v>-6.2739791626558072E-2</v>
      </c>
      <c r="AU68">
        <f t="shared" si="48"/>
        <v>-0.15877008493251452</v>
      </c>
      <c r="AW68">
        <v>65</v>
      </c>
      <c r="AX68">
        <f>IF(Z68&gt;0, (R68*SUMPRODUCT(K68:$K$98, X68:$X$98)-K68*$AZ$3)/Z68, 0)</f>
        <v>-1.9179024254076194E+43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-776.56995355185893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-776.56995355185893</v>
      </c>
      <c r="AK69">
        <f t="shared" si="61"/>
        <v>-54.359896748630128</v>
      </c>
      <c r="AL69">
        <f t="shared" si="63"/>
        <v>-830.92985030048908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-7.4509641516883138E-38</v>
      </c>
      <c r="AR69">
        <f t="shared" si="45"/>
        <v>-7.4509641516883138E-38</v>
      </c>
      <c r="AS69">
        <f t="shared" si="46"/>
        <v>-0.71451111090741204</v>
      </c>
      <c r="AT69">
        <f t="shared" si="47"/>
        <v>-5.001577776351885E-2</v>
      </c>
      <c r="AU69">
        <f t="shared" si="48"/>
        <v>-0.76452688867093099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821254.38009918144</v>
      </c>
      <c r="AO71" s="6">
        <f t="shared" si="70"/>
        <v>-82125.438009918144</v>
      </c>
      <c r="AP71" s="6">
        <f t="shared" si="70"/>
        <v>-176.98591989905154</v>
      </c>
      <c r="AQ71" s="6">
        <f t="shared" si="70"/>
        <v>-753588.31718423811</v>
      </c>
      <c r="AR71" s="6">
        <f t="shared" si="70"/>
        <v>-14636.361014873846</v>
      </c>
      <c r="AS71" s="6">
        <f t="shared" si="70"/>
        <v>38549.533772514151</v>
      </c>
      <c r="AT71" s="6">
        <f t="shared" si="70"/>
        <v>-23913.172757640212</v>
      </c>
      <c r="AU71" s="6">
        <f t="shared" si="70"/>
        <v>-8.6035623070301881E-12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tabSelected="1"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118.59979628054066</v>
      </c>
      <c r="K3">
        <v>1</v>
      </c>
      <c r="L3" s="2">
        <v>0</v>
      </c>
      <c r="O3">
        <f>$C$3</f>
        <v>118.59979628054066</v>
      </c>
      <c r="P3">
        <f>O3*B5</f>
        <v>94.879837024432533</v>
      </c>
      <c r="Q3" s="5">
        <f>B8</f>
        <v>100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11.321351441741719</v>
      </c>
      <c r="AE3">
        <f t="shared" ref="AE3:AE23" si="1">$Z3*O3</f>
        <v>118.59979628054066</v>
      </c>
      <c r="AF3">
        <f t="shared" ref="AF3:AF23" si="2">-$Z3*P3</f>
        <v>-94.879837024432533</v>
      </c>
      <c r="AG3">
        <f t="shared" ref="AG3:AG23" si="3">-$Z3*Q3</f>
        <v>-100</v>
      </c>
      <c r="AH3">
        <f t="shared" ref="AH3:AH23" si="4">-X3*R3</f>
        <v>0</v>
      </c>
      <c r="AI3">
        <f t="shared" ref="AI3:AI23" si="5">SUM(AE3:AH3)</f>
        <v>-76.280040743891874</v>
      </c>
      <c r="AJ3">
        <f t="shared" ref="AJ3:AJ23" si="6">AB3-AC3</f>
        <v>-11.321351441741719</v>
      </c>
      <c r="AL3">
        <f t="shared" ref="AL3:AL23" si="7">SUM(AI3:AK3)</f>
        <v>-87.601392185633586</v>
      </c>
      <c r="AN3">
        <f t="shared" ref="AN3:AN23" si="8">AE3*$K3</f>
        <v>118.59979628054066</v>
      </c>
      <c r="AO3">
        <f t="shared" ref="AO3:AO23" si="9">AF3*$K3</f>
        <v>-94.879837024432533</v>
      </c>
      <c r="AP3">
        <f t="shared" ref="AP3:AP23" si="10">AG3*$K3</f>
        <v>-100</v>
      </c>
      <c r="AQ3">
        <f t="shared" ref="AQ3:AQ23" si="11">AH3*$K3</f>
        <v>0</v>
      </c>
      <c r="AR3">
        <f t="shared" ref="AR3:AR23" si="12">AI3*$K3</f>
        <v>-76.280040743891874</v>
      </c>
      <c r="AS3">
        <f t="shared" ref="AS3:AS23" si="13">AJ3*$K3</f>
        <v>-11.321351441741719</v>
      </c>
      <c r="AT3">
        <f t="shared" ref="AT3:AT23" si="14">AK3*$K3</f>
        <v>0</v>
      </c>
      <c r="AU3">
        <f t="shared" ref="AU3:AU23" si="15">AL3*$K3</f>
        <v>-87.601392185633586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69.305964195812294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11.321351441741719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11.321351441741719</v>
      </c>
      <c r="AC4">
        <f t="shared" ref="AC4:AC23" si="27">AX5</f>
        <v>21.696253990607211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-10.374902548865492</v>
      </c>
      <c r="AK4">
        <f>G4*MAX(0, SUM(AB4:AB4, AE4:AF4))</f>
        <v>2.0378432595135092E-2</v>
      </c>
      <c r="AL4">
        <f t="shared" si="7"/>
        <v>-71.453124116270359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-58.111660642952245</v>
      </c>
      <c r="AR4">
        <f t="shared" si="12"/>
        <v>-58.111660642952245</v>
      </c>
      <c r="AS4">
        <f t="shared" si="13"/>
        <v>-9.8677026335034146</v>
      </c>
      <c r="AT4">
        <f t="shared" si="14"/>
        <v>1.9382188125485152E-2</v>
      </c>
      <c r="AU4">
        <f t="shared" si="15"/>
        <v>-67.959981088330181</v>
      </c>
      <c r="AW4">
        <v>1</v>
      </c>
      <c r="AX4">
        <f>(R4*SUMPRODUCT(K5:$K$23, X5:$X$23)-$AZ$3*SUMPRODUCT(K4:$K$22, W5:$W$23))/Z4</f>
        <v>11.321351441741719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118.59979628054066</v>
      </c>
      <c r="P5">
        <f t="shared" ref="P5:P23" si="30">O5*$C$5</f>
        <v>5.9299898140270333</v>
      </c>
      <c r="Q5" s="5">
        <f t="shared" ref="Q5:Q23" si="31">$C$8</f>
        <v>12.5</v>
      </c>
      <c r="R5">
        <f t="shared" si="0"/>
        <v>50000</v>
      </c>
      <c r="S5">
        <f t="shared" si="19"/>
        <v>21.696253990607211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21.696253990607211</v>
      </c>
      <c r="AC5">
        <f t="shared" si="27"/>
        <v>31.17651419039154</v>
      </c>
      <c r="AE5">
        <f t="shared" si="1"/>
        <v>115.95147839338306</v>
      </c>
      <c r="AF5">
        <f t="shared" si="2"/>
        <v>-5.7975739196691531</v>
      </c>
      <c r="AG5">
        <f t="shared" si="3"/>
        <v>-12.220876640368212</v>
      </c>
      <c r="AH5">
        <f t="shared" si="4"/>
        <v>-61.005824527149592</v>
      </c>
      <c r="AI5">
        <f t="shared" si="5"/>
        <v>36.927203306196098</v>
      </c>
      <c r="AJ5">
        <f t="shared" si="6"/>
        <v>-9.480260199784329</v>
      </c>
      <c r="AK5">
        <f t="shared" ref="AK5:AK23" si="32">G5*SUM(AB5:AB5, AE5:AF5)</f>
        <v>0.54058564970371659</v>
      </c>
      <c r="AL5">
        <f t="shared" si="7"/>
        <v>27.987528756115484</v>
      </c>
      <c r="AN5">
        <f t="shared" si="8"/>
        <v>104.84165368215471</v>
      </c>
      <c r="AO5">
        <f t="shared" si="9"/>
        <v>-5.2420826841077357</v>
      </c>
      <c r="AP5">
        <f t="shared" si="10"/>
        <v>-11.049940321372697</v>
      </c>
      <c r="AQ5">
        <f t="shared" si="11"/>
        <v>-55.160586275325251</v>
      </c>
      <c r="AR5">
        <f t="shared" si="12"/>
        <v>33.389044401349032</v>
      </c>
      <c r="AS5">
        <f t="shared" si="13"/>
        <v>-8.5719144805593377</v>
      </c>
      <c r="AT5">
        <f t="shared" si="14"/>
        <v>0.48878974427128952</v>
      </c>
      <c r="AU5">
        <f t="shared" si="15"/>
        <v>25.305919665060983</v>
      </c>
      <c r="AW5">
        <v>2</v>
      </c>
      <c r="AX5">
        <f>(R5*SUMPRODUCT(K6:$K$23, X6:$X$23)-$AZ$3*SUMPRODUCT(K5:$K$22, W6:$W$23))/Z5</f>
        <v>21.696253990607211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118.59979628054066</v>
      </c>
      <c r="P6">
        <f t="shared" si="30"/>
        <v>5.9299898140270333</v>
      </c>
      <c r="Q6" s="5">
        <f t="shared" si="31"/>
        <v>12.5</v>
      </c>
      <c r="R6">
        <f t="shared" si="0"/>
        <v>50000</v>
      </c>
      <c r="S6">
        <f t="shared" si="19"/>
        <v>31.17651419039154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31.17651419039154</v>
      </c>
      <c r="AC6">
        <f t="shared" si="27"/>
        <v>39.972000573841996</v>
      </c>
      <c r="AE6">
        <f t="shared" si="1"/>
        <v>114.6471455467039</v>
      </c>
      <c r="AF6">
        <f t="shared" si="2"/>
        <v>-5.7323572773351952</v>
      </c>
      <c r="AG6">
        <f t="shared" si="3"/>
        <v>-12.083404561201036</v>
      </c>
      <c r="AH6">
        <f t="shared" si="4"/>
        <v>-61.053251053977768</v>
      </c>
      <c r="AI6">
        <f t="shared" si="5"/>
        <v>35.778132654189896</v>
      </c>
      <c r="AJ6">
        <f t="shared" si="6"/>
        <v>-8.7954863834504557</v>
      </c>
      <c r="AK6">
        <f t="shared" si="32"/>
        <v>0.99464824746429781</v>
      </c>
      <c r="AL6">
        <f t="shared" si="7"/>
        <v>27.977294518203738</v>
      </c>
      <c r="AN6">
        <f t="shared" si="8"/>
        <v>98.286047921304856</v>
      </c>
      <c r="AO6">
        <f t="shared" si="9"/>
        <v>-4.9143023960652439</v>
      </c>
      <c r="AP6">
        <f t="shared" si="10"/>
        <v>-10.359002608319742</v>
      </c>
      <c r="AQ6">
        <f t="shared" si="11"/>
        <v>-52.340446246855862</v>
      </c>
      <c r="AR6">
        <f t="shared" si="12"/>
        <v>30.672296670064014</v>
      </c>
      <c r="AS6">
        <f t="shared" si="13"/>
        <v>-7.5402975979269771</v>
      </c>
      <c r="AT6">
        <f t="shared" si="14"/>
        <v>0.85270370098567594</v>
      </c>
      <c r="AU6">
        <f t="shared" si="15"/>
        <v>23.984702773122716</v>
      </c>
      <c r="AW6">
        <v>3</v>
      </c>
      <c r="AX6">
        <f>(R6*SUMPRODUCT(K7:$K$23, X7:$X$23)-$AZ$3*SUMPRODUCT(K6:$K$22, W7:$W$23))/Z6</f>
        <v>31.17651419039154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118.59979628054066</v>
      </c>
      <c r="P7">
        <f t="shared" si="30"/>
        <v>5.9299898140270333</v>
      </c>
      <c r="Q7" s="5">
        <f t="shared" si="31"/>
        <v>12.5</v>
      </c>
      <c r="R7">
        <f t="shared" si="0"/>
        <v>50000</v>
      </c>
      <c r="S7">
        <f t="shared" si="19"/>
        <v>39.972000573841996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39.972000573841996</v>
      </c>
      <c r="AC7">
        <f t="shared" si="27"/>
        <v>47.997381427238061</v>
      </c>
      <c r="AE7">
        <f t="shared" si="1"/>
        <v>113.35565198700758</v>
      </c>
      <c r="AF7">
        <f t="shared" si="2"/>
        <v>-5.667782599350379</v>
      </c>
      <c r="AG7">
        <f t="shared" si="3"/>
        <v>-11.947285697573166</v>
      </c>
      <c r="AH7">
        <f t="shared" si="4"/>
        <v>-61.139272063437282</v>
      </c>
      <c r="AI7">
        <f t="shared" si="5"/>
        <v>34.601311626646755</v>
      </c>
      <c r="AJ7">
        <f t="shared" si="6"/>
        <v>-8.0253808533960651</v>
      </c>
      <c r="AK7">
        <f t="shared" si="32"/>
        <v>2.0377062054686887</v>
      </c>
      <c r="AL7">
        <f t="shared" si="7"/>
        <v>28.613636978719377</v>
      </c>
      <c r="AN7">
        <f t="shared" si="8"/>
        <v>91.53137533557134</v>
      </c>
      <c r="AO7">
        <f t="shared" si="9"/>
        <v>-4.5765687667785668</v>
      </c>
      <c r="AP7">
        <f t="shared" si="10"/>
        <v>-9.6470839544128921</v>
      </c>
      <c r="AQ7">
        <f t="shared" si="11"/>
        <v>-49.368174951024947</v>
      </c>
      <c r="AR7">
        <f t="shared" si="12"/>
        <v>27.939547663354933</v>
      </c>
      <c r="AS7">
        <f t="shared" si="13"/>
        <v>-6.4802604389527687</v>
      </c>
      <c r="AT7">
        <f t="shared" si="14"/>
        <v>1.6453881941215862</v>
      </c>
      <c r="AU7">
        <f t="shared" si="15"/>
        <v>23.104675418523748</v>
      </c>
      <c r="AW7">
        <v>4</v>
      </c>
      <c r="AX7">
        <f>(R7*SUMPRODUCT(K8:$K$23, X8:$X$23)-$AZ$3*SUMPRODUCT(K7:$K$22, W8:$W$23))/Z7</f>
        <v>39.972000573841996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118.59979628054066</v>
      </c>
      <c r="P8">
        <f t="shared" si="30"/>
        <v>5.9299898140270333</v>
      </c>
      <c r="Q8" s="5">
        <f t="shared" si="31"/>
        <v>12.5</v>
      </c>
      <c r="R8">
        <f t="shared" si="0"/>
        <v>50000</v>
      </c>
      <c r="S8">
        <f t="shared" si="19"/>
        <v>47.997381427238061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47.997381427238061</v>
      </c>
      <c r="AC8">
        <f t="shared" si="27"/>
        <v>54.659798432874226</v>
      </c>
      <c r="AE8">
        <f t="shared" si="1"/>
        <v>112.07644138922983</v>
      </c>
      <c r="AF8">
        <f t="shared" si="2"/>
        <v>-5.6038220694614918</v>
      </c>
      <c r="AG8">
        <f t="shared" si="3"/>
        <v>-11.812461414786052</v>
      </c>
      <c r="AH8">
        <f t="shared" si="4"/>
        <v>-61.405703245530766</v>
      </c>
      <c r="AI8">
        <f t="shared" si="5"/>
        <v>33.254454659451518</v>
      </c>
      <c r="AJ8">
        <f t="shared" si="6"/>
        <v>-6.6624170056361649</v>
      </c>
      <c r="AK8">
        <f t="shared" si="32"/>
        <v>3.3365520161353381</v>
      </c>
      <c r="AL8">
        <f t="shared" si="7"/>
        <v>29.928589669950693</v>
      </c>
      <c r="AN8">
        <f t="shared" si="8"/>
        <v>84.570087068597033</v>
      </c>
      <c r="AO8">
        <f t="shared" si="9"/>
        <v>-4.2285043534298516</v>
      </c>
      <c r="AP8">
        <f t="shared" si="10"/>
        <v>-8.913388736831342</v>
      </c>
      <c r="AQ8">
        <f t="shared" si="11"/>
        <v>-46.335211982221324</v>
      </c>
      <c r="AR8">
        <f t="shared" si="12"/>
        <v>25.09298199611451</v>
      </c>
      <c r="AS8">
        <f t="shared" si="13"/>
        <v>-5.0272936869683367</v>
      </c>
      <c r="AT8">
        <f t="shared" si="14"/>
        <v>2.5176789253462535</v>
      </c>
      <c r="AU8">
        <f t="shared" si="15"/>
        <v>22.583367234492425</v>
      </c>
      <c r="AW8">
        <v>5</v>
      </c>
      <c r="AX8">
        <f>(R8*SUMPRODUCT(K9:$K$23, X9:$X$23)-$AZ$3*SUMPRODUCT(K8:$K$22, W9:$W$23))/Z8</f>
        <v>47.997381427238061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118.59979628054066</v>
      </c>
      <c r="P9">
        <f t="shared" si="30"/>
        <v>5.9299898140270333</v>
      </c>
      <c r="Q9" s="5">
        <f t="shared" si="31"/>
        <v>12.5</v>
      </c>
      <c r="R9">
        <f t="shared" si="0"/>
        <v>50000</v>
      </c>
      <c r="S9">
        <f t="shared" si="19"/>
        <v>54.659798432874226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54.659798432874226</v>
      </c>
      <c r="AC9">
        <f t="shared" si="27"/>
        <v>58.946293117002121</v>
      </c>
      <c r="AE9">
        <f t="shared" si="1"/>
        <v>110.80819457742547</v>
      </c>
      <c r="AF9">
        <f t="shared" si="2"/>
        <v>-5.5404097288712739</v>
      </c>
      <c r="AG9">
        <f t="shared" si="3"/>
        <v>-11.678792676350321</v>
      </c>
      <c r="AH9">
        <f t="shared" si="4"/>
        <v>-62.176497151478799</v>
      </c>
      <c r="AI9">
        <f t="shared" si="5"/>
        <v>31.412495020725075</v>
      </c>
      <c r="AJ9">
        <f t="shared" si="6"/>
        <v>-4.286494684127895</v>
      </c>
      <c r="AK9">
        <f t="shared" si="32"/>
        <v>3.5663851071758534</v>
      </c>
      <c r="AL9">
        <f t="shared" si="7"/>
        <v>30.692385443773034</v>
      </c>
      <c r="AN9">
        <f t="shared" si="8"/>
        <v>77.895565175336984</v>
      </c>
      <c r="AO9">
        <f t="shared" si="9"/>
        <v>-3.8947782587668494</v>
      </c>
      <c r="AP9">
        <f t="shared" si="10"/>
        <v>-8.2099176830666423</v>
      </c>
      <c r="AQ9">
        <f t="shared" si="11"/>
        <v>-43.7086210519657</v>
      </c>
      <c r="AR9">
        <f t="shared" si="12"/>
        <v>22.082248181537782</v>
      </c>
      <c r="AS9">
        <f t="shared" si="13"/>
        <v>-3.0133053544872386</v>
      </c>
      <c r="AT9">
        <f t="shared" si="14"/>
        <v>2.5070851900060118</v>
      </c>
      <c r="AU9">
        <f t="shared" si="15"/>
        <v>21.576028017056558</v>
      </c>
      <c r="AW9">
        <v>6</v>
      </c>
      <c r="AX9">
        <f>(R9*SUMPRODUCT(K10:$K$23, X10:$X$23)-$AZ$3*SUMPRODUCT(K9:$K$22, W10:$W$23))/Z9</f>
        <v>54.659798432874226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118.59979628054066</v>
      </c>
      <c r="P10">
        <f t="shared" si="30"/>
        <v>5.9299898140270333</v>
      </c>
      <c r="Q10" s="5">
        <f t="shared" si="31"/>
        <v>12.5</v>
      </c>
      <c r="R10">
        <f t="shared" si="0"/>
        <v>50000</v>
      </c>
      <c r="S10">
        <f t="shared" si="19"/>
        <v>58.946293117002121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58.946293117002121</v>
      </c>
      <c r="AC10">
        <f t="shared" si="27"/>
        <v>61.818376500538825</v>
      </c>
      <c r="AE10">
        <f t="shared" si="1"/>
        <v>109.55020199813853</v>
      </c>
      <c r="AF10">
        <f t="shared" si="2"/>
        <v>-5.4775100999069268</v>
      </c>
      <c r="AG10">
        <f t="shared" si="3"/>
        <v>-11.546204697835668</v>
      </c>
      <c r="AH10">
        <f t="shared" si="4"/>
        <v>-63.200207004606121</v>
      </c>
      <c r="AI10">
        <f t="shared" si="5"/>
        <v>29.326280195789828</v>
      </c>
      <c r="AJ10">
        <f t="shared" si="6"/>
        <v>-2.8720833835367046</v>
      </c>
      <c r="AK10">
        <f t="shared" si="32"/>
        <v>0.70098163556550497</v>
      </c>
      <c r="AL10">
        <f t="shared" si="7"/>
        <v>27.155178447818628</v>
      </c>
      <c r="AN10">
        <f t="shared" si="8"/>
        <v>73.044888418654025</v>
      </c>
      <c r="AO10">
        <f t="shared" si="9"/>
        <v>-3.6522444209327016</v>
      </c>
      <c r="AP10">
        <f t="shared" si="10"/>
        <v>-7.6986734705124151</v>
      </c>
      <c r="AQ10">
        <f t="shared" si="11"/>
        <v>-42.140059849143256</v>
      </c>
      <c r="AR10">
        <f t="shared" si="12"/>
        <v>19.553910678065662</v>
      </c>
      <c r="AS10">
        <f t="shared" si="13"/>
        <v>-1.9150216654376744</v>
      </c>
      <c r="AT10">
        <f t="shared" si="14"/>
        <v>0.46739416650530641</v>
      </c>
      <c r="AU10">
        <f t="shared" si="15"/>
        <v>18.106283179133293</v>
      </c>
      <c r="AW10">
        <v>7</v>
      </c>
      <c r="AX10">
        <f>(R10*SUMPRODUCT(K11:$K$23, X11:$X$23)-$AZ$3*SUMPRODUCT(K10:$K$22, W11:$W$23))/Z10</f>
        <v>58.946293117002121</v>
      </c>
    </row>
    <row r="11" spans="1:52" x14ac:dyDescent="0.3">
      <c r="A11" t="s">
        <v>33</v>
      </c>
      <c r="C11" s="24">
        <f>AU25</f>
        <v>97.748538747895552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118.59979628054066</v>
      </c>
      <c r="P11">
        <f t="shared" si="30"/>
        <v>5.9299898140270333</v>
      </c>
      <c r="Q11" s="5">
        <f t="shared" si="31"/>
        <v>12.5</v>
      </c>
      <c r="R11">
        <f t="shared" si="0"/>
        <v>50000</v>
      </c>
      <c r="S11">
        <f t="shared" si="19"/>
        <v>61.818376500538825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61.818376500538825</v>
      </c>
      <c r="AC11">
        <f t="shared" si="27"/>
        <v>63.981995953644748</v>
      </c>
      <c r="AE11">
        <f t="shared" si="1"/>
        <v>108.30255008461</v>
      </c>
      <c r="AF11">
        <f t="shared" si="2"/>
        <v>-5.4151275042305009</v>
      </c>
      <c r="AG11">
        <f t="shared" si="3"/>
        <v>-11.414706589000675</v>
      </c>
      <c r="AH11">
        <f t="shared" si="4"/>
        <v>-64.144247426544183</v>
      </c>
      <c r="AI11">
        <f t="shared" si="5"/>
        <v>27.328468564834651</v>
      </c>
      <c r="AJ11">
        <f t="shared" si="6"/>
        <v>-2.1636194531059232</v>
      </c>
      <c r="AK11">
        <f t="shared" si="32"/>
        <v>0.26352927852946934</v>
      </c>
      <c r="AL11">
        <f t="shared" si="7"/>
        <v>25.428378390258196</v>
      </c>
      <c r="AN11">
        <f t="shared" si="8"/>
        <v>68.68923276965505</v>
      </c>
      <c r="AO11">
        <f t="shared" si="9"/>
        <v>-3.4344616384827531</v>
      </c>
      <c r="AP11">
        <f t="shared" si="10"/>
        <v>-7.2396027358232997</v>
      </c>
      <c r="AQ11">
        <f t="shared" si="11"/>
        <v>-40.682505987846945</v>
      </c>
      <c r="AR11">
        <f t="shared" si="12"/>
        <v>17.332662407502053</v>
      </c>
      <c r="AS11">
        <f t="shared" si="13"/>
        <v>-1.3722424829631534</v>
      </c>
      <c r="AT11">
        <f t="shared" si="14"/>
        <v>0.1671394066011217</v>
      </c>
      <c r="AU11">
        <f t="shared" si="15"/>
        <v>16.12755933114002</v>
      </c>
      <c r="AW11">
        <v>8</v>
      </c>
      <c r="AX11">
        <f>(R11*SUMPRODUCT(K12:$K$23, X12:$X$23)-$AZ$3*SUMPRODUCT(K11:$K$22, W12:$W$23))/Z11</f>
        <v>61.818376500538825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118.59979628054066</v>
      </c>
      <c r="P12">
        <f t="shared" si="30"/>
        <v>5.9299898140270333</v>
      </c>
      <c r="Q12" s="5">
        <f t="shared" si="31"/>
        <v>12.5</v>
      </c>
      <c r="R12">
        <f t="shared" si="0"/>
        <v>50000</v>
      </c>
      <c r="S12">
        <f t="shared" si="19"/>
        <v>63.981995953644748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63.981995953644748</v>
      </c>
      <c r="AC12">
        <f t="shared" si="27"/>
        <v>66.010929691047778</v>
      </c>
      <c r="AE12">
        <f t="shared" si="1"/>
        <v>107.06412883582601</v>
      </c>
      <c r="AF12">
        <f t="shared" si="2"/>
        <v>-5.3532064417913006</v>
      </c>
      <c r="AG12">
        <f t="shared" si="3"/>
        <v>-11.284181359655571</v>
      </c>
      <c r="AH12">
        <f t="shared" si="4"/>
        <v>-65.512653820383349</v>
      </c>
      <c r="AI12">
        <f t="shared" si="5"/>
        <v>24.914087213995785</v>
      </c>
      <c r="AJ12">
        <f t="shared" si="6"/>
        <v>-2.0289337374030296</v>
      </c>
      <c r="AK12">
        <f t="shared" si="32"/>
        <v>3.4795512853012682</v>
      </c>
      <c r="AL12">
        <f t="shared" si="7"/>
        <v>26.364704761894025</v>
      </c>
      <c r="AN12">
        <f t="shared" si="8"/>
        <v>63.461479504769741</v>
      </c>
      <c r="AO12">
        <f t="shared" si="9"/>
        <v>-3.1730739752384869</v>
      </c>
      <c r="AP12">
        <f t="shared" si="10"/>
        <v>-6.6886159899734814</v>
      </c>
      <c r="AQ12">
        <f t="shared" si="11"/>
        <v>-38.832146517537737</v>
      </c>
      <c r="AR12">
        <f t="shared" si="12"/>
        <v>14.767643022020028</v>
      </c>
      <c r="AS12">
        <f t="shared" si="13"/>
        <v>-1.2026356370972739</v>
      </c>
      <c r="AT12">
        <f t="shared" si="14"/>
        <v>2.0624785815662592</v>
      </c>
      <c r="AU12">
        <f t="shared" si="15"/>
        <v>15.627485966489015</v>
      </c>
      <c r="AW12">
        <v>9</v>
      </c>
      <c r="AX12">
        <f>(R12*SUMPRODUCT(K13:$K$23, X13:$X$23)-$AZ$3*SUMPRODUCT(K12:$K$22, W13:$W$23))/Z12</f>
        <v>63.981995953644748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118.59979628054066</v>
      </c>
      <c r="P13">
        <f t="shared" si="30"/>
        <v>5.9299898140270333</v>
      </c>
      <c r="Q13" s="5">
        <f t="shared" si="31"/>
        <v>12.5</v>
      </c>
      <c r="R13">
        <f t="shared" si="0"/>
        <v>50000</v>
      </c>
      <c r="S13">
        <f t="shared" si="19"/>
        <v>66.010929691047778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66.010929691047778</v>
      </c>
      <c r="AC13">
        <f t="shared" si="27"/>
        <v>65.930059300751282</v>
      </c>
      <c r="AE13">
        <f t="shared" si="1"/>
        <v>105.83473307135826</v>
      </c>
      <c r="AF13">
        <f t="shared" si="2"/>
        <v>-5.2917366535679129</v>
      </c>
      <c r="AG13">
        <f t="shared" si="3"/>
        <v>-11.154607384507283</v>
      </c>
      <c r="AH13">
        <f t="shared" si="4"/>
        <v>-66.928646206938254</v>
      </c>
      <c r="AI13">
        <f t="shared" si="5"/>
        <v>22.459742826344808</v>
      </c>
      <c r="AJ13">
        <f t="shared" si="6"/>
        <v>8.0870390296496453E-2</v>
      </c>
      <c r="AK13">
        <f t="shared" si="32"/>
        <v>11.658774827618672</v>
      </c>
      <c r="AL13">
        <f t="shared" si="7"/>
        <v>34.199388044259976</v>
      </c>
      <c r="AN13">
        <f t="shared" si="8"/>
        <v>56.828303428603434</v>
      </c>
      <c r="AO13">
        <f t="shared" si="9"/>
        <v>-2.8414151714301719</v>
      </c>
      <c r="AP13">
        <f t="shared" si="10"/>
        <v>-5.989502639424809</v>
      </c>
      <c r="AQ13">
        <f t="shared" si="11"/>
        <v>-35.937553809949087</v>
      </c>
      <c r="AR13">
        <f t="shared" si="12"/>
        <v>12.059831807799368</v>
      </c>
      <c r="AS13">
        <f t="shared" si="13"/>
        <v>4.3423618549311725E-2</v>
      </c>
      <c r="AT13">
        <f t="shared" si="14"/>
        <v>6.2602169843709001</v>
      </c>
      <c r="AU13">
        <f t="shared" si="15"/>
        <v>18.363472410719581</v>
      </c>
      <c r="AW13">
        <v>10</v>
      </c>
      <c r="AX13">
        <f>(R13*SUMPRODUCT(K14:$K$23, X14:$X$23)-$AZ$3*SUMPRODUCT(K13:$K$22, W14:$W$23))/Z13</f>
        <v>66.010929691047778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118.59979628054066</v>
      </c>
      <c r="P14">
        <f t="shared" si="30"/>
        <v>5.9299898140270333</v>
      </c>
      <c r="Q14" s="5">
        <f t="shared" si="31"/>
        <v>12.5</v>
      </c>
      <c r="R14">
        <f t="shared" si="0"/>
        <v>50000</v>
      </c>
      <c r="S14">
        <f t="shared" si="19"/>
        <v>65.930059300751282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65.930059300751282</v>
      </c>
      <c r="AC14">
        <f t="shared" si="27"/>
        <v>64.146841668087973</v>
      </c>
      <c r="AE14">
        <f t="shared" si="1"/>
        <v>104.61353148678378</v>
      </c>
      <c r="AF14">
        <f t="shared" si="2"/>
        <v>-5.2306765743391894</v>
      </c>
      <c r="AG14">
        <f t="shared" si="3"/>
        <v>-11.025897047003225</v>
      </c>
      <c r="AH14">
        <f t="shared" si="4"/>
        <v>-68.657054635937698</v>
      </c>
      <c r="AI14">
        <f t="shared" si="5"/>
        <v>19.699903229503676</v>
      </c>
      <c r="AJ14">
        <f t="shared" si="6"/>
        <v>1.7832176326633089</v>
      </c>
      <c r="AK14">
        <f t="shared" si="32"/>
        <v>11.571903994923712</v>
      </c>
      <c r="AL14">
        <f t="shared" si="7"/>
        <v>33.0550248570907</v>
      </c>
      <c r="AN14">
        <f t="shared" si="8"/>
        <v>51.744774887048834</v>
      </c>
      <c r="AO14">
        <f t="shared" si="9"/>
        <v>-2.5872387443524416</v>
      </c>
      <c r="AP14">
        <f t="shared" si="10"/>
        <v>-5.453716670458026</v>
      </c>
      <c r="AQ14">
        <f t="shared" si="11"/>
        <v>-33.959697049260086</v>
      </c>
      <c r="AR14">
        <f t="shared" si="12"/>
        <v>9.7441224229782772</v>
      </c>
      <c r="AS14">
        <f t="shared" si="13"/>
        <v>0.88202925248189468</v>
      </c>
      <c r="AT14">
        <f t="shared" si="14"/>
        <v>5.7237869587407566</v>
      </c>
      <c r="AU14">
        <f t="shared" si="15"/>
        <v>16.349938634200932</v>
      </c>
      <c r="AW14">
        <v>11</v>
      </c>
      <c r="AX14">
        <f>(R14*SUMPRODUCT(K15:$K$23, X15:$X$23)-$AZ$3*SUMPRODUCT(K14:$K$22, W15:$W$23))/Z14</f>
        <v>65.930059300751282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118.59979628054066</v>
      </c>
      <c r="P15">
        <f t="shared" si="30"/>
        <v>5.9299898140270333</v>
      </c>
      <c r="Q15" s="5">
        <f t="shared" si="31"/>
        <v>12.5</v>
      </c>
      <c r="R15">
        <f t="shared" si="0"/>
        <v>50000</v>
      </c>
      <c r="S15">
        <f t="shared" si="19"/>
        <v>64.146841668087973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64.146841668087973</v>
      </c>
      <c r="AC15">
        <f t="shared" si="27"/>
        <v>60.661297579078941</v>
      </c>
      <c r="AE15">
        <f t="shared" si="1"/>
        <v>103.39837114757096</v>
      </c>
      <c r="AF15">
        <f t="shared" si="2"/>
        <v>-5.1699185573785487</v>
      </c>
      <c r="AG15">
        <f t="shared" si="3"/>
        <v>-10.897823435441275</v>
      </c>
      <c r="AH15">
        <f t="shared" si="4"/>
        <v>-71.258564367666125</v>
      </c>
      <c r="AI15">
        <f t="shared" si="5"/>
        <v>16.072064787085012</v>
      </c>
      <c r="AJ15">
        <f t="shared" si="6"/>
        <v>3.4855440890090321</v>
      </c>
      <c r="AK15">
        <f t="shared" si="32"/>
        <v>11.366270598079629</v>
      </c>
      <c r="AL15">
        <f t="shared" si="7"/>
        <v>30.923879474173674</v>
      </c>
      <c r="AN15">
        <f t="shared" si="8"/>
        <v>47.112321305572515</v>
      </c>
      <c r="AO15">
        <f t="shared" si="9"/>
        <v>-2.3556160652786264</v>
      </c>
      <c r="AP15">
        <f t="shared" si="10"/>
        <v>-4.965472410480702</v>
      </c>
      <c r="AQ15">
        <f t="shared" si="11"/>
        <v>-32.468174720779189</v>
      </c>
      <c r="AR15">
        <f t="shared" si="12"/>
        <v>7.3230581090340037</v>
      </c>
      <c r="AS15">
        <f t="shared" si="13"/>
        <v>1.5881495155447645</v>
      </c>
      <c r="AT15">
        <f t="shared" si="14"/>
        <v>5.1789151658738604</v>
      </c>
      <c r="AU15">
        <f t="shared" si="15"/>
        <v>14.090122790452629</v>
      </c>
      <c r="AW15">
        <v>12</v>
      </c>
      <c r="AX15">
        <f>(R15*SUMPRODUCT(K16:$K$23, X16:$X$23)-$AZ$3*SUMPRODUCT(K15:$K$22, W16:$W$23))/Z15</f>
        <v>64.146841668087973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118.59979628054066</v>
      </c>
      <c r="P16">
        <f t="shared" si="30"/>
        <v>5.9299898140270333</v>
      </c>
      <c r="Q16" s="5">
        <f t="shared" si="31"/>
        <v>12.5</v>
      </c>
      <c r="R16">
        <f t="shared" si="0"/>
        <v>50000</v>
      </c>
      <c r="S16">
        <f t="shared" si="19"/>
        <v>60.661297579078941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60.661297579078941</v>
      </c>
      <c r="AC16">
        <f t="shared" si="27"/>
        <v>55.695383047752955</v>
      </c>
      <c r="AE16">
        <f t="shared" si="1"/>
        <v>102.18812940271854</v>
      </c>
      <c r="AF16">
        <f t="shared" si="2"/>
        <v>-5.1094064701359274</v>
      </c>
      <c r="AG16">
        <f t="shared" si="3"/>
        <v>-10.770268226367637</v>
      </c>
      <c r="AH16">
        <f t="shared" si="4"/>
        <v>-74.307898876899884</v>
      </c>
      <c r="AI16">
        <f t="shared" si="5"/>
        <v>12.000555829315104</v>
      </c>
      <c r="AJ16">
        <f t="shared" si="6"/>
        <v>4.9659145313259856</v>
      </c>
      <c r="AK16">
        <f t="shared" si="32"/>
        <v>11.041801435816311</v>
      </c>
      <c r="AL16">
        <f t="shared" si="7"/>
        <v>28.0082717964574</v>
      </c>
      <c r="AN16">
        <f t="shared" si="8"/>
        <v>42.89072844128269</v>
      </c>
      <c r="AO16">
        <f t="shared" si="9"/>
        <v>-2.1445364220641348</v>
      </c>
      <c r="AP16">
        <f t="shared" si="10"/>
        <v>-4.5205314202044731</v>
      </c>
      <c r="AQ16">
        <f t="shared" si="11"/>
        <v>-31.188748931993072</v>
      </c>
      <c r="AR16">
        <f t="shared" si="12"/>
        <v>5.0369116670210135</v>
      </c>
      <c r="AS16">
        <f t="shared" si="13"/>
        <v>2.0843095266606979</v>
      </c>
      <c r="AT16">
        <f t="shared" si="14"/>
        <v>4.6345002071597134</v>
      </c>
      <c r="AU16">
        <f t="shared" si="15"/>
        <v>11.755721400841425</v>
      </c>
      <c r="AW16">
        <v>13</v>
      </c>
      <c r="AX16">
        <f>(R16*SUMPRODUCT(K17:$K$23, X17:$X$23)-$AZ$3*SUMPRODUCT(K16:$K$22, W17:$W$23))/Z16</f>
        <v>60.661297579078941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118.59979628054066</v>
      </c>
      <c r="P17">
        <f t="shared" si="30"/>
        <v>5.9299898140270333</v>
      </c>
      <c r="Q17" s="5">
        <f t="shared" si="31"/>
        <v>12.5</v>
      </c>
      <c r="R17">
        <f t="shared" si="0"/>
        <v>50000</v>
      </c>
      <c r="S17">
        <f t="shared" si="19"/>
        <v>55.695383047752955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55.695383047752955</v>
      </c>
      <c r="AC17">
        <f t="shared" si="27"/>
        <v>49.394672638080337</v>
      </c>
      <c r="AE17">
        <f t="shared" si="1"/>
        <v>100.98276022760527</v>
      </c>
      <c r="AF17">
        <f t="shared" si="2"/>
        <v>-5.049138011380264</v>
      </c>
      <c r="AG17">
        <f t="shared" si="3"/>
        <v>-10.643226568949647</v>
      </c>
      <c r="AH17">
        <f t="shared" si="4"/>
        <v>-77.355900617260971</v>
      </c>
      <c r="AI17">
        <f t="shared" si="5"/>
        <v>7.9344950300143893</v>
      </c>
      <c r="AJ17">
        <f t="shared" si="6"/>
        <v>6.3007104096726181</v>
      </c>
      <c r="AK17">
        <f t="shared" si="32"/>
        <v>10.61403036847846</v>
      </c>
      <c r="AL17">
        <f t="shared" si="7"/>
        <v>24.849235808165467</v>
      </c>
      <c r="AN17">
        <f t="shared" si="8"/>
        <v>39.043826779183945</v>
      </c>
      <c r="AO17">
        <f t="shared" si="9"/>
        <v>-1.9521913389591974</v>
      </c>
      <c r="AP17">
        <f t="shared" si="10"/>
        <v>-4.1150815603877735</v>
      </c>
      <c r="AQ17">
        <f t="shared" si="11"/>
        <v>-29.908772321539949</v>
      </c>
      <c r="AR17">
        <f t="shared" si="12"/>
        <v>3.0677815582970247</v>
      </c>
      <c r="AS17">
        <f t="shared" si="13"/>
        <v>2.4360974612556654</v>
      </c>
      <c r="AT17">
        <f t="shared" si="14"/>
        <v>4.1037931841219821</v>
      </c>
      <c r="AU17">
        <f t="shared" si="15"/>
        <v>9.6076722036746727</v>
      </c>
      <c r="AW17">
        <v>14</v>
      </c>
      <c r="AX17">
        <f>(R17*SUMPRODUCT(K18:$K$23, X18:$X$23)-$AZ$3*SUMPRODUCT(K17:$K$22, W18:$W$23))/Z17</f>
        <v>55.695383047752955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118.59979628054066</v>
      </c>
      <c r="P18">
        <f t="shared" si="30"/>
        <v>5.9299898140270333</v>
      </c>
      <c r="Q18" s="5">
        <f t="shared" si="31"/>
        <v>12.5</v>
      </c>
      <c r="R18">
        <f t="shared" si="0"/>
        <v>50000</v>
      </c>
      <c r="S18">
        <f t="shared" si="19"/>
        <v>49.394672638080337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49.394672638080337</v>
      </c>
      <c r="AC18">
        <f t="shared" si="27"/>
        <v>41.730737776089953</v>
      </c>
      <c r="AE18">
        <f t="shared" si="1"/>
        <v>99.781921209789687</v>
      </c>
      <c r="AF18">
        <f t="shared" si="2"/>
        <v>-4.9890960604894854</v>
      </c>
      <c r="AG18">
        <f t="shared" si="3"/>
        <v>-10.516662374124317</v>
      </c>
      <c r="AH18">
        <f t="shared" si="4"/>
        <v>-80.52771654332993</v>
      </c>
      <c r="AI18">
        <f t="shared" si="5"/>
        <v>3.7484462318459464</v>
      </c>
      <c r="AJ18">
        <f t="shared" si="6"/>
        <v>7.6639348619903842</v>
      </c>
      <c r="AK18">
        <f t="shared" si="32"/>
        <v>10.093124845116639</v>
      </c>
      <c r="AL18">
        <f t="shared" si="7"/>
        <v>21.505505938952972</v>
      </c>
      <c r="AN18">
        <f t="shared" si="8"/>
        <v>35.538506164451491</v>
      </c>
      <c r="AO18">
        <f t="shared" si="9"/>
        <v>-1.7769253082225749</v>
      </c>
      <c r="AP18">
        <f t="shared" si="10"/>
        <v>-3.7456331375548171</v>
      </c>
      <c r="AQ18">
        <f t="shared" si="11"/>
        <v>-28.680894455493366</v>
      </c>
      <c r="AR18">
        <f t="shared" si="12"/>
        <v>1.335053263180729</v>
      </c>
      <c r="AS18">
        <f t="shared" si="13"/>
        <v>2.7296006434287619</v>
      </c>
      <c r="AT18">
        <f t="shared" si="14"/>
        <v>3.5947852594720771</v>
      </c>
      <c r="AU18">
        <f t="shared" si="15"/>
        <v>7.6594391660815688</v>
      </c>
      <c r="AW18">
        <v>15</v>
      </c>
      <c r="AX18">
        <f>(R18*SUMPRODUCT(K19:$K$23, X19:$X$23)-$AZ$3*SUMPRODUCT(K18:$K$22, W19:$W$23))/Z18</f>
        <v>49.394672638080337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118.59979628054066</v>
      </c>
      <c r="P19">
        <f t="shared" si="30"/>
        <v>5.9299898140270333</v>
      </c>
      <c r="Q19" s="5">
        <f t="shared" si="31"/>
        <v>12.5</v>
      </c>
      <c r="R19">
        <f t="shared" si="0"/>
        <v>50000</v>
      </c>
      <c r="S19">
        <f t="shared" si="19"/>
        <v>41.730737776089953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41.730737776089953</v>
      </c>
      <c r="AC19">
        <f t="shared" si="27"/>
        <v>32.947455047541737</v>
      </c>
      <c r="AE19">
        <f t="shared" si="1"/>
        <v>98.584293589783329</v>
      </c>
      <c r="AF19">
        <f t="shared" si="2"/>
        <v>-4.9292146794891671</v>
      </c>
      <c r="AG19">
        <f t="shared" si="3"/>
        <v>-10.390436649295347</v>
      </c>
      <c r="AH19">
        <f t="shared" si="4"/>
        <v>-84.236404350910462</v>
      </c>
      <c r="AI19">
        <f t="shared" si="5"/>
        <v>-0.9717620899116497</v>
      </c>
      <c r="AJ19">
        <f t="shared" si="6"/>
        <v>8.7832827285482153</v>
      </c>
      <c r="AK19">
        <f t="shared" si="32"/>
        <v>9.477007168046887</v>
      </c>
      <c r="AL19">
        <f t="shared" si="7"/>
        <v>17.288527806683454</v>
      </c>
      <c r="AN19">
        <f t="shared" si="8"/>
        <v>32.344258763229881</v>
      </c>
      <c r="AO19">
        <f t="shared" si="9"/>
        <v>-1.6172129381614944</v>
      </c>
      <c r="AP19">
        <f t="shared" si="10"/>
        <v>-3.4089707336766302</v>
      </c>
      <c r="AQ19">
        <f t="shared" si="11"/>
        <v>-27.636897931703277</v>
      </c>
      <c r="AR19">
        <f t="shared" si="12"/>
        <v>-0.31882284031151964</v>
      </c>
      <c r="AS19">
        <f t="shared" si="13"/>
        <v>2.8816838769965334</v>
      </c>
      <c r="AT19">
        <f t="shared" si="14"/>
        <v>3.1092860838438821</v>
      </c>
      <c r="AU19">
        <f t="shared" si="15"/>
        <v>5.672147120528896</v>
      </c>
      <c r="AW19">
        <v>16</v>
      </c>
      <c r="AX19">
        <f>(R19*SUMPRODUCT(K20:$K$23, X20:$X$23)-$AZ$3*SUMPRODUCT(K19:$K$22, W20:$W$23))/Z19</f>
        <v>41.730737776089953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118.59979628054066</v>
      </c>
      <c r="P20">
        <f t="shared" si="30"/>
        <v>5.9299898140270333</v>
      </c>
      <c r="Q20" s="5">
        <f t="shared" si="31"/>
        <v>12.5</v>
      </c>
      <c r="R20">
        <f t="shared" si="0"/>
        <v>50000</v>
      </c>
      <c r="S20">
        <f t="shared" si="19"/>
        <v>32.947455047541737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32.947455047541737</v>
      </c>
      <c r="AC20">
        <f t="shared" si="27"/>
        <v>23.017828698068744</v>
      </c>
      <c r="AE20">
        <f t="shared" si="1"/>
        <v>97.390203360960896</v>
      </c>
      <c r="AF20">
        <f t="shared" si="2"/>
        <v>-4.8695101680480448</v>
      </c>
      <c r="AG20">
        <f t="shared" si="3"/>
        <v>-10.264583753014028</v>
      </c>
      <c r="AH20">
        <f t="shared" si="4"/>
        <v>-87.794119153460812</v>
      </c>
      <c r="AI20">
        <f t="shared" si="5"/>
        <v>-5.5380097135619764</v>
      </c>
      <c r="AJ20">
        <f t="shared" si="6"/>
        <v>9.9296263494729935</v>
      </c>
      <c r="AK20">
        <f t="shared" si="32"/>
        <v>8.7827703768318237</v>
      </c>
      <c r="AL20">
        <f t="shared" si="7"/>
        <v>13.174387012742841</v>
      </c>
      <c r="AN20">
        <f t="shared" si="8"/>
        <v>29.433839250310744</v>
      </c>
      <c r="AO20">
        <f t="shared" si="9"/>
        <v>-1.4716919625155371</v>
      </c>
      <c r="AP20">
        <f t="shared" si="10"/>
        <v>-3.1022227876225408</v>
      </c>
      <c r="AQ20">
        <f t="shared" si="11"/>
        <v>-26.533654321554103</v>
      </c>
      <c r="AR20">
        <f t="shared" si="12"/>
        <v>-1.6737298213814344</v>
      </c>
      <c r="AS20">
        <f t="shared" si="13"/>
        <v>3.0009899938579849</v>
      </c>
      <c r="AT20">
        <f t="shared" si="14"/>
        <v>2.6543804461104927</v>
      </c>
      <c r="AU20">
        <f t="shared" si="15"/>
        <v>3.9816406185870434</v>
      </c>
      <c r="AW20">
        <v>17</v>
      </c>
      <c r="AX20">
        <f>(R20*SUMPRODUCT(K21:$K$23, X21:$X$23)-$AZ$3*SUMPRODUCT(K20:$K$22, W21:$W$23))/Z20</f>
        <v>32.947455047541737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118.59979628054066</v>
      </c>
      <c r="P21">
        <f t="shared" si="30"/>
        <v>5.9299898140270333</v>
      </c>
      <c r="Q21" s="5">
        <f t="shared" si="31"/>
        <v>12.5</v>
      </c>
      <c r="R21">
        <f t="shared" si="0"/>
        <v>50000</v>
      </c>
      <c r="S21">
        <f t="shared" si="19"/>
        <v>23.017828698068744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23.017828698068744</v>
      </c>
      <c r="AC21">
        <f t="shared" si="27"/>
        <v>12.017369553091751</v>
      </c>
      <c r="AE21">
        <f t="shared" si="1"/>
        <v>96.19831341950966</v>
      </c>
      <c r="AF21">
        <f t="shared" si="2"/>
        <v>-4.8099156709754833</v>
      </c>
      <c r="AG21">
        <f t="shared" si="3"/>
        <v>-10.138962759257018</v>
      </c>
      <c r="AH21">
        <f t="shared" si="4"/>
        <v>-91.90062490747512</v>
      </c>
      <c r="AI21">
        <f t="shared" si="5"/>
        <v>-10.651189918197957</v>
      </c>
      <c r="AJ21">
        <f t="shared" si="6"/>
        <v>11.000459144976993</v>
      </c>
      <c r="AK21">
        <f t="shared" si="32"/>
        <v>8.0084358512622043</v>
      </c>
      <c r="AL21">
        <f t="shared" si="7"/>
        <v>8.3577050780412403</v>
      </c>
      <c r="AN21">
        <f t="shared" si="8"/>
        <v>26.781892712599557</v>
      </c>
      <c r="AO21">
        <f t="shared" si="9"/>
        <v>-1.339094635629978</v>
      </c>
      <c r="AP21">
        <f t="shared" si="10"/>
        <v>-2.8227169810275856</v>
      </c>
      <c r="AQ21">
        <f t="shared" si="11"/>
        <v>-25.585403620950498</v>
      </c>
      <c r="AR21">
        <f t="shared" si="12"/>
        <v>-2.9653225250085029</v>
      </c>
      <c r="AS21">
        <f t="shared" si="13"/>
        <v>3.0625601025387517</v>
      </c>
      <c r="AT21">
        <f t="shared" si="14"/>
        <v>2.229572038637655</v>
      </c>
      <c r="AU21">
        <f t="shared" si="15"/>
        <v>2.3268096161679042</v>
      </c>
      <c r="AW21">
        <v>18</v>
      </c>
      <c r="AX21">
        <f>(R21*SUMPRODUCT(K22:$K$23, X22:$X$23)-$AZ$3*SUMPRODUCT(K21:$K$22, W22:$W$23))/Z21</f>
        <v>23.017828698068744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118.59979628054066</v>
      </c>
      <c r="P22">
        <f t="shared" si="30"/>
        <v>5.9299898140270333</v>
      </c>
      <c r="Q22" s="5">
        <f t="shared" si="31"/>
        <v>12.5</v>
      </c>
      <c r="R22">
        <f t="shared" si="0"/>
        <v>50000</v>
      </c>
      <c r="S22">
        <f t="shared" si="19"/>
        <v>12.017369553091751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12.017369553091751</v>
      </c>
      <c r="AC22">
        <f t="shared" si="27"/>
        <v>12.169760572809329</v>
      </c>
      <c r="AE22">
        <f t="shared" si="1"/>
        <v>95.007935960999035</v>
      </c>
      <c r="AF22">
        <f t="shared" si="2"/>
        <v>-4.7503967980499517</v>
      </c>
      <c r="AG22">
        <f t="shared" si="3"/>
        <v>-10.013501175864532</v>
      </c>
      <c r="AH22">
        <f t="shared" si="4"/>
        <v>-96.287823199665155</v>
      </c>
      <c r="AI22">
        <f t="shared" si="5"/>
        <v>-16.043785212580602</v>
      </c>
      <c r="AJ22">
        <f t="shared" si="6"/>
        <v>-0.1523910197175784</v>
      </c>
      <c r="AK22">
        <f t="shared" si="32"/>
        <v>7.1592436101228598</v>
      </c>
      <c r="AL22">
        <f t="shared" si="7"/>
        <v>-9.0369326221753177</v>
      </c>
      <c r="AN22">
        <f t="shared" si="8"/>
        <v>24.365529754368335</v>
      </c>
      <c r="AO22">
        <f t="shared" si="9"/>
        <v>-1.2182764877184167</v>
      </c>
      <c r="AP22">
        <f t="shared" si="10"/>
        <v>-2.5680408523566456</v>
      </c>
      <c r="AQ22">
        <f t="shared" si="11"/>
        <v>-24.693766867200228</v>
      </c>
      <c r="AR22">
        <f t="shared" si="12"/>
        <v>-4.1145544529069547</v>
      </c>
      <c r="AS22">
        <f t="shared" si="13"/>
        <v>-3.9081871294956022E-2</v>
      </c>
      <c r="AT22">
        <f t="shared" si="14"/>
        <v>1.8360441308063717</v>
      </c>
      <c r="AU22">
        <f t="shared" si="15"/>
        <v>-2.3175921933955377</v>
      </c>
      <c r="AW22">
        <v>19</v>
      </c>
      <c r="AX22">
        <f>(R22*SUMPRODUCT(K23:$K$23, X23:$X$23)-$AZ$3*SUMPRODUCT(K22:$K$22, W23:$W$23))/Z22</f>
        <v>12.017369553091751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118.59979628054066</v>
      </c>
      <c r="P23">
        <f t="shared" si="30"/>
        <v>5.9299898140270333</v>
      </c>
      <c r="Q23" s="5">
        <f t="shared" si="31"/>
        <v>12.5</v>
      </c>
      <c r="R23">
        <f t="shared" si="0"/>
        <v>50000</v>
      </c>
      <c r="S23">
        <f t="shared" si="19"/>
        <v>12.169760572809329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12.169760572809329</v>
      </c>
      <c r="AC23">
        <f t="shared" si="27"/>
        <v>0</v>
      </c>
      <c r="AE23">
        <f t="shared" si="1"/>
        <v>93.818236611062119</v>
      </c>
      <c r="AF23">
        <f t="shared" si="2"/>
        <v>-4.690911830553107</v>
      </c>
      <c r="AG23">
        <f t="shared" si="3"/>
        <v>-9.888111062722734</v>
      </c>
      <c r="AH23">
        <f t="shared" si="4"/>
        <v>-101.02040553261527</v>
      </c>
      <c r="AI23">
        <f t="shared" si="5"/>
        <v>-21.781191814828986</v>
      </c>
      <c r="AJ23">
        <f t="shared" si="6"/>
        <v>12.169760572809329</v>
      </c>
      <c r="AK23">
        <f t="shared" si="32"/>
        <v>7.0907959747322842</v>
      </c>
      <c r="AL23">
        <f t="shared" si="7"/>
        <v>-2.5206352672873731</v>
      </c>
      <c r="AN23">
        <f t="shared" si="8"/>
        <v>22.163860490252596</v>
      </c>
      <c r="AO23">
        <f t="shared" si="9"/>
        <v>-1.1081930245126299</v>
      </c>
      <c r="AP23">
        <f t="shared" si="10"/>
        <v>-2.3359926814108225</v>
      </c>
      <c r="AQ23">
        <f t="shared" si="11"/>
        <v>-23.865319321399664</v>
      </c>
      <c r="AR23">
        <f t="shared" si="12"/>
        <v>-5.1456445370705213</v>
      </c>
      <c r="AS23">
        <f t="shared" si="13"/>
        <v>2.8750154050936265</v>
      </c>
      <c r="AT23">
        <f t="shared" si="14"/>
        <v>1.6751478009583514</v>
      </c>
      <c r="AU23">
        <f t="shared" si="15"/>
        <v>-0.59548133101854328</v>
      </c>
      <c r="AW23">
        <v>20</v>
      </c>
      <c r="AX23">
        <f>(R23*SUMPRODUCT(K$23:$K24, X$23:$X24)-$AZ$3*SUMPRODUCT(K$22:$K23, W$23:$W24))/Z23</f>
        <v>12.169760572809329</v>
      </c>
    </row>
    <row r="25" spans="5:50" x14ac:dyDescent="0.3">
      <c r="AN25" s="6">
        <f t="shared" ref="AN25:AU25" si="33">SUM(AN3:AN23)</f>
        <v>1189.1679681334883</v>
      </c>
      <c r="AO25" s="6">
        <f t="shared" si="33"/>
        <v>-148.40824561707996</v>
      </c>
      <c r="AP25" s="6">
        <f t="shared" si="33"/>
        <v>-212.83410737491729</v>
      </c>
      <c r="AQ25" s="6">
        <f t="shared" si="33"/>
        <v>-747.13829685669555</v>
      </c>
      <c r="AR25" s="6">
        <f t="shared" si="33"/>
        <v>80.787318284795376</v>
      </c>
      <c r="AS25" s="6">
        <f t="shared" si="33"/>
        <v>-34.767247894524857</v>
      </c>
      <c r="AT25" s="6">
        <f t="shared" si="33"/>
        <v>51.728468357625033</v>
      </c>
      <c r="AU25" s="7">
        <f t="shared" si="33"/>
        <v>97.748538747895552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279.15399205209252</v>
      </c>
      <c r="K3">
        <v>1</v>
      </c>
      <c r="L3" s="2">
        <v>0</v>
      </c>
      <c r="O3">
        <f>$C$3</f>
        <v>279.15399205209252</v>
      </c>
      <c r="P3">
        <f>O3*B5</f>
        <v>223.32319364167404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279.15399205209252</v>
      </c>
      <c r="AF3">
        <f t="shared" ref="AF3:AF23" si="3">-$Z3*P3</f>
        <v>-223.32319364167404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-44.169201589581519</v>
      </c>
      <c r="AJ3">
        <f t="shared" ref="AJ3:AJ23" si="7">AB3-AC3</f>
        <v>0</v>
      </c>
      <c r="AL3">
        <f t="shared" ref="AL3:AL23" si="8">SUM(AI3:AK3)</f>
        <v>-44.169201589581519</v>
      </c>
      <c r="AN3">
        <f t="shared" ref="AN3:AN23" si="9">AE3*$K3</f>
        <v>279.15399205209252</v>
      </c>
      <c r="AO3">
        <f t="shared" ref="AO3:AO23" si="10">AF3*$K3</f>
        <v>-223.32319364167404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-44.169201589581519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-44.169201589581519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163.67419877617914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94.240940431087381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1"/>
        <v>93.158790748787169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-93.158790748787169</v>
      </c>
      <c r="AK4">
        <f t="shared" ref="AK4:AK23" si="28">H4*SUM(AB4:AB4, AE4:AF4)</f>
        <v>0</v>
      </c>
      <c r="AL4">
        <f t="shared" si="8"/>
        <v>-167.29869074878718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-70.515408027392041</v>
      </c>
      <c r="AR4">
        <f t="shared" si="13"/>
        <v>-70.515408027392041</v>
      </c>
      <c r="AS4">
        <f t="shared" si="14"/>
        <v>-88.604518497990441</v>
      </c>
      <c r="AT4">
        <f t="shared" si="15"/>
        <v>0</v>
      </c>
      <c r="AU4">
        <f t="shared" si="16"/>
        <v>-159.11992652538251</v>
      </c>
      <c r="AW4">
        <v>1</v>
      </c>
      <c r="AX4">
        <f>(R4*SUMPRODUCT(K5:$K$23, X5:$X$23)-$AZ$3*SUMPRODUCT(K4:$K$22, W5:$W$23))/Z4</f>
        <v>94.240940431087381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1.5387599999999999E-3</v>
      </c>
      <c r="O5">
        <f t="shared" ref="O5:O23" si="30">$C$3</f>
        <v>279.15399205209252</v>
      </c>
      <c r="P5">
        <f t="shared" ref="P5:P23" si="31">O5*$C$5</f>
        <v>13.957699602604627</v>
      </c>
      <c r="Q5" s="5">
        <f t="shared" ref="Q5:Q23" si="32">$C$8</f>
        <v>12.5</v>
      </c>
      <c r="R5">
        <f t="shared" si="0"/>
        <v>50000</v>
      </c>
      <c r="S5">
        <f t="shared" si="20"/>
        <v>182.45261371149923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93.158790748787169</v>
      </c>
      <c r="AC5">
        <f t="shared" si="1"/>
        <v>178.27644475230613</v>
      </c>
      <c r="AE5">
        <f t="shared" si="2"/>
        <v>272.76441936947708</v>
      </c>
      <c r="AF5">
        <f t="shared" si="3"/>
        <v>-13.638220968473856</v>
      </c>
      <c r="AG5">
        <f t="shared" si="4"/>
        <v>-12.213886740628132</v>
      </c>
      <c r="AH5">
        <f t="shared" si="5"/>
        <v>-76.054536487476</v>
      </c>
      <c r="AI5">
        <f t="shared" si="6"/>
        <v>170.8577751728991</v>
      </c>
      <c r="AJ5">
        <f t="shared" si="7"/>
        <v>-85.117654003518965</v>
      </c>
      <c r="AK5">
        <f t="shared" si="28"/>
        <v>18.283590936874123</v>
      </c>
      <c r="AL5">
        <f t="shared" si="8"/>
        <v>104.02371210625425</v>
      </c>
      <c r="AN5">
        <f t="shared" si="9"/>
        <v>246.62965223547045</v>
      </c>
      <c r="AO5">
        <f t="shared" si="10"/>
        <v>-12.331482611773525</v>
      </c>
      <c r="AP5">
        <f t="shared" si="11"/>
        <v>-11.043620154886021</v>
      </c>
      <c r="AQ5">
        <f t="shared" si="12"/>
        <v>-68.767414489747367</v>
      </c>
      <c r="AR5">
        <f t="shared" si="13"/>
        <v>154.48713497906354</v>
      </c>
      <c r="AS5">
        <f t="shared" si="14"/>
        <v>-76.962154574681634</v>
      </c>
      <c r="AT5">
        <f t="shared" si="15"/>
        <v>16.531759108466265</v>
      </c>
      <c r="AU5">
        <f t="shared" si="16"/>
        <v>94.056739512848168</v>
      </c>
      <c r="AW5">
        <v>2</v>
      </c>
      <c r="AX5">
        <f>(R5*SUMPRODUCT(K6:$K$23, X6:$X$23)-$AZ$3*SUMPRODUCT(K5:$K$22, W6:$W$23))/Z5</f>
        <v>182.45261371149923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1.6157089999999999E-3</v>
      </c>
      <c r="O6">
        <f t="shared" si="30"/>
        <v>279.15399205209252</v>
      </c>
      <c r="P6">
        <f t="shared" si="31"/>
        <v>13.957699602604627</v>
      </c>
      <c r="Q6" s="5">
        <f t="shared" si="32"/>
        <v>12.5</v>
      </c>
      <c r="R6">
        <f t="shared" si="0"/>
        <v>50000</v>
      </c>
      <c r="S6">
        <f t="shared" si="20"/>
        <v>264.25730157773023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178.27644475230613</v>
      </c>
      <c r="AC6">
        <f t="shared" si="1"/>
        <v>255.20942302616118</v>
      </c>
      <c r="AE6">
        <f t="shared" si="2"/>
        <v>269.59606724852728</v>
      </c>
      <c r="AF6">
        <f t="shared" si="3"/>
        <v>-13.479803362426365</v>
      </c>
      <c r="AG6">
        <f t="shared" si="4"/>
        <v>-12.072013786490036</v>
      </c>
      <c r="AH6">
        <f t="shared" si="5"/>
        <v>-78.936346927254149</v>
      </c>
      <c r="AI6">
        <f t="shared" si="6"/>
        <v>165.10790317235671</v>
      </c>
      <c r="AJ6">
        <f t="shared" si="7"/>
        <v>-76.932978273855042</v>
      </c>
      <c r="AK6">
        <f t="shared" si="28"/>
        <v>23.761281162520866</v>
      </c>
      <c r="AL6">
        <f t="shared" si="8"/>
        <v>111.93620606102255</v>
      </c>
      <c r="AN6">
        <f t="shared" si="9"/>
        <v>231.12247460351955</v>
      </c>
      <c r="AO6">
        <f t="shared" si="10"/>
        <v>-11.556123730175978</v>
      </c>
      <c r="AP6">
        <f t="shared" si="11"/>
        <v>-10.349237391542932</v>
      </c>
      <c r="AQ6">
        <f t="shared" si="12"/>
        <v>-67.67147616129985</v>
      </c>
      <c r="AR6">
        <f t="shared" si="13"/>
        <v>141.54563732050079</v>
      </c>
      <c r="AS6">
        <f t="shared" si="14"/>
        <v>-65.95400481447237</v>
      </c>
      <c r="AT6">
        <f t="shared" si="15"/>
        <v>20.370349456801346</v>
      </c>
      <c r="AU6">
        <f t="shared" si="16"/>
        <v>95.961981962829768</v>
      </c>
      <c r="AW6">
        <v>3</v>
      </c>
      <c r="AX6">
        <f>(R6*SUMPRODUCT(K7:$K$23, X7:$X$23)-$AZ$3*SUMPRODUCT(K6:$K$22, W7:$W$23))/Z6</f>
        <v>264.25730157773023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1.70465E-3</v>
      </c>
      <c r="O7">
        <f t="shared" si="30"/>
        <v>279.15399205209252</v>
      </c>
      <c r="P7">
        <f t="shared" si="31"/>
        <v>13.957699602604627</v>
      </c>
      <c r="Q7" s="5">
        <f t="shared" si="32"/>
        <v>12.5</v>
      </c>
      <c r="R7">
        <f t="shared" si="0"/>
        <v>50000</v>
      </c>
      <c r="S7">
        <f t="shared" si="20"/>
        <v>339.72747497908534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255.20942302616118</v>
      </c>
      <c r="AC7">
        <f t="shared" si="1"/>
        <v>324.25533698645131</v>
      </c>
      <c r="AE7">
        <f t="shared" si="2"/>
        <v>266.44053964000682</v>
      </c>
      <c r="AF7">
        <f t="shared" si="3"/>
        <v>-13.322026982000342</v>
      </c>
      <c r="AG7">
        <f t="shared" si="4"/>
        <v>-11.930715090323996</v>
      </c>
      <c r="AH7">
        <f t="shared" si="5"/>
        <v>-82.314233204560963</v>
      </c>
      <c r="AI7">
        <f t="shared" si="6"/>
        <v>158.87356436312152</v>
      </c>
      <c r="AJ7">
        <f t="shared" si="7"/>
        <v>-69.045913960290136</v>
      </c>
      <c r="AK7">
        <f t="shared" si="28"/>
        <v>31.363833631713145</v>
      </c>
      <c r="AL7">
        <f t="shared" si="8"/>
        <v>121.19148403454453</v>
      </c>
      <c r="AN7">
        <f t="shared" si="9"/>
        <v>215.1429470953673</v>
      </c>
      <c r="AO7">
        <f t="shared" si="10"/>
        <v>-10.757147354768366</v>
      </c>
      <c r="AP7">
        <f t="shared" si="11"/>
        <v>-9.6337036734557859</v>
      </c>
      <c r="AQ7">
        <f t="shared" si="12"/>
        <v>-66.466337080130572</v>
      </c>
      <c r="AR7">
        <f t="shared" si="13"/>
        <v>128.28575898701257</v>
      </c>
      <c r="AS7">
        <f t="shared" si="14"/>
        <v>-55.752557153579268</v>
      </c>
      <c r="AT7">
        <f t="shared" si="15"/>
        <v>25.325378821302969</v>
      </c>
      <c r="AU7">
        <f t="shared" si="16"/>
        <v>97.858580654736272</v>
      </c>
      <c r="AW7">
        <v>4</v>
      </c>
      <c r="AX7">
        <f>(R7*SUMPRODUCT(K8:$K$23, X8:$X$23)-$AZ$3*SUMPRODUCT(K7:$K$22, W8:$W$23))/Z7</f>
        <v>339.72747497908534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1.795589E-3</v>
      </c>
      <c r="O8">
        <f t="shared" si="30"/>
        <v>279.15399205209252</v>
      </c>
      <c r="P8">
        <f t="shared" si="31"/>
        <v>13.957699602604627</v>
      </c>
      <c r="Q8" s="5">
        <f t="shared" si="32"/>
        <v>12.5</v>
      </c>
      <c r="R8">
        <f t="shared" si="0"/>
        <v>50000</v>
      </c>
      <c r="S8">
        <f t="shared" si="20"/>
        <v>408.96829429847554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324.25533698645131</v>
      </c>
      <c r="AC8">
        <f t="shared" si="1"/>
        <v>385.7384135368427</v>
      </c>
      <c r="AE8">
        <f t="shared" si="2"/>
        <v>263.29771654147504</v>
      </c>
      <c r="AF8">
        <f t="shared" si="3"/>
        <v>-13.164885827073755</v>
      </c>
      <c r="AG8">
        <f t="shared" si="4"/>
        <v>-11.789985278642435</v>
      </c>
      <c r="AH8">
        <f t="shared" si="5"/>
        <v>-85.69064311327908</v>
      </c>
      <c r="AI8">
        <f t="shared" si="6"/>
        <v>152.65220232247975</v>
      </c>
      <c r="AJ8">
        <f t="shared" si="7"/>
        <v>-61.483076550391388</v>
      </c>
      <c r="AK8">
        <f t="shared" si="28"/>
        <v>40.264610555829762</v>
      </c>
      <c r="AL8">
        <f t="shared" si="8"/>
        <v>131.43373632791813</v>
      </c>
      <c r="AN8">
        <f t="shared" si="9"/>
        <v>198.67788927687278</v>
      </c>
      <c r="AO8">
        <f t="shared" si="10"/>
        <v>-9.9338944638436413</v>
      </c>
      <c r="AP8">
        <f t="shared" si="11"/>
        <v>-8.8964288051358853</v>
      </c>
      <c r="AQ8">
        <f t="shared" si="12"/>
        <v>-64.660021849609564</v>
      </c>
      <c r="AR8">
        <f t="shared" si="13"/>
        <v>115.18754415828367</v>
      </c>
      <c r="AS8">
        <f t="shared" si="14"/>
        <v>-46.393595948090862</v>
      </c>
      <c r="AT8">
        <f t="shared" si="15"/>
        <v>30.38267077613423</v>
      </c>
      <c r="AU8">
        <f t="shared" si="16"/>
        <v>99.176618986327028</v>
      </c>
      <c r="AW8">
        <v>5</v>
      </c>
      <c r="AX8">
        <f>(R8*SUMPRODUCT(K9:$K$23, X9:$X$23)-$AZ$3*SUMPRODUCT(K8:$K$22, W9:$W$23))/Z8</f>
        <v>408.96829429847554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1.891525E-3</v>
      </c>
      <c r="O9">
        <f t="shared" si="30"/>
        <v>279.15399205209252</v>
      </c>
      <c r="P9">
        <f t="shared" si="31"/>
        <v>13.957699602604627</v>
      </c>
      <c r="Q9" s="5">
        <f t="shared" si="32"/>
        <v>12.5</v>
      </c>
      <c r="R9">
        <f t="shared" si="0"/>
        <v>50000</v>
      </c>
      <c r="S9">
        <f t="shared" si="20"/>
        <v>471.59586774169338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385.7384135368427</v>
      </c>
      <c r="AC9">
        <f t="shared" si="1"/>
        <v>439.51921366699457</v>
      </c>
      <c r="AE9">
        <f t="shared" si="2"/>
        <v>260.16670516277918</v>
      </c>
      <c r="AF9">
        <f t="shared" si="3"/>
        <v>-13.008335258138962</v>
      </c>
      <c r="AG9">
        <f t="shared" si="4"/>
        <v>-11.649784373951826</v>
      </c>
      <c r="AH9">
        <f t="shared" si="5"/>
        <v>-89.204207616736525</v>
      </c>
      <c r="AI9">
        <f t="shared" si="6"/>
        <v>146.30437791395184</v>
      </c>
      <c r="AJ9">
        <f t="shared" si="7"/>
        <v>-53.780800130151874</v>
      </c>
      <c r="AK9">
        <f t="shared" si="28"/>
        <v>46.454623904604851</v>
      </c>
      <c r="AL9">
        <f t="shared" si="8"/>
        <v>138.97820168840482</v>
      </c>
      <c r="AN9">
        <f t="shared" si="9"/>
        <v>182.89109948722714</v>
      </c>
      <c r="AO9">
        <f t="shared" si="10"/>
        <v>-9.144554974361359</v>
      </c>
      <c r="AP9">
        <f t="shared" si="11"/>
        <v>-8.1895255259818249</v>
      </c>
      <c r="AQ9">
        <f t="shared" si="12"/>
        <v>-62.708468401843319</v>
      </c>
      <c r="AR9">
        <f t="shared" si="13"/>
        <v>102.84855058504063</v>
      </c>
      <c r="AS9">
        <f t="shared" si="14"/>
        <v>-37.806642709919977</v>
      </c>
      <c r="AT9">
        <f t="shared" si="15"/>
        <v>32.656512434452388</v>
      </c>
      <c r="AU9">
        <f t="shared" si="16"/>
        <v>97.698420309573038</v>
      </c>
      <c r="AW9">
        <v>6</v>
      </c>
      <c r="AX9">
        <f>(R9*SUMPRODUCT(K10:$K$23, X10:$X$23)-$AZ$3*SUMPRODUCT(K9:$K$22, W10:$W$23))/Z9</f>
        <v>471.59586774169338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2.0024510000000001E-3</v>
      </c>
      <c r="O10">
        <f t="shared" si="30"/>
        <v>279.15399205209252</v>
      </c>
      <c r="P10">
        <f t="shared" si="31"/>
        <v>13.957699602604627</v>
      </c>
      <c r="Q10" s="5">
        <f t="shared" si="32"/>
        <v>12.5</v>
      </c>
      <c r="R10">
        <f t="shared" si="0"/>
        <v>50000</v>
      </c>
      <c r="S10">
        <f t="shared" si="20"/>
        <v>526.21202529483469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439.51921366699457</v>
      </c>
      <c r="AC10">
        <f t="shared" si="1"/>
        <v>484.53428198802607</v>
      </c>
      <c r="AE10">
        <f t="shared" si="2"/>
        <v>257.04406703223151</v>
      </c>
      <c r="AF10">
        <f t="shared" si="3"/>
        <v>-12.852203351611577</v>
      </c>
      <c r="AG10">
        <f t="shared" si="4"/>
        <v>-11.509958407842905</v>
      </c>
      <c r="AH10">
        <f t="shared" si="5"/>
        <v>-93.31248947761685</v>
      </c>
      <c r="AI10">
        <f t="shared" si="6"/>
        <v>139.36941579516019</v>
      </c>
      <c r="AJ10">
        <f t="shared" si="7"/>
        <v>-45.015068321031492</v>
      </c>
      <c r="AK10">
        <f t="shared" si="28"/>
        <v>37.125511499975467</v>
      </c>
      <c r="AL10">
        <f t="shared" si="8"/>
        <v>131.47985897410416</v>
      </c>
      <c r="AN10">
        <f t="shared" si="9"/>
        <v>171.38950775613733</v>
      </c>
      <c r="AO10">
        <f t="shared" si="10"/>
        <v>-8.5694753878068681</v>
      </c>
      <c r="AP10">
        <f t="shared" si="11"/>
        <v>-7.6745054985705972</v>
      </c>
      <c r="AQ10">
        <f t="shared" si="12"/>
        <v>-62.21805398473996</v>
      </c>
      <c r="AR10">
        <f t="shared" si="13"/>
        <v>92.927472885019924</v>
      </c>
      <c r="AS10">
        <f t="shared" si="14"/>
        <v>-30.014738290703512</v>
      </c>
      <c r="AT10">
        <f t="shared" si="15"/>
        <v>24.754211270621337</v>
      </c>
      <c r="AU10">
        <f t="shared" si="16"/>
        <v>87.666945864937745</v>
      </c>
      <c r="AW10">
        <v>7</v>
      </c>
      <c r="AX10">
        <f>(R10*SUMPRODUCT(K11:$K$23, X11:$X$23)-$AZ$3*SUMPRODUCT(K10:$K$22, W11:$W$23))/Z10</f>
        <v>526.21202529483469</v>
      </c>
    </row>
    <row r="11" spans="1:52" x14ac:dyDescent="0.3">
      <c r="A11" t="s">
        <v>33</v>
      </c>
      <c r="C11" s="24">
        <f>AU25</f>
        <v>598.80404097908672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2.1123779999999998E-3</v>
      </c>
      <c r="O11">
        <f t="shared" si="30"/>
        <v>279.15399205209252</v>
      </c>
      <c r="P11">
        <f t="shared" si="31"/>
        <v>13.957699602604627</v>
      </c>
      <c r="Q11" s="5">
        <f t="shared" si="32"/>
        <v>12.5</v>
      </c>
      <c r="R11">
        <f t="shared" si="0"/>
        <v>50000</v>
      </c>
      <c r="S11">
        <f t="shared" si="20"/>
        <v>575.32662529712172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484.53428198802607</v>
      </c>
      <c r="AC11">
        <f t="shared" si="1"/>
        <v>523.34220290141445</v>
      </c>
      <c r="AE11">
        <f t="shared" si="2"/>
        <v>253.93065212967977</v>
      </c>
      <c r="AF11">
        <f t="shared" si="3"/>
        <v>-12.69653260648399</v>
      </c>
      <c r="AG11">
        <f t="shared" si="4"/>
        <v>-11.370545440842832</v>
      </c>
      <c r="AH11">
        <f t="shared" si="5"/>
        <v>-97.253531686569517</v>
      </c>
      <c r="AI11">
        <f t="shared" si="6"/>
        <v>132.61004239578344</v>
      </c>
      <c r="AJ11">
        <f t="shared" si="7"/>
        <v>-38.807920913388386</v>
      </c>
      <c r="AK11">
        <f t="shared" si="28"/>
        <v>37.231918997525689</v>
      </c>
      <c r="AL11">
        <f t="shared" si="8"/>
        <v>131.03404047992075</v>
      </c>
      <c r="AN11">
        <f t="shared" si="9"/>
        <v>161.05162489580621</v>
      </c>
      <c r="AO11">
        <f t="shared" si="10"/>
        <v>-8.0525812447903125</v>
      </c>
      <c r="AP11">
        <f t="shared" si="11"/>
        <v>-7.2115942043268628</v>
      </c>
      <c r="AQ11">
        <f t="shared" si="12"/>
        <v>-61.681562165165268</v>
      </c>
      <c r="AR11">
        <f t="shared" si="13"/>
        <v>84.105887281523778</v>
      </c>
      <c r="AS11">
        <f t="shared" si="14"/>
        <v>-24.61332914916191</v>
      </c>
      <c r="AT11">
        <f t="shared" si="15"/>
        <v>23.613774084580857</v>
      </c>
      <c r="AU11">
        <f t="shared" si="16"/>
        <v>83.106332216942732</v>
      </c>
      <c r="AW11">
        <v>8</v>
      </c>
      <c r="AX11">
        <f>(R11*SUMPRODUCT(K12:$K$23, X12:$X$23)-$AZ$3*SUMPRODUCT(K11:$K$22, W12:$W$23))/Z11</f>
        <v>575.32662529712172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2.238294E-3</v>
      </c>
      <c r="O12">
        <f t="shared" si="30"/>
        <v>279.15399205209252</v>
      </c>
      <c r="P12">
        <f t="shared" si="31"/>
        <v>13.957699602604627</v>
      </c>
      <c r="Q12" s="5">
        <f t="shared" si="32"/>
        <v>12.5</v>
      </c>
      <c r="R12">
        <f t="shared" si="0"/>
        <v>50000</v>
      </c>
      <c r="S12">
        <f t="shared" si="20"/>
        <v>620.39037747754639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523.34220290141445</v>
      </c>
      <c r="AC12">
        <f t="shared" si="1"/>
        <v>557.42767091065616</v>
      </c>
      <c r="AE12">
        <f t="shared" si="2"/>
        <v>250.82297415330498</v>
      </c>
      <c r="AF12">
        <f t="shared" si="3"/>
        <v>-12.541148707665251</v>
      </c>
      <c r="AG12">
        <f t="shared" si="4"/>
        <v>-11.231389362797438</v>
      </c>
      <c r="AH12">
        <f t="shared" si="5"/>
        <v>-101.80249454786347</v>
      </c>
      <c r="AI12">
        <f t="shared" si="6"/>
        <v>125.24794153497881</v>
      </c>
      <c r="AJ12">
        <f t="shared" si="7"/>
        <v>-34.085468009241708</v>
      </c>
      <c r="AK12">
        <f t="shared" si="28"/>
        <v>53.313681984293794</v>
      </c>
      <c r="AL12">
        <f t="shared" si="8"/>
        <v>144.47615551003088</v>
      </c>
      <c r="AN12">
        <f t="shared" si="9"/>
        <v>148.67348388892862</v>
      </c>
      <c r="AO12">
        <f t="shared" si="10"/>
        <v>-7.4336741944464313</v>
      </c>
      <c r="AP12">
        <f t="shared" si="11"/>
        <v>-6.657323919855715</v>
      </c>
      <c r="AQ12">
        <f t="shared" si="12"/>
        <v>-60.342684254129324</v>
      </c>
      <c r="AR12">
        <f t="shared" si="13"/>
        <v>74.239801520497124</v>
      </c>
      <c r="AS12">
        <f t="shared" si="14"/>
        <v>-20.203911926429946</v>
      </c>
      <c r="AT12">
        <f t="shared" si="15"/>
        <v>31.601295161689336</v>
      </c>
      <c r="AU12">
        <f t="shared" si="16"/>
        <v>85.637184755756508</v>
      </c>
      <c r="AW12">
        <v>9</v>
      </c>
      <c r="AX12">
        <f>(R12*SUMPRODUCT(K13:$K$23, X13:$X$23)-$AZ$3*SUMPRODUCT(K12:$K$22, W13:$W$23))/Z12</f>
        <v>620.39037747754639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2.3742030000000001E-3</v>
      </c>
      <c r="O13">
        <f t="shared" si="30"/>
        <v>279.15399205209252</v>
      </c>
      <c r="P13">
        <f t="shared" si="31"/>
        <v>13.957699602604627</v>
      </c>
      <c r="Q13" s="5">
        <f t="shared" si="32"/>
        <v>12.5</v>
      </c>
      <c r="R13">
        <f t="shared" si="0"/>
        <v>50000</v>
      </c>
      <c r="S13">
        <f t="shared" si="20"/>
        <v>661.85519216800867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557.42767091065616</v>
      </c>
      <c r="AC13">
        <f t="shared" si="1"/>
        <v>587.325525334227</v>
      </c>
      <c r="AE13">
        <f t="shared" si="2"/>
        <v>247.71923975406827</v>
      </c>
      <c r="AF13">
        <f t="shared" si="3"/>
        <v>-12.385961987703414</v>
      </c>
      <c r="AG13">
        <f t="shared" si="4"/>
        <v>-11.092409870850142</v>
      </c>
      <c r="AH13">
        <f t="shared" si="5"/>
        <v>-106.66239327728707</v>
      </c>
      <c r="AI13">
        <f t="shared" si="6"/>
        <v>117.57847461822766</v>
      </c>
      <c r="AJ13">
        <f t="shared" si="7"/>
        <v>-29.897854423570834</v>
      </c>
      <c r="AK13">
        <f t="shared" si="28"/>
        <v>82.367862567542474</v>
      </c>
      <c r="AL13">
        <f t="shared" si="8"/>
        <v>170.04848276219928</v>
      </c>
      <c r="AN13">
        <f t="shared" si="9"/>
        <v>133.01364980394038</v>
      </c>
      <c r="AO13">
        <f t="shared" si="10"/>
        <v>-6.6506824901970187</v>
      </c>
      <c r="AP13">
        <f t="shared" si="11"/>
        <v>-5.9561054825932276</v>
      </c>
      <c r="AQ13">
        <f t="shared" si="12"/>
        <v>-57.272718262499126</v>
      </c>
      <c r="AR13">
        <f t="shared" si="13"/>
        <v>63.134143568651005</v>
      </c>
      <c r="AS13">
        <f t="shared" si="14"/>
        <v>-16.053749971678286</v>
      </c>
      <c r="AT13">
        <f t="shared" si="15"/>
        <v>44.227691145569381</v>
      </c>
      <c r="AU13">
        <f t="shared" si="16"/>
        <v>91.308084742542093</v>
      </c>
      <c r="AW13">
        <v>10</v>
      </c>
      <c r="AX13">
        <f>(R13*SUMPRODUCT(K14:$K$23, X14:$X$23)-$AZ$3*SUMPRODUCT(K13:$K$22, W14:$W$23))/Z13</f>
        <v>661.85519216800867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2.5221050000000002E-3</v>
      </c>
      <c r="O14">
        <f t="shared" si="30"/>
        <v>279.15399205209252</v>
      </c>
      <c r="P14">
        <f t="shared" si="31"/>
        <v>13.957699602604627</v>
      </c>
      <c r="Q14" s="5">
        <f t="shared" si="32"/>
        <v>12.5</v>
      </c>
      <c r="R14">
        <f t="shared" si="0"/>
        <v>50000</v>
      </c>
      <c r="S14">
        <f t="shared" si="20"/>
        <v>696.08181480809333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587.325525334227</v>
      </c>
      <c r="AC14">
        <f t="shared" si="1"/>
        <v>609.96310447230462</v>
      </c>
      <c r="AE14">
        <f t="shared" si="2"/>
        <v>244.61727342334765</v>
      </c>
      <c r="AF14">
        <f t="shared" si="3"/>
        <v>-12.230863671167384</v>
      </c>
      <c r="AG14">
        <f t="shared" si="4"/>
        <v>-10.953509549744322</v>
      </c>
      <c r="AH14">
        <f t="shared" si="5"/>
        <v>-111.90488958928201</v>
      </c>
      <c r="AI14">
        <f t="shared" si="6"/>
        <v>109.52801061315394</v>
      </c>
      <c r="AJ14">
        <f t="shared" si="7"/>
        <v>-22.637579138077626</v>
      </c>
      <c r="AK14">
        <f t="shared" si="28"/>
        <v>70.14275028534388</v>
      </c>
      <c r="AL14">
        <f t="shared" si="8"/>
        <v>157.03318176042018</v>
      </c>
      <c r="AN14">
        <f t="shared" si="9"/>
        <v>120.99453643216209</v>
      </c>
      <c r="AO14">
        <f t="shared" si="10"/>
        <v>-6.0497268216081057</v>
      </c>
      <c r="AP14">
        <f t="shared" si="11"/>
        <v>-5.4179117922834275</v>
      </c>
      <c r="AQ14">
        <f t="shared" si="12"/>
        <v>-55.351284277110807</v>
      </c>
      <c r="AR14">
        <f t="shared" si="13"/>
        <v>54.175613541159755</v>
      </c>
      <c r="AS14">
        <f t="shared" si="14"/>
        <v>-11.197178986693171</v>
      </c>
      <c r="AT14">
        <f t="shared" si="15"/>
        <v>34.694563618016566</v>
      </c>
      <c r="AU14">
        <f t="shared" si="16"/>
        <v>77.672998172483148</v>
      </c>
      <c r="AW14">
        <v>11</v>
      </c>
      <c r="AX14">
        <f>(R14*SUMPRODUCT(K15:$K$23, X15:$X$23)-$AZ$3*SUMPRODUCT(K14:$K$22, W15:$W$23))/Z14</f>
        <v>696.08181480809333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2.679E-3</v>
      </c>
      <c r="O15">
        <f t="shared" si="30"/>
        <v>279.15399205209252</v>
      </c>
      <c r="P15">
        <f t="shared" si="31"/>
        <v>13.957699602604627</v>
      </c>
      <c r="Q15" s="5">
        <f t="shared" si="32"/>
        <v>12.5</v>
      </c>
      <c r="R15">
        <f t="shared" si="0"/>
        <v>50000</v>
      </c>
      <c r="S15">
        <f t="shared" si="20"/>
        <v>725.20164493113032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609.96310447230462</v>
      </c>
      <c r="AC15">
        <f t="shared" si="1"/>
        <v>627.42299735121946</v>
      </c>
      <c r="AE15">
        <f t="shared" si="2"/>
        <v>241.51577101361303</v>
      </c>
      <c r="AF15">
        <f t="shared" si="3"/>
        <v>-12.075788550680652</v>
      </c>
      <c r="AG15">
        <f t="shared" si="4"/>
        <v>-10.814630002163113</v>
      </c>
      <c r="AH15">
        <f t="shared" si="5"/>
        <v>-117.37780833506015</v>
      </c>
      <c r="AI15">
        <f t="shared" si="6"/>
        <v>101.24754412570913</v>
      </c>
      <c r="AJ15">
        <f t="shared" si="7"/>
        <v>-17.459892878914843</v>
      </c>
      <c r="AK15">
        <f t="shared" si="28"/>
        <v>71.827722149048242</v>
      </c>
      <c r="AL15">
        <f t="shared" si="8"/>
        <v>155.61537339584254</v>
      </c>
      <c r="AN15">
        <f t="shared" si="9"/>
        <v>110.04398307316775</v>
      </c>
      <c r="AO15">
        <f t="shared" si="10"/>
        <v>-5.5021991536583874</v>
      </c>
      <c r="AP15">
        <f t="shared" si="11"/>
        <v>-4.9275662450777622</v>
      </c>
      <c r="AQ15">
        <f t="shared" si="12"/>
        <v>-53.481896852445452</v>
      </c>
      <c r="AR15">
        <f t="shared" si="13"/>
        <v>46.132320821986148</v>
      </c>
      <c r="AS15">
        <f t="shared" si="14"/>
        <v>-7.9554065904802957</v>
      </c>
      <c r="AT15">
        <f t="shared" si="15"/>
        <v>32.727505152897614</v>
      </c>
      <c r="AU15">
        <f t="shared" si="16"/>
        <v>70.904419384403482</v>
      </c>
      <c r="AW15">
        <v>12</v>
      </c>
      <c r="AX15">
        <f>(R15*SUMPRODUCT(K16:$K$23, X16:$X$23)-$AZ$3*SUMPRODUCT(K15:$K$22, W16:$W$23))/Z15</f>
        <v>725.20164493113032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4.0439999999999999E-3</v>
      </c>
      <c r="O16">
        <f t="shared" si="30"/>
        <v>279.15399205209252</v>
      </c>
      <c r="P16">
        <f t="shared" si="31"/>
        <v>13.957699602604627</v>
      </c>
      <c r="Q16" s="5">
        <f t="shared" si="32"/>
        <v>12.5</v>
      </c>
      <c r="R16">
        <f t="shared" si="0"/>
        <v>50000</v>
      </c>
      <c r="S16">
        <f t="shared" si="20"/>
        <v>725.093156453284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627.42299735121946</v>
      </c>
      <c r="AC16">
        <f t="shared" si="1"/>
        <v>618.51892594078834</v>
      </c>
      <c r="AE16">
        <f t="shared" si="2"/>
        <v>238.12392352549782</v>
      </c>
      <c r="AF16">
        <f t="shared" si="3"/>
        <v>-11.906196176274893</v>
      </c>
      <c r="AG16">
        <f t="shared" si="4"/>
        <v>-10.662749338412732</v>
      </c>
      <c r="AH16">
        <f t="shared" si="5"/>
        <v>-174.9374549149905</v>
      </c>
      <c r="AI16">
        <f t="shared" si="6"/>
        <v>40.617523095819678</v>
      </c>
      <c r="AJ16">
        <f t="shared" si="7"/>
        <v>8.9040714104311292</v>
      </c>
      <c r="AK16">
        <f t="shared" si="28"/>
        <v>73.046036812616862</v>
      </c>
      <c r="AL16">
        <f t="shared" si="8"/>
        <v>122.56763131886767</v>
      </c>
      <c r="AN16">
        <f t="shared" si="9"/>
        <v>99.946134634236543</v>
      </c>
      <c r="AO16">
        <f t="shared" si="10"/>
        <v>-4.997306731711828</v>
      </c>
      <c r="AP16">
        <f t="shared" si="11"/>
        <v>-4.4754032487374271</v>
      </c>
      <c r="AQ16">
        <f t="shared" si="12"/>
        <v>-73.425307976802841</v>
      </c>
      <c r="AR16">
        <f t="shared" si="13"/>
        <v>17.048116676984435</v>
      </c>
      <c r="AS16">
        <f t="shared" si="14"/>
        <v>3.7372453250566169</v>
      </c>
      <c r="AT16">
        <f t="shared" si="15"/>
        <v>30.659116151298687</v>
      </c>
      <c r="AU16">
        <f t="shared" si="16"/>
        <v>51.444478153339738</v>
      </c>
      <c r="AW16">
        <v>13</v>
      </c>
      <c r="AX16">
        <f>(R16*SUMPRODUCT(K17:$K$23, X17:$X$23)-$AZ$3*SUMPRODUCT(K16:$K$22, W17:$W$23))/Z16</f>
        <v>725.093156453284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5.607E-3</v>
      </c>
      <c r="O17">
        <f t="shared" si="30"/>
        <v>279.15399205209252</v>
      </c>
      <c r="P17">
        <f t="shared" si="31"/>
        <v>13.957699602604627</v>
      </c>
      <c r="Q17" s="5">
        <f t="shared" si="32"/>
        <v>12.5</v>
      </c>
      <c r="R17">
        <f t="shared" si="0"/>
        <v>50000</v>
      </c>
      <c r="S17">
        <f t="shared" si="20"/>
        <v>696.26348461859868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618.51892594078834</v>
      </c>
      <c r="AC17">
        <f t="shared" si="1"/>
        <v>584.65722771529454</v>
      </c>
      <c r="AE17">
        <f t="shared" si="2"/>
        <v>234.40752345103536</v>
      </c>
      <c r="AF17">
        <f t="shared" si="3"/>
        <v>-11.72037617255177</v>
      </c>
      <c r="AG17">
        <f t="shared" si="4"/>
        <v>-10.496335809488125</v>
      </c>
      <c r="AH17">
        <f t="shared" si="5"/>
        <v>-239.14414216192077</v>
      </c>
      <c r="AI17">
        <f t="shared" si="6"/>
        <v>-26.953330692925306</v>
      </c>
      <c r="AJ17">
        <f t="shared" si="7"/>
        <v>33.861698225493797</v>
      </c>
      <c r="AK17">
        <f t="shared" si="28"/>
        <v>71.982003685373101</v>
      </c>
      <c r="AL17">
        <f t="shared" si="8"/>
        <v>78.890371217941592</v>
      </c>
      <c r="AN17">
        <f t="shared" si="9"/>
        <v>90.630982166972203</v>
      </c>
      <c r="AO17">
        <f t="shared" si="10"/>
        <v>-4.531549108348611</v>
      </c>
      <c r="AP17">
        <f t="shared" si="11"/>
        <v>-4.0582879319015648</v>
      </c>
      <c r="AQ17">
        <f t="shared" si="12"/>
        <v>-92.462341500486403</v>
      </c>
      <c r="AR17">
        <f t="shared" si="13"/>
        <v>-10.421196373764376</v>
      </c>
      <c r="AS17">
        <f t="shared" si="14"/>
        <v>13.092237496631284</v>
      </c>
      <c r="AT17">
        <f t="shared" si="15"/>
        <v>27.831016668348155</v>
      </c>
      <c r="AU17">
        <f t="shared" si="16"/>
        <v>30.502057791215066</v>
      </c>
      <c r="AW17">
        <v>14</v>
      </c>
      <c r="AX17">
        <f>(R17*SUMPRODUCT(K18:$K$23, X18:$X$23)-$AZ$3*SUMPRODUCT(K17:$K$22, W18:$W$23))/Z17</f>
        <v>696.26348461859868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7.2589999999999998E-3</v>
      </c>
      <c r="O18">
        <f t="shared" si="30"/>
        <v>279.15399205209252</v>
      </c>
      <c r="P18">
        <f t="shared" si="31"/>
        <v>13.957699602604627</v>
      </c>
      <c r="Q18" s="5">
        <f t="shared" si="32"/>
        <v>12.5</v>
      </c>
      <c r="R18">
        <f t="shared" si="0"/>
        <v>50000</v>
      </c>
      <c r="S18">
        <f t="shared" si="20"/>
        <v>641.34631742425427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584.65722771529454</v>
      </c>
      <c r="AC18">
        <f t="shared" si="1"/>
        <v>529.24819342428248</v>
      </c>
      <c r="AE18">
        <f t="shared" si="2"/>
        <v>230.36188400379396</v>
      </c>
      <c r="AF18">
        <f t="shared" si="3"/>
        <v>-11.518094200189699</v>
      </c>
      <c r="AG18">
        <f t="shared" si="4"/>
        <v>-10.31517954975217</v>
      </c>
      <c r="AH18">
        <f t="shared" si="5"/>
        <v>-304.7716065642972</v>
      </c>
      <c r="AI18">
        <f t="shared" si="6"/>
        <v>-96.242996310445108</v>
      </c>
      <c r="AJ18">
        <f t="shared" si="7"/>
        <v>55.409034291012063</v>
      </c>
      <c r="AK18">
        <f t="shared" si="28"/>
        <v>68.755582069092185</v>
      </c>
      <c r="AL18">
        <f t="shared" si="8"/>
        <v>27.92162004965914</v>
      </c>
      <c r="AN18">
        <f t="shared" si="9"/>
        <v>82.046097484042875</v>
      </c>
      <c r="AO18">
        <f t="shared" si="10"/>
        <v>-4.1023048742021446</v>
      </c>
      <c r="AP18">
        <f t="shared" si="11"/>
        <v>-3.6738726572076201</v>
      </c>
      <c r="AQ18">
        <f t="shared" si="12"/>
        <v>-108.5479963435742</v>
      </c>
      <c r="AR18">
        <f t="shared" si="13"/>
        <v>-34.278076390941088</v>
      </c>
      <c r="AS18">
        <f t="shared" si="14"/>
        <v>19.734580000492521</v>
      </c>
      <c r="AT18">
        <f t="shared" si="15"/>
        <v>24.488110146381427</v>
      </c>
      <c r="AU18">
        <f t="shared" si="16"/>
        <v>9.9446137559328633</v>
      </c>
      <c r="AW18">
        <v>15</v>
      </c>
      <c r="AX18">
        <f>(R18*SUMPRODUCT(K19:$K$23, X19:$X$23)-$AZ$3*SUMPRODUCT(K18:$K$22, W19:$W$23))/Z18</f>
        <v>641.34631742425427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9.0740000000000005E-3</v>
      </c>
      <c r="O19">
        <f t="shared" si="30"/>
        <v>279.15399205209252</v>
      </c>
      <c r="P19">
        <f t="shared" si="31"/>
        <v>13.957699602604627</v>
      </c>
      <c r="Q19" s="5">
        <f t="shared" si="32"/>
        <v>12.5</v>
      </c>
      <c r="R19">
        <f t="shared" si="0"/>
        <v>50000</v>
      </c>
      <c r="S19">
        <f t="shared" si="20"/>
        <v>561.49758890135513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529.24819342428248</v>
      </c>
      <c r="AC19">
        <f t="shared" si="1"/>
        <v>454.51782572849976</v>
      </c>
      <c r="AE19">
        <f t="shared" si="2"/>
        <v>225.96796142830559</v>
      </c>
      <c r="AF19">
        <f t="shared" si="3"/>
        <v>-11.29839807141528</v>
      </c>
      <c r="AG19">
        <f t="shared" si="4"/>
        <v>-10.118427815020196</v>
      </c>
      <c r="AH19">
        <f t="shared" si="5"/>
        <v>-374.39975693780474</v>
      </c>
      <c r="AI19">
        <f t="shared" si="6"/>
        <v>-169.84862139593463</v>
      </c>
      <c r="AJ19">
        <f t="shared" si="7"/>
        <v>74.730367695782718</v>
      </c>
      <c r="AK19">
        <f t="shared" si="28"/>
        <v>63.657042447764958</v>
      </c>
      <c r="AL19">
        <f t="shared" si="8"/>
        <v>-31.461211252386953</v>
      </c>
      <c r="AN19">
        <f t="shared" si="9"/>
        <v>74.13722765057274</v>
      </c>
      <c r="AO19">
        <f t="shared" si="10"/>
        <v>-3.7068613825286372</v>
      </c>
      <c r="AP19">
        <f t="shared" si="11"/>
        <v>-3.3197280784694141</v>
      </c>
      <c r="AQ19">
        <f t="shared" si="12"/>
        <v>-122.83582078171631</v>
      </c>
      <c r="AR19">
        <f t="shared" si="13"/>
        <v>-55.725182592141628</v>
      </c>
      <c r="AS19">
        <f t="shared" si="14"/>
        <v>24.518087640628028</v>
      </c>
      <c r="AT19">
        <f t="shared" si="15"/>
        <v>20.885069802293479</v>
      </c>
      <c r="AU19">
        <f t="shared" si="16"/>
        <v>-10.322025149220119</v>
      </c>
      <c r="AW19">
        <v>16</v>
      </c>
      <c r="AX19">
        <f>(R19*SUMPRODUCT(K20:$K$23, X20:$X$23)-$AZ$3*SUMPRODUCT(K19:$K$22, W20:$W$23))/Z19</f>
        <v>561.49758890135513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1.1021E-2</v>
      </c>
      <c r="O20">
        <f t="shared" si="30"/>
        <v>279.15399205209252</v>
      </c>
      <c r="P20">
        <f t="shared" si="31"/>
        <v>13.957699602604627</v>
      </c>
      <c r="Q20" s="5">
        <f t="shared" si="32"/>
        <v>12.5</v>
      </c>
      <c r="R20">
        <f t="shared" si="0"/>
        <v>50000</v>
      </c>
      <c r="S20">
        <f t="shared" si="20"/>
        <v>458.28915040579886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454.51782572849976</v>
      </c>
      <c r="AC20">
        <f t="shared" si="1"/>
        <v>363.17502615088313</v>
      </c>
      <c r="AE20">
        <f t="shared" si="2"/>
        <v>221.21788891112118</v>
      </c>
      <c r="AF20">
        <f t="shared" si="3"/>
        <v>-11.060894445556059</v>
      </c>
      <c r="AG20">
        <f t="shared" si="4"/>
        <v>-9.9057283439206572</v>
      </c>
      <c r="AH20">
        <f t="shared" si="5"/>
        <v>-446.0607717973503</v>
      </c>
      <c r="AI20">
        <f t="shared" si="6"/>
        <v>-245.80950567570585</v>
      </c>
      <c r="AJ20">
        <f t="shared" si="7"/>
        <v>91.342799577616631</v>
      </c>
      <c r="AK20">
        <f t="shared" si="28"/>
        <v>56.876224364006134</v>
      </c>
      <c r="AL20">
        <f t="shared" si="8"/>
        <v>-97.590481734083085</v>
      </c>
      <c r="AN20">
        <f t="shared" si="9"/>
        <v>66.857769640032473</v>
      </c>
      <c r="AO20">
        <f t="shared" si="10"/>
        <v>-3.3428884820016238</v>
      </c>
      <c r="AP20">
        <f t="shared" si="11"/>
        <v>-2.9937673982625799</v>
      </c>
      <c r="AQ20">
        <f t="shared" si="12"/>
        <v>-134.81110624947783</v>
      </c>
      <c r="AR20">
        <f t="shared" si="13"/>
        <v>-74.289992489709562</v>
      </c>
      <c r="AS20">
        <f t="shared" si="14"/>
        <v>27.606157361394725</v>
      </c>
      <c r="AT20">
        <f t="shared" si="15"/>
        <v>17.189466571807419</v>
      </c>
      <c r="AU20">
        <f t="shared" si="16"/>
        <v>-29.494368556507418</v>
      </c>
      <c r="AW20">
        <v>17</v>
      </c>
      <c r="AX20">
        <f>(R20*SUMPRODUCT(K21:$K$23, X21:$X$23)-$AZ$3*SUMPRODUCT(K20:$K$22, W21:$W$23))/Z20</f>
        <v>458.28915040579886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1.3263E-2</v>
      </c>
      <c r="O21">
        <f t="shared" si="30"/>
        <v>279.15399205209252</v>
      </c>
      <c r="P21">
        <f t="shared" si="31"/>
        <v>13.957699602604627</v>
      </c>
      <c r="Q21" s="5">
        <f t="shared" si="32"/>
        <v>12.5</v>
      </c>
      <c r="R21">
        <f t="shared" si="0"/>
        <v>50000</v>
      </c>
      <c r="S21">
        <f t="shared" si="20"/>
        <v>330.82889487378071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363.17502615088313</v>
      </c>
      <c r="AC21">
        <f t="shared" si="1"/>
        <v>256.06927653057835</v>
      </c>
      <c r="AE21">
        <f t="shared" si="2"/>
        <v>216.07169716138176</v>
      </c>
      <c r="AF21">
        <f t="shared" si="3"/>
        <v>-10.803584858069089</v>
      </c>
      <c r="AG21">
        <f t="shared" si="4"/>
        <v>-9.6752913854560312</v>
      </c>
      <c r="AH21">
        <f t="shared" si="5"/>
        <v>-525.51870010167875</v>
      </c>
      <c r="AI21">
        <f t="shared" si="6"/>
        <v>-329.92587918382208</v>
      </c>
      <c r="AJ21">
        <f t="shared" si="7"/>
        <v>107.10574962030478</v>
      </c>
      <c r="AK21">
        <f t="shared" si="28"/>
        <v>48.641679357525533</v>
      </c>
      <c r="AL21">
        <f t="shared" si="8"/>
        <v>-174.17845020599177</v>
      </c>
      <c r="AN21">
        <f t="shared" si="9"/>
        <v>60.15499446824839</v>
      </c>
      <c r="AO21">
        <f t="shared" si="10"/>
        <v>-3.0077497234124198</v>
      </c>
      <c r="AP21">
        <f t="shared" si="11"/>
        <v>-2.6936295100977348</v>
      </c>
      <c r="AQ21">
        <f t="shared" si="12"/>
        <v>-146.30594803893476</v>
      </c>
      <c r="AR21">
        <f t="shared" si="13"/>
        <v>-91.852332804196521</v>
      </c>
      <c r="AS21">
        <f t="shared" si="14"/>
        <v>29.818554954538353</v>
      </c>
      <c r="AT21">
        <f t="shared" si="15"/>
        <v>13.541986253261253</v>
      </c>
      <c r="AU21">
        <f t="shared" si="16"/>
        <v>-48.491791596396922</v>
      </c>
      <c r="AW21">
        <v>18</v>
      </c>
      <c r="AX21">
        <f>(R21*SUMPRODUCT(K22:$K$23, X22:$X$23)-$AZ$3*SUMPRODUCT(K21:$K$22, W22:$W$23))/Z21</f>
        <v>330.82889487378071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1.5814999999999999E-2</v>
      </c>
      <c r="O22">
        <f t="shared" si="30"/>
        <v>279.15399205209252</v>
      </c>
      <c r="P22">
        <f t="shared" si="31"/>
        <v>13.957699602604627</v>
      </c>
      <c r="Q22" s="5">
        <f t="shared" si="32"/>
        <v>12.5</v>
      </c>
      <c r="R22">
        <f t="shared" si="0"/>
        <v>50000</v>
      </c>
      <c r="S22">
        <f t="shared" si="20"/>
        <v>178.20253590839448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256.06927653057835</v>
      </c>
      <c r="AC22">
        <f t="shared" si="1"/>
        <v>134.37217859496357</v>
      </c>
      <c r="AE22">
        <f t="shared" si="2"/>
        <v>210.49380629916072</v>
      </c>
      <c r="AF22">
        <f t="shared" si="3"/>
        <v>-10.524690314958036</v>
      </c>
      <c r="AG22">
        <f t="shared" si="4"/>
        <v>-9.425523738340484</v>
      </c>
      <c r="AH22">
        <f t="shared" si="5"/>
        <v>-612.05893304394851</v>
      </c>
      <c r="AI22">
        <f t="shared" si="6"/>
        <v>-421.5153407980863</v>
      </c>
      <c r="AJ22">
        <f t="shared" si="7"/>
        <v>121.69709793561478</v>
      </c>
      <c r="AK22">
        <f t="shared" si="28"/>
        <v>39.02320524748982</v>
      </c>
      <c r="AL22">
        <f t="shared" si="8"/>
        <v>-260.79503761498165</v>
      </c>
      <c r="AN22">
        <f t="shared" si="9"/>
        <v>53.982786265326574</v>
      </c>
      <c r="AO22">
        <f t="shared" si="10"/>
        <v>-2.6991393132663286</v>
      </c>
      <c r="AP22">
        <f t="shared" si="11"/>
        <v>-2.4172494305245742</v>
      </c>
      <c r="AQ22">
        <f t="shared" si="12"/>
        <v>-156.96731008482428</v>
      </c>
      <c r="AR22">
        <f t="shared" si="13"/>
        <v>-108.10091256328862</v>
      </c>
      <c r="AS22">
        <f t="shared" si="14"/>
        <v>31.210174505714196</v>
      </c>
      <c r="AT22">
        <f t="shared" si="15"/>
        <v>10.007806810568434</v>
      </c>
      <c r="AU22">
        <f t="shared" si="16"/>
        <v>-66.88293124700597</v>
      </c>
      <c r="AW22">
        <v>19</v>
      </c>
      <c r="AX22">
        <f>(R22*SUMPRODUCT(K23:$K$23, X23:$X$23)-$AZ$3*SUMPRODUCT(K22:$K$22, W23:$W$23))/Z22</f>
        <v>178.20253590839448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1.864E-2</v>
      </c>
      <c r="O23">
        <f t="shared" si="30"/>
        <v>279.15399205209252</v>
      </c>
      <c r="P23">
        <f t="shared" si="31"/>
        <v>13.957699602604627</v>
      </c>
      <c r="Q23" s="5">
        <f t="shared" si="32"/>
        <v>12.5</v>
      </c>
      <c r="R23">
        <f t="shared" si="0"/>
        <v>50000</v>
      </c>
      <c r="S23">
        <f t="shared" si="20"/>
        <v>183.45673685183093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134.37217859496357</v>
      </c>
      <c r="AC23">
        <f t="shared" si="1"/>
        <v>134.37217859496357</v>
      </c>
      <c r="AE23">
        <f t="shared" si="2"/>
        <v>204.46526368675273</v>
      </c>
      <c r="AF23">
        <f t="shared" si="3"/>
        <v>-10.223263184337638</v>
      </c>
      <c r="AG23">
        <f t="shared" si="4"/>
        <v>-9.1555767384744122</v>
      </c>
      <c r="AH23">
        <f t="shared" si="5"/>
        <v>-702.76704993066653</v>
      </c>
      <c r="AI23">
        <f t="shared" si="6"/>
        <v>-517.68062616672592</v>
      </c>
      <c r="AJ23">
        <f t="shared" si="7"/>
        <v>0</v>
      </c>
      <c r="AK23">
        <f t="shared" si="28"/>
        <v>28.1195153053627</v>
      </c>
      <c r="AL23">
        <f t="shared" si="8"/>
        <v>-489.5611108613632</v>
      </c>
      <c r="AN23">
        <f t="shared" si="9"/>
        <v>48.30339753925368</v>
      </c>
      <c r="AO23">
        <f t="shared" si="10"/>
        <v>-2.4151698769626844</v>
      </c>
      <c r="AP23">
        <f t="shared" si="11"/>
        <v>-2.1629368965928961</v>
      </c>
      <c r="AQ23">
        <f t="shared" si="12"/>
        <v>-166.02348769762636</v>
      </c>
      <c r="AR23">
        <f t="shared" si="13"/>
        <v>-122.29819693192829</v>
      </c>
      <c r="AS23">
        <f t="shared" si="14"/>
        <v>0</v>
      </c>
      <c r="AT23">
        <f t="shared" si="15"/>
        <v>6.6430263112416625</v>
      </c>
      <c r="AU23">
        <f t="shared" si="16"/>
        <v>-115.65517062068663</v>
      </c>
      <c r="AW23">
        <v>20</v>
      </c>
      <c r="AX23">
        <f>(R23*SUMPRODUCT(K$23:$K24, X$23:$X24)-$AZ$3*SUMPRODUCT(K$22:$K23, W$23:$W24))/Z23</f>
        <v>183.45673685183093</v>
      </c>
    </row>
    <row r="25" spans="5:50" x14ac:dyDescent="0.3">
      <c r="AN25" s="6">
        <f t="shared" ref="AN25:AU25" si="33">SUM(AN3:AN23)</f>
        <v>2774.8442304493774</v>
      </c>
      <c r="AO25" s="6">
        <f t="shared" si="33"/>
        <v>-348.1077055615383</v>
      </c>
      <c r="AP25" s="6">
        <f t="shared" si="33"/>
        <v>-211.75239784550385</v>
      </c>
      <c r="AQ25" s="6">
        <f t="shared" si="33"/>
        <v>-1752.5166444795559</v>
      </c>
      <c r="AR25" s="6">
        <f t="shared" si="33"/>
        <v>462.46748256277988</v>
      </c>
      <c r="AS25" s="6">
        <f t="shared" si="33"/>
        <v>-331.79475132942599</v>
      </c>
      <c r="AT25" s="6">
        <f t="shared" si="33"/>
        <v>468.13130974573272</v>
      </c>
      <c r="AU25" s="7">
        <f t="shared" si="33"/>
        <v>598.80404097908672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1147.6997528787135</v>
      </c>
      <c r="K3">
        <v>1</v>
      </c>
      <c r="L3" s="2">
        <v>0</v>
      </c>
      <c r="O3">
        <f>$C$3</f>
        <v>1147.6997528787135</v>
      </c>
      <c r="P3">
        <f>O3*B5</f>
        <v>918.15980230297089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1147.6997528787135</v>
      </c>
      <c r="AF3">
        <f t="shared" ref="AF3:AF23" si="3">-$Z3*P3</f>
        <v>-918.15980230297089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129.53995057574264</v>
      </c>
      <c r="AJ3">
        <f t="shared" ref="AJ3:AJ23" si="7">AB3-AC3</f>
        <v>0</v>
      </c>
      <c r="AL3">
        <f t="shared" ref="AL3:AL23" si="8">SUM(AI3:AK3)</f>
        <v>129.53995057574264</v>
      </c>
      <c r="AN3">
        <f t="shared" ref="AN3:AN23" si="9">AE3*$K3</f>
        <v>1147.6997528787135</v>
      </c>
      <c r="AO3">
        <f t="shared" ref="AO3:AO23" si="10">AF3*$K3</f>
        <v>-918.15980230297089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129.53995057574264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129.53995057574264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725.07687820701494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612.810234638559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605.13656053534032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-605.13656053534032</v>
      </c>
      <c r="AK4">
        <f t="shared" ref="AK4:AK23" si="28">H4*SUM(AB4:AB4, AE4:AF4)</f>
        <v>0</v>
      </c>
      <c r="AL4">
        <f t="shared" si="8"/>
        <v>-731.24181053534039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-119.94031767167586</v>
      </c>
      <c r="AR4">
        <f t="shared" si="13"/>
        <v>-119.94031767167586</v>
      </c>
      <c r="AS4">
        <f t="shared" si="14"/>
        <v>-575.55312967028749</v>
      </c>
      <c r="AT4">
        <f t="shared" si="15"/>
        <v>0</v>
      </c>
      <c r="AU4">
        <f t="shared" si="16"/>
        <v>-695.49344734196336</v>
      </c>
      <c r="AW4">
        <v>1</v>
      </c>
      <c r="AX4">
        <f>(R4*SUMPRODUCT(K5:$K$23, X5:$X$23)-$AZ$3*SUMPRODUCT(K4:$K$22, W5:$W$23))/Z4</f>
        <v>612.810234638559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2.679E-3</v>
      </c>
      <c r="O5">
        <f t="shared" ref="O5:O23" si="30">$C$3</f>
        <v>1147.6997528787135</v>
      </c>
      <c r="P5">
        <f t="shared" ref="P5:P23" si="31">O5*$C$5</f>
        <v>57.384987643935681</v>
      </c>
      <c r="Q5" s="5">
        <f t="shared" ref="Q5:Q23" si="32">$C$8</f>
        <v>12.5</v>
      </c>
      <c r="R5">
        <f t="shared" si="0"/>
        <v>50000</v>
      </c>
      <c r="S5">
        <f t="shared" si="20"/>
        <v>1196.4948367392285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605.13656053534032</v>
      </c>
      <c r="AC5">
        <f t="shared" si="1"/>
        <v>1166.5318095428074</v>
      </c>
      <c r="AE5">
        <f t="shared" si="2"/>
        <v>1118.9586686275279</v>
      </c>
      <c r="AF5">
        <f t="shared" si="3"/>
        <v>-55.947933431376399</v>
      </c>
      <c r="AG5">
        <f t="shared" si="4"/>
        <v>-12.186970784616188</v>
      </c>
      <c r="AH5">
        <f t="shared" si="5"/>
        <v>-132.27266403524999</v>
      </c>
      <c r="AI5">
        <f t="shared" si="6"/>
        <v>918.55110037628515</v>
      </c>
      <c r="AJ5">
        <f t="shared" si="7"/>
        <v>-561.3952490074671</v>
      </c>
      <c r="AK5">
        <f t="shared" si="28"/>
        <v>86.57684464846443</v>
      </c>
      <c r="AL5">
        <f t="shared" si="8"/>
        <v>443.73269601728248</v>
      </c>
      <c r="AN5">
        <f t="shared" si="9"/>
        <v>1011.7462825518132</v>
      </c>
      <c r="AO5">
        <f t="shared" si="10"/>
        <v>-50.587314127590666</v>
      </c>
      <c r="AP5">
        <f t="shared" si="11"/>
        <v>-11.019283135834357</v>
      </c>
      <c r="AQ5">
        <f t="shared" si="12"/>
        <v>-119.5990342387136</v>
      </c>
      <c r="AR5">
        <f t="shared" si="13"/>
        <v>830.54065104967447</v>
      </c>
      <c r="AS5">
        <f t="shared" si="14"/>
        <v>-507.6054836969347</v>
      </c>
      <c r="AT5">
        <f t="shared" si="15"/>
        <v>78.281533700962299</v>
      </c>
      <c r="AU5">
        <f t="shared" si="16"/>
        <v>401.21670105370202</v>
      </c>
      <c r="AW5">
        <v>2</v>
      </c>
      <c r="AX5">
        <f>(R5*SUMPRODUCT(K6:$K$23, X6:$X$23)-$AZ$3*SUMPRODUCT(K5:$K$22, W6:$W$23))/Z5</f>
        <v>1196.4948367392285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4.0439999999999999E-3</v>
      </c>
      <c r="O6">
        <f t="shared" si="30"/>
        <v>1147.6997528787135</v>
      </c>
      <c r="P6">
        <f t="shared" si="31"/>
        <v>57.384987643935681</v>
      </c>
      <c r="Q6" s="5">
        <f t="shared" si="32"/>
        <v>12.5</v>
      </c>
      <c r="R6">
        <f t="shared" si="0"/>
        <v>50000</v>
      </c>
      <c r="S6">
        <f t="shared" si="20"/>
        <v>1702.6667550912236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1166.5318095428074</v>
      </c>
      <c r="AC6">
        <f t="shared" si="1"/>
        <v>1636.7145667864561</v>
      </c>
      <c r="AE6">
        <f t="shared" si="2"/>
        <v>1103.2440130853231</v>
      </c>
      <c r="AF6">
        <f t="shared" si="3"/>
        <v>-55.162200654266158</v>
      </c>
      <c r="AG6">
        <f t="shared" si="4"/>
        <v>-12.015816966917038</v>
      </c>
      <c r="AH6">
        <f t="shared" si="5"/>
        <v>-197.13643941195144</v>
      </c>
      <c r="AI6">
        <f t="shared" si="6"/>
        <v>838.92955605218845</v>
      </c>
      <c r="AJ6">
        <f t="shared" si="7"/>
        <v>-470.18275724364867</v>
      </c>
      <c r="AK6">
        <f t="shared" si="28"/>
        <v>121.13936512197039</v>
      </c>
      <c r="AL6">
        <f t="shared" si="8"/>
        <v>489.88616393051018</v>
      </c>
      <c r="AN6">
        <f t="shared" si="9"/>
        <v>945.80195103788367</v>
      </c>
      <c r="AO6">
        <f t="shared" si="10"/>
        <v>-47.290097551894185</v>
      </c>
      <c r="AP6">
        <f t="shared" si="11"/>
        <v>-10.301060323764768</v>
      </c>
      <c r="AQ6">
        <f t="shared" si="12"/>
        <v>-169.0034360531493</v>
      </c>
      <c r="AR6">
        <f t="shared" si="13"/>
        <v>719.20735710907536</v>
      </c>
      <c r="AS6">
        <f t="shared" si="14"/>
        <v>-403.08378189315602</v>
      </c>
      <c r="AT6">
        <f t="shared" si="15"/>
        <v>103.85177396923629</v>
      </c>
      <c r="AU6">
        <f t="shared" si="16"/>
        <v>419.97534918515566</v>
      </c>
      <c r="AW6">
        <v>3</v>
      </c>
      <c r="AX6">
        <f>(R6*SUMPRODUCT(K7:$K$23, X7:$X$23)-$AZ$3*SUMPRODUCT(K6:$K$22, W7:$W$23))/Z6</f>
        <v>1702.6667550912236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5.607E-3</v>
      </c>
      <c r="O7">
        <f t="shared" si="30"/>
        <v>1147.6997528787135</v>
      </c>
      <c r="P7">
        <f t="shared" si="31"/>
        <v>57.384987643935681</v>
      </c>
      <c r="Q7" s="5">
        <f t="shared" si="32"/>
        <v>12.5</v>
      </c>
      <c r="R7">
        <f t="shared" si="0"/>
        <v>50000</v>
      </c>
      <c r="S7">
        <f t="shared" si="20"/>
        <v>2131.1556716939072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1636.7145667864561</v>
      </c>
      <c r="AC7">
        <f t="shared" si="1"/>
        <v>2016.6335226377687</v>
      </c>
      <c r="AE7">
        <f t="shared" si="2"/>
        <v>1086.0256837731004</v>
      </c>
      <c r="AF7">
        <f t="shared" si="3"/>
        <v>-54.301284188655025</v>
      </c>
      <c r="AG7">
        <f t="shared" si="4"/>
        <v>-11.828286111514364</v>
      </c>
      <c r="AH7">
        <f t="shared" si="5"/>
        <v>-269.49074293401532</v>
      </c>
      <c r="AI7">
        <f t="shared" si="6"/>
        <v>750.40537053891569</v>
      </c>
      <c r="AJ7">
        <f t="shared" si="7"/>
        <v>-379.9189558513126</v>
      </c>
      <c r="AK7">
        <f t="shared" si="28"/>
        <v>164.64268422508462</v>
      </c>
      <c r="AL7">
        <f t="shared" si="8"/>
        <v>535.12909891268771</v>
      </c>
      <c r="AN7">
        <f t="shared" si="9"/>
        <v>876.93399264202242</v>
      </c>
      <c r="AO7">
        <f t="shared" si="10"/>
        <v>-43.846699632101128</v>
      </c>
      <c r="AP7">
        <f t="shared" si="11"/>
        <v>-9.5509952672993972</v>
      </c>
      <c r="AQ7">
        <f t="shared" si="12"/>
        <v>-217.60589709088836</v>
      </c>
      <c r="AR7">
        <f t="shared" si="13"/>
        <v>605.93040065173352</v>
      </c>
      <c r="AS7">
        <f t="shared" si="14"/>
        <v>-306.77345095338148</v>
      </c>
      <c r="AT7">
        <f t="shared" si="15"/>
        <v>132.94415463103186</v>
      </c>
      <c r="AU7">
        <f t="shared" si="16"/>
        <v>432.10110432938393</v>
      </c>
      <c r="AW7">
        <v>4</v>
      </c>
      <c r="AX7">
        <f>(R7*SUMPRODUCT(K8:$K$23, X8:$X$23)-$AZ$3*SUMPRODUCT(K7:$K$22, W8:$W$23))/Z7</f>
        <v>2131.1556716939072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7.2589999999999998E-3</v>
      </c>
      <c r="O8">
        <f t="shared" si="30"/>
        <v>1147.6997528787135</v>
      </c>
      <c r="P8">
        <f t="shared" si="31"/>
        <v>57.384987643935681</v>
      </c>
      <c r="Q8" s="5">
        <f t="shared" si="32"/>
        <v>12.5</v>
      </c>
      <c r="R8">
        <f t="shared" si="0"/>
        <v>50000</v>
      </c>
      <c r="S8">
        <f t="shared" si="20"/>
        <v>2485.6610628043863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2016.6335226377687</v>
      </c>
      <c r="AC8">
        <f t="shared" si="1"/>
        <v>2311.4941172553299</v>
      </c>
      <c r="AE8">
        <f t="shared" si="2"/>
        <v>1067.2819664968606</v>
      </c>
      <c r="AF8">
        <f t="shared" si="3"/>
        <v>-53.364098324843035</v>
      </c>
      <c r="AG8">
        <f t="shared" si="4"/>
        <v>-11.624141721515739</v>
      </c>
      <c r="AH8">
        <f t="shared" si="5"/>
        <v>-343.44611553393111</v>
      </c>
      <c r="AI8">
        <f t="shared" si="6"/>
        <v>658.84761091657083</v>
      </c>
      <c r="AJ8">
        <f t="shared" si="7"/>
        <v>-294.86059461756122</v>
      </c>
      <c r="AK8">
        <f t="shared" si="28"/>
        <v>212.44165249576602</v>
      </c>
      <c r="AL8">
        <f t="shared" si="8"/>
        <v>576.4286687947756</v>
      </c>
      <c r="AN8">
        <f t="shared" si="9"/>
        <v>805.34434993272953</v>
      </c>
      <c r="AO8">
        <f t="shared" si="10"/>
        <v>-40.267217496636476</v>
      </c>
      <c r="AP8">
        <f t="shared" si="11"/>
        <v>-8.7712873936838402</v>
      </c>
      <c r="AQ8">
        <f t="shared" si="12"/>
        <v>-259.1558719571118</v>
      </c>
      <c r="AR8">
        <f t="shared" si="13"/>
        <v>497.14997308529752</v>
      </c>
      <c r="AS8">
        <f t="shared" si="14"/>
        <v>-222.49444977739762</v>
      </c>
      <c r="AT8">
        <f t="shared" si="15"/>
        <v>160.30317188755834</v>
      </c>
      <c r="AU8">
        <f t="shared" si="16"/>
        <v>434.95869519545818</v>
      </c>
      <c r="AW8">
        <v>5</v>
      </c>
      <c r="AX8">
        <f>(R8*SUMPRODUCT(K9:$K$23, X9:$X$23)-$AZ$3*SUMPRODUCT(K8:$K$22, W9:$W$23))/Z8</f>
        <v>2485.6610628043863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9.0740000000000005E-3</v>
      </c>
      <c r="O9">
        <f t="shared" si="30"/>
        <v>1147.6997528787135</v>
      </c>
      <c r="P9">
        <f t="shared" si="31"/>
        <v>57.384987643935681</v>
      </c>
      <c r="Q9" s="5">
        <f t="shared" si="32"/>
        <v>12.5</v>
      </c>
      <c r="R9">
        <f t="shared" si="0"/>
        <v>50000</v>
      </c>
      <c r="S9">
        <f t="shared" si="20"/>
        <v>2766.6159492367819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2311.4941172553299</v>
      </c>
      <c r="AC9">
        <f t="shared" si="1"/>
        <v>2523.6899916402449</v>
      </c>
      <c r="AE9">
        <f t="shared" si="2"/>
        <v>1046.9246302678996</v>
      </c>
      <c r="AF9">
        <f t="shared" si="3"/>
        <v>-52.346231513394983</v>
      </c>
      <c r="AG9">
        <f t="shared" si="4"/>
        <v>-11.402422842319549</v>
      </c>
      <c r="AH9">
        <f t="shared" si="5"/>
        <v>-421.90984792413531</v>
      </c>
      <c r="AI9">
        <f t="shared" si="6"/>
        <v>561.26612798804979</v>
      </c>
      <c r="AJ9">
        <f t="shared" si="7"/>
        <v>-212.19587438491499</v>
      </c>
      <c r="AK9">
        <f t="shared" si="28"/>
        <v>242.66572267512186</v>
      </c>
      <c r="AL9">
        <f t="shared" si="8"/>
        <v>591.73597627825666</v>
      </c>
      <c r="AN9">
        <f t="shared" si="9"/>
        <v>735.96349152423397</v>
      </c>
      <c r="AO9">
        <f t="shared" si="10"/>
        <v>-36.7981745762117</v>
      </c>
      <c r="AP9">
        <f t="shared" si="11"/>
        <v>-8.0156361635333671</v>
      </c>
      <c r="AQ9">
        <f t="shared" si="12"/>
        <v>-296.59274011659096</v>
      </c>
      <c r="AR9">
        <f t="shared" si="13"/>
        <v>394.556940667898</v>
      </c>
      <c r="AS9">
        <f t="shared" si="14"/>
        <v>-149.16872913707033</v>
      </c>
      <c r="AT9">
        <f t="shared" si="15"/>
        <v>170.58831874796337</v>
      </c>
      <c r="AU9">
        <f t="shared" si="16"/>
        <v>415.97653027879107</v>
      </c>
      <c r="AW9">
        <v>6</v>
      </c>
      <c r="AX9">
        <f>(R9*SUMPRODUCT(K10:$K$23, X10:$X$23)-$AZ$3*SUMPRODUCT(K9:$K$22, W10:$W$23))/Z9</f>
        <v>2766.6159492367819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1.1021E-2</v>
      </c>
      <c r="O10">
        <f t="shared" si="30"/>
        <v>1147.6997528787135</v>
      </c>
      <c r="P10">
        <f t="shared" si="31"/>
        <v>57.384987643935681</v>
      </c>
      <c r="Q10" s="5">
        <f t="shared" si="32"/>
        <v>12.5</v>
      </c>
      <c r="R10">
        <f t="shared" si="0"/>
        <v>50000</v>
      </c>
      <c r="S10">
        <f t="shared" si="20"/>
        <v>2971.3649602945152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2523.6899916402449</v>
      </c>
      <c r="AC10">
        <f t="shared" si="1"/>
        <v>2653.4841797246195</v>
      </c>
      <c r="AE10">
        <f t="shared" si="2"/>
        <v>1024.917227615038</v>
      </c>
      <c r="AF10">
        <f t="shared" si="3"/>
        <v>-51.245861380751904</v>
      </c>
      <c r="AG10">
        <f t="shared" si="4"/>
        <v>-11.162732511751148</v>
      </c>
      <c r="AH10">
        <f t="shared" si="5"/>
        <v>-502.66440858081501</v>
      </c>
      <c r="AI10">
        <f t="shared" si="6"/>
        <v>459.8442251417199</v>
      </c>
      <c r="AJ10">
        <f t="shared" si="7"/>
        <v>-129.79418808437458</v>
      </c>
      <c r="AK10">
        <f t="shared" si="28"/>
        <v>189.90672173258702</v>
      </c>
      <c r="AL10">
        <f t="shared" si="8"/>
        <v>519.95675878993234</v>
      </c>
      <c r="AN10">
        <f t="shared" si="9"/>
        <v>683.38499759926299</v>
      </c>
      <c r="AO10">
        <f t="shared" si="10"/>
        <v>-34.169249879963154</v>
      </c>
      <c r="AP10">
        <f t="shared" si="11"/>
        <v>-7.4429853701410709</v>
      </c>
      <c r="AQ10">
        <f t="shared" si="12"/>
        <v>-335.16200761946783</v>
      </c>
      <c r="AR10">
        <f t="shared" si="13"/>
        <v>306.61075472969094</v>
      </c>
      <c r="AS10">
        <f t="shared" si="14"/>
        <v>-86.542989543497441</v>
      </c>
      <c r="AT10">
        <f t="shared" si="15"/>
        <v>126.62427860374831</v>
      </c>
      <c r="AU10">
        <f t="shared" si="16"/>
        <v>346.69204378994181</v>
      </c>
      <c r="AW10">
        <v>7</v>
      </c>
      <c r="AX10">
        <f>(R10*SUMPRODUCT(K11:$K$23, X11:$X$23)-$AZ$3*SUMPRODUCT(K10:$K$22, W11:$W$23))/Z10</f>
        <v>2971.3649602945152</v>
      </c>
    </row>
    <row r="11" spans="1:52" x14ac:dyDescent="0.3">
      <c r="A11" t="s">
        <v>33</v>
      </c>
      <c r="C11" s="24">
        <f>AU25</f>
        <v>2280.7300245079919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1.3263E-2</v>
      </c>
      <c r="O11">
        <f t="shared" si="30"/>
        <v>1147.6997528787135</v>
      </c>
      <c r="P11">
        <f t="shared" si="31"/>
        <v>57.384987643935681</v>
      </c>
      <c r="Q11" s="5">
        <f t="shared" si="32"/>
        <v>12.5</v>
      </c>
      <c r="R11">
        <f t="shared" si="0"/>
        <v>50000</v>
      </c>
      <c r="S11">
        <f t="shared" si="20"/>
        <v>3106.4988920772594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2653.4841797246195</v>
      </c>
      <c r="AC11">
        <f t="shared" si="1"/>
        <v>2709.6259802325762</v>
      </c>
      <c r="AE11">
        <f t="shared" si="2"/>
        <v>1001.0745781490294</v>
      </c>
      <c r="AF11">
        <f t="shared" si="3"/>
        <v>-50.053728907451472</v>
      </c>
      <c r="AG11">
        <f t="shared" si="4"/>
        <v>-10.903053865330282</v>
      </c>
      <c r="AH11">
        <f t="shared" si="5"/>
        <v>-592.20528521342192</v>
      </c>
      <c r="AI11">
        <f t="shared" si="6"/>
        <v>347.9125101628257</v>
      </c>
      <c r="AJ11">
        <f t="shared" si="7"/>
        <v>-56.141800507956759</v>
      </c>
      <c r="AK11">
        <f t="shared" si="28"/>
        <v>184.91110798596597</v>
      </c>
      <c r="AL11">
        <f t="shared" si="8"/>
        <v>476.68181764083488</v>
      </c>
      <c r="AN11">
        <f t="shared" si="9"/>
        <v>634.91621078675109</v>
      </c>
      <c r="AO11">
        <f t="shared" si="10"/>
        <v>-31.745810539337558</v>
      </c>
      <c r="AP11">
        <f t="shared" si="11"/>
        <v>-6.9150948363697138</v>
      </c>
      <c r="AQ11">
        <f t="shared" si="12"/>
        <v>-375.59712722983363</v>
      </c>
      <c r="AR11">
        <f t="shared" si="13"/>
        <v>220.65817818121016</v>
      </c>
      <c r="AS11">
        <f t="shared" si="14"/>
        <v>-35.607076658729319</v>
      </c>
      <c r="AT11">
        <f t="shared" si="15"/>
        <v>117.27703667383665</v>
      </c>
      <c r="AU11">
        <f t="shared" si="16"/>
        <v>302.32813819631747</v>
      </c>
      <c r="AW11">
        <v>8</v>
      </c>
      <c r="AX11">
        <f>(R11*SUMPRODUCT(K12:$K$23, X12:$X$23)-$AZ$3*SUMPRODUCT(K11:$K$22, W12:$W$23))/Z11</f>
        <v>3106.4988920772594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1.5814999999999999E-2</v>
      </c>
      <c r="O12">
        <f t="shared" si="30"/>
        <v>1147.6997528787135</v>
      </c>
      <c r="P12">
        <f t="shared" si="31"/>
        <v>57.384987643935681</v>
      </c>
      <c r="Q12" s="5">
        <f t="shared" si="32"/>
        <v>12.5</v>
      </c>
      <c r="R12">
        <f t="shared" si="0"/>
        <v>50000</v>
      </c>
      <c r="S12">
        <f t="shared" si="20"/>
        <v>3179.7415383970692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2709.6259802325762</v>
      </c>
      <c r="AC12">
        <f t="shared" si="1"/>
        <v>2701.9132632945038</v>
      </c>
      <c r="AE12">
        <f t="shared" si="2"/>
        <v>975.23183791411225</v>
      </c>
      <c r="AF12">
        <f t="shared" si="3"/>
        <v>-48.761591895705614</v>
      </c>
      <c r="AG12">
        <f t="shared" si="4"/>
        <v>-10.621591529796781</v>
      </c>
      <c r="AH12">
        <f t="shared" si="5"/>
        <v>-689.72718752079368</v>
      </c>
      <c r="AI12">
        <f t="shared" si="6"/>
        <v>226.12146696781622</v>
      </c>
      <c r="AJ12">
        <f t="shared" si="7"/>
        <v>7.7127169380723899</v>
      </c>
      <c r="AK12">
        <f t="shared" si="28"/>
        <v>254.52673583756879</v>
      </c>
      <c r="AL12">
        <f t="shared" si="8"/>
        <v>488.36091974345743</v>
      </c>
      <c r="AN12">
        <f t="shared" si="9"/>
        <v>578.06154093952443</v>
      </c>
      <c r="AO12">
        <f t="shared" si="10"/>
        <v>-28.903077046976225</v>
      </c>
      <c r="AP12">
        <f t="shared" si="11"/>
        <v>-6.2958707132418974</v>
      </c>
      <c r="AQ12">
        <f t="shared" si="12"/>
        <v>-408.8307470549048</v>
      </c>
      <c r="AR12">
        <f t="shared" si="13"/>
        <v>134.03184612440157</v>
      </c>
      <c r="AS12">
        <f t="shared" si="14"/>
        <v>4.5716565689533466</v>
      </c>
      <c r="AT12">
        <f t="shared" si="15"/>
        <v>150.86886154503304</v>
      </c>
      <c r="AU12">
        <f t="shared" si="16"/>
        <v>289.47236423838797</v>
      </c>
      <c r="AW12">
        <v>9</v>
      </c>
      <c r="AX12">
        <f>(R12*SUMPRODUCT(K13:$K$23, X13:$X$23)-$AZ$3*SUMPRODUCT(K12:$K$22, W13:$W$23))/Z12</f>
        <v>3179.7415383970692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1.864E-2</v>
      </c>
      <c r="O13">
        <f t="shared" si="30"/>
        <v>1147.6997528787135</v>
      </c>
      <c r="P13">
        <f t="shared" si="31"/>
        <v>57.384987643935681</v>
      </c>
      <c r="Q13" s="5">
        <f t="shared" si="32"/>
        <v>12.5</v>
      </c>
      <c r="R13">
        <f t="shared" si="0"/>
        <v>50000</v>
      </c>
      <c r="S13">
        <f t="shared" si="20"/>
        <v>3200.7547471071584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2701.9132632945038</v>
      </c>
      <c r="AC13">
        <f t="shared" si="1"/>
        <v>2641.8745835552045</v>
      </c>
      <c r="AE13">
        <f t="shared" si="2"/>
        <v>947.30119807625204</v>
      </c>
      <c r="AF13">
        <f t="shared" si="3"/>
        <v>-47.365059903812607</v>
      </c>
      <c r="AG13">
        <f t="shared" si="4"/>
        <v>-10.317389148383402</v>
      </c>
      <c r="AH13">
        <f t="shared" si="5"/>
        <v>-791.94586446164806</v>
      </c>
      <c r="AI13">
        <f t="shared" si="6"/>
        <v>97.672884562407944</v>
      </c>
      <c r="AJ13">
        <f t="shared" si="7"/>
        <v>60.038679739299369</v>
      </c>
      <c r="AK13">
        <f t="shared" si="28"/>
        <v>374.23215281241539</v>
      </c>
      <c r="AL13">
        <f t="shared" si="8"/>
        <v>531.94371711412271</v>
      </c>
      <c r="AN13">
        <f t="shared" si="9"/>
        <v>508.65645294593389</v>
      </c>
      <c r="AO13">
        <f t="shared" si="10"/>
        <v>-25.432822647296696</v>
      </c>
      <c r="AP13">
        <f t="shared" si="11"/>
        <v>-5.5399555901935402</v>
      </c>
      <c r="AQ13">
        <f t="shared" si="12"/>
        <v>-425.23790232748968</v>
      </c>
      <c r="AR13">
        <f t="shared" si="13"/>
        <v>52.445772380953954</v>
      </c>
      <c r="AS13">
        <f t="shared" si="14"/>
        <v>32.237963952507016</v>
      </c>
      <c r="AT13">
        <f t="shared" si="15"/>
        <v>200.94516909136374</v>
      </c>
      <c r="AU13">
        <f t="shared" si="16"/>
        <v>285.62890542482472</v>
      </c>
      <c r="AW13">
        <v>10</v>
      </c>
      <c r="AX13">
        <f>(R13*SUMPRODUCT(K14:$K$23, X14:$X$23)-$AZ$3*SUMPRODUCT(K13:$K$22, W14:$W$23))/Z13</f>
        <v>3200.7547471071584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2.1847999999999999E-2</v>
      </c>
      <c r="O14">
        <f t="shared" si="30"/>
        <v>1147.6997528787135</v>
      </c>
      <c r="P14">
        <f t="shared" si="31"/>
        <v>57.384987643935681</v>
      </c>
      <c r="Q14" s="5">
        <f t="shared" si="32"/>
        <v>12.5</v>
      </c>
      <c r="R14">
        <f t="shared" si="0"/>
        <v>50000</v>
      </c>
      <c r="S14">
        <f t="shared" si="20"/>
        <v>3150.079301351444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2641.8745835552045</v>
      </c>
      <c r="AC14">
        <f t="shared" si="1"/>
        <v>2517.2412066070933</v>
      </c>
      <c r="AE14">
        <f t="shared" si="2"/>
        <v>917.13154951991953</v>
      </c>
      <c r="AF14">
        <f t="shared" si="3"/>
        <v>-45.856577475995984</v>
      </c>
      <c r="AG14">
        <f t="shared" si="4"/>
        <v>-9.9888009387856869</v>
      </c>
      <c r="AH14">
        <f t="shared" si="5"/>
        <v>-901.65727245552216</v>
      </c>
      <c r="AI14">
        <f t="shared" si="6"/>
        <v>-40.371101350384379</v>
      </c>
      <c r="AJ14">
        <f t="shared" si="7"/>
        <v>124.63337694811116</v>
      </c>
      <c r="AK14">
        <f t="shared" si="28"/>
        <v>300.62020747261744</v>
      </c>
      <c r="AL14">
        <f t="shared" si="8"/>
        <v>384.88248307034422</v>
      </c>
      <c r="AN14">
        <f t="shared" si="9"/>
        <v>453.63888301308231</v>
      </c>
      <c r="AO14">
        <f t="shared" si="10"/>
        <v>-22.681944150654122</v>
      </c>
      <c r="AP14">
        <f t="shared" si="11"/>
        <v>-4.94073996569273</v>
      </c>
      <c r="AQ14">
        <f t="shared" si="12"/>
        <v>-445.98487332755496</v>
      </c>
      <c r="AR14">
        <f t="shared" si="13"/>
        <v>-19.968674430819526</v>
      </c>
      <c r="AS14">
        <f t="shared" si="14"/>
        <v>61.647149674967764</v>
      </c>
      <c r="AT14">
        <f t="shared" si="15"/>
        <v>148.69515196639443</v>
      </c>
      <c r="AU14">
        <f t="shared" si="16"/>
        <v>190.37362721054268</v>
      </c>
      <c r="AW14">
        <v>11</v>
      </c>
      <c r="AX14">
        <f>(R14*SUMPRODUCT(K15:$K$23, X15:$X$23)-$AZ$3*SUMPRODUCT(K14:$K$22, W15:$W$23))/Z14</f>
        <v>3150.079301351444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2.5484E-2</v>
      </c>
      <c r="O15">
        <f t="shared" si="30"/>
        <v>1147.6997528787135</v>
      </c>
      <c r="P15">
        <f t="shared" si="31"/>
        <v>57.384987643935681</v>
      </c>
      <c r="Q15" s="5">
        <f t="shared" si="32"/>
        <v>12.5</v>
      </c>
      <c r="R15">
        <f t="shared" si="0"/>
        <v>50000</v>
      </c>
      <c r="S15">
        <f t="shared" si="20"/>
        <v>3035.8723731361497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2517.2412066070933</v>
      </c>
      <c r="AC15">
        <f t="shared" si="1"/>
        <v>2339.8945820503131</v>
      </c>
      <c r="AE15">
        <f t="shared" si="2"/>
        <v>884.58805361675479</v>
      </c>
      <c r="AF15">
        <f t="shared" si="3"/>
        <v>-44.229402680837744</v>
      </c>
      <c r="AG15">
        <f t="shared" si="4"/>
        <v>-9.6343583262738157</v>
      </c>
      <c r="AH15">
        <f t="shared" si="5"/>
        <v>-1018.2184124960579</v>
      </c>
      <c r="AI15">
        <f t="shared" si="6"/>
        <v>-187.49411988641475</v>
      </c>
      <c r="AJ15">
        <f t="shared" si="7"/>
        <v>177.34662455678017</v>
      </c>
      <c r="AK15">
        <f t="shared" si="28"/>
        <v>287.3098198099554</v>
      </c>
      <c r="AL15">
        <f t="shared" si="8"/>
        <v>277.16232448032082</v>
      </c>
      <c r="AN15">
        <f t="shared" si="9"/>
        <v>403.05273808989392</v>
      </c>
      <c r="AO15">
        <f t="shared" si="10"/>
        <v>-20.152636904494699</v>
      </c>
      <c r="AP15">
        <f t="shared" si="11"/>
        <v>-4.3897885431156798</v>
      </c>
      <c r="AQ15">
        <f t="shared" si="12"/>
        <v>-463.93992938534979</v>
      </c>
      <c r="AR15">
        <f t="shared" si="13"/>
        <v>-85.429616743066248</v>
      </c>
      <c r="AS15">
        <f t="shared" si="14"/>
        <v>80.806023014164722</v>
      </c>
      <c r="AT15">
        <f t="shared" si="15"/>
        <v>130.90953363099229</v>
      </c>
      <c r="AU15">
        <f t="shared" si="16"/>
        <v>126.28593990209077</v>
      </c>
      <c r="AW15">
        <v>12</v>
      </c>
      <c r="AX15">
        <f>(R15*SUMPRODUCT(K16:$K$23, X16:$X$23)-$AZ$3*SUMPRODUCT(K15:$K$22, W16:$W$23))/Z15</f>
        <v>3035.8723731361497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2.9274999999999999E-2</v>
      </c>
      <c r="O16">
        <f t="shared" si="30"/>
        <v>1147.6997528787135</v>
      </c>
      <c r="P16">
        <f t="shared" si="31"/>
        <v>57.384987643935681</v>
      </c>
      <c r="Q16" s="5">
        <f t="shared" si="32"/>
        <v>12.5</v>
      </c>
      <c r="R16">
        <f t="shared" si="0"/>
        <v>50000</v>
      </c>
      <c r="S16">
        <f t="shared" si="20"/>
        <v>2864.3740739528466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2339.8945820503131</v>
      </c>
      <c r="AC16">
        <f t="shared" si="1"/>
        <v>2121.0045884075143</v>
      </c>
      <c r="AE16">
        <f t="shared" si="2"/>
        <v>849.84585781095677</v>
      </c>
      <c r="AF16">
        <f t="shared" si="3"/>
        <v>-42.492292890547844</v>
      </c>
      <c r="AG16">
        <f t="shared" si="4"/>
        <v>-9.2559689030094123</v>
      </c>
      <c r="AH16">
        <f t="shared" si="5"/>
        <v>-1128.1833600066639</v>
      </c>
      <c r="AI16">
        <f t="shared" si="6"/>
        <v>-330.08576398926436</v>
      </c>
      <c r="AJ16">
        <f t="shared" si="7"/>
        <v>218.8899936427988</v>
      </c>
      <c r="AK16">
        <f t="shared" si="28"/>
        <v>269.31002393628467</v>
      </c>
      <c r="AL16">
        <f t="shared" si="8"/>
        <v>158.1142535898191</v>
      </c>
      <c r="AN16">
        <f t="shared" si="9"/>
        <v>356.70002100409312</v>
      </c>
      <c r="AO16">
        <f t="shared" si="10"/>
        <v>-17.835001050204657</v>
      </c>
      <c r="AP16">
        <f t="shared" si="11"/>
        <v>-3.8849448659089805</v>
      </c>
      <c r="AQ16">
        <f t="shared" si="12"/>
        <v>-473.52472746929828</v>
      </c>
      <c r="AR16">
        <f t="shared" si="13"/>
        <v>-138.54465238131883</v>
      </c>
      <c r="AS16">
        <f t="shared" si="14"/>
        <v>91.873208079270469</v>
      </c>
      <c r="AT16">
        <f t="shared" si="15"/>
        <v>113.03566442287018</v>
      </c>
      <c r="AU16">
        <f t="shared" si="16"/>
        <v>66.364220120821813</v>
      </c>
      <c r="AW16">
        <v>13</v>
      </c>
      <c r="AX16">
        <f>(R16*SUMPRODUCT(K17:$K$23, X17:$X$23)-$AZ$3*SUMPRODUCT(K16:$K$22, W17:$W$23))/Z16</f>
        <v>2864.3740739528466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3.3331E-2</v>
      </c>
      <c r="O17">
        <f t="shared" si="30"/>
        <v>1147.6997528787135</v>
      </c>
      <c r="P17">
        <f t="shared" si="31"/>
        <v>57.384987643935681</v>
      </c>
      <c r="Q17" s="5">
        <f t="shared" si="32"/>
        <v>12.5</v>
      </c>
      <c r="R17">
        <f t="shared" si="0"/>
        <v>50000</v>
      </c>
      <c r="S17">
        <f t="shared" si="20"/>
        <v>2638.6902934370846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2121.0045884075143</v>
      </c>
      <c r="AC17">
        <f t="shared" si="1"/>
        <v>1869.2267807608528</v>
      </c>
      <c r="AE17">
        <f t="shared" si="2"/>
        <v>813.02118694615024</v>
      </c>
      <c r="AF17">
        <f t="shared" si="3"/>
        <v>-40.651059347307509</v>
      </c>
      <c r="AG17">
        <f t="shared" si="4"/>
        <v>-8.8548985144731116</v>
      </c>
      <c r="AH17">
        <f t="shared" si="5"/>
        <v>-1234.0427980248269</v>
      </c>
      <c r="AI17">
        <f t="shared" si="6"/>
        <v>-470.52756894045729</v>
      </c>
      <c r="AJ17">
        <f t="shared" si="7"/>
        <v>251.77780764666159</v>
      </c>
      <c r="AK17">
        <f t="shared" si="28"/>
        <v>247.58607444866396</v>
      </c>
      <c r="AL17">
        <f t="shared" si="8"/>
        <v>28.836313154868265</v>
      </c>
      <c r="AN17">
        <f t="shared" si="9"/>
        <v>314.3453230965896</v>
      </c>
      <c r="AO17">
        <f t="shared" si="10"/>
        <v>-15.717266154829478</v>
      </c>
      <c r="AP17">
        <f t="shared" si="11"/>
        <v>-3.4236450159126344</v>
      </c>
      <c r="AQ17">
        <f t="shared" si="12"/>
        <v>-477.12850327703319</v>
      </c>
      <c r="AR17">
        <f t="shared" si="13"/>
        <v>-181.92409135118572</v>
      </c>
      <c r="AS17">
        <f t="shared" si="14"/>
        <v>97.347003453285083</v>
      </c>
      <c r="AT17">
        <f t="shared" si="15"/>
        <v>95.726317857859712</v>
      </c>
      <c r="AU17">
        <f t="shared" si="16"/>
        <v>11.149229959959069</v>
      </c>
      <c r="AW17">
        <v>14</v>
      </c>
      <c r="AX17">
        <f>(R17*SUMPRODUCT(K18:$K$23, X18:$X$23)-$AZ$3*SUMPRODUCT(K17:$K$22, W18:$W$23))/Z17</f>
        <v>2638.6902934370846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3.7801000000000001E-2</v>
      </c>
      <c r="O18">
        <f t="shared" si="30"/>
        <v>1147.6997528787135</v>
      </c>
      <c r="P18">
        <f t="shared" si="31"/>
        <v>57.384987643935681</v>
      </c>
      <c r="Q18" s="5">
        <f t="shared" si="32"/>
        <v>12.5</v>
      </c>
      <c r="R18">
        <f t="shared" si="0"/>
        <v>50000</v>
      </c>
      <c r="S18">
        <f t="shared" si="20"/>
        <v>2358.6134777090283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1869.2267807608528</v>
      </c>
      <c r="AC18">
        <f t="shared" si="1"/>
        <v>1590.9556454604653</v>
      </c>
      <c r="AE18">
        <f t="shared" si="2"/>
        <v>774.15796118893729</v>
      </c>
      <c r="AF18">
        <f t="shared" si="3"/>
        <v>-38.707898059446869</v>
      </c>
      <c r="AG18">
        <f t="shared" si="4"/>
        <v>-8.4316255105827818</v>
      </c>
      <c r="AH18">
        <f t="shared" si="5"/>
        <v>-1338.8960749823923</v>
      </c>
      <c r="AI18">
        <f t="shared" si="6"/>
        <v>-611.87763736348461</v>
      </c>
      <c r="AJ18">
        <f t="shared" si="7"/>
        <v>278.27113530038741</v>
      </c>
      <c r="AK18">
        <f t="shared" si="28"/>
        <v>222.88219753169668</v>
      </c>
      <c r="AL18">
        <f t="shared" si="8"/>
        <v>-110.72430453140052</v>
      </c>
      <c r="AN18">
        <f t="shared" si="9"/>
        <v>275.72547353671297</v>
      </c>
      <c r="AO18">
        <f t="shared" si="10"/>
        <v>-13.78627367683565</v>
      </c>
      <c r="AP18">
        <f t="shared" si="11"/>
        <v>-3.0030227074320348</v>
      </c>
      <c r="AQ18">
        <f t="shared" si="12"/>
        <v>-476.86360251854228</v>
      </c>
      <c r="AR18">
        <f t="shared" si="13"/>
        <v>-217.92742536609697</v>
      </c>
      <c r="AS18">
        <f t="shared" si="14"/>
        <v>99.109541461619813</v>
      </c>
      <c r="AT18">
        <f t="shared" si="15"/>
        <v>79.382119074187258</v>
      </c>
      <c r="AU18">
        <f t="shared" si="16"/>
        <v>-39.435764830289891</v>
      </c>
      <c r="AW18">
        <v>15</v>
      </c>
      <c r="AX18">
        <f>(R18*SUMPRODUCT(K19:$K$23, X19:$X$23)-$AZ$3*SUMPRODUCT(K18:$K$22, W19:$W$23))/Z18</f>
        <v>2358.6134777090283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4.3147999999999999E-2</v>
      </c>
      <c r="O19">
        <f t="shared" si="30"/>
        <v>1147.6997528787135</v>
      </c>
      <c r="P19">
        <f t="shared" si="31"/>
        <v>57.384987643935681</v>
      </c>
      <c r="Q19" s="5">
        <f t="shared" si="32"/>
        <v>12.5</v>
      </c>
      <c r="R19">
        <f t="shared" si="0"/>
        <v>50000</v>
      </c>
      <c r="S19">
        <f t="shared" si="20"/>
        <v>2016.1994861009496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1590.9556454604653</v>
      </c>
      <c r="AC19">
        <f t="shared" si="1"/>
        <v>1287.7065261697248</v>
      </c>
      <c r="AE19">
        <f t="shared" si="2"/>
        <v>733.01301386766772</v>
      </c>
      <c r="AF19">
        <f t="shared" si="3"/>
        <v>-36.65065069338339</v>
      </c>
      <c r="AG19">
        <f t="shared" si="4"/>
        <v>-7.9835014779463291</v>
      </c>
      <c r="AH19">
        <f t="shared" si="5"/>
        <v>-1455.2311101225034</v>
      </c>
      <c r="AI19">
        <f t="shared" si="6"/>
        <v>-766.85224842616537</v>
      </c>
      <c r="AJ19">
        <f t="shared" si="7"/>
        <v>303.24911929074051</v>
      </c>
      <c r="AK19">
        <f t="shared" si="28"/>
        <v>195.72580199887554</v>
      </c>
      <c r="AL19">
        <f t="shared" si="8"/>
        <v>-267.8773271365493</v>
      </c>
      <c r="AN19">
        <f t="shared" si="9"/>
        <v>240.49229074972942</v>
      </c>
      <c r="AO19">
        <f t="shared" si="10"/>
        <v>-12.024614537486473</v>
      </c>
      <c r="AP19">
        <f t="shared" si="11"/>
        <v>-2.6192857729832602</v>
      </c>
      <c r="AQ19">
        <f t="shared" si="12"/>
        <v>-477.44290568190883</v>
      </c>
      <c r="AR19">
        <f t="shared" si="13"/>
        <v>-251.59451524264912</v>
      </c>
      <c r="AS19">
        <f t="shared" si="14"/>
        <v>99.492197254814599</v>
      </c>
      <c r="AT19">
        <f t="shared" si="15"/>
        <v>64.215157972673168</v>
      </c>
      <c r="AU19">
        <f t="shared" si="16"/>
        <v>-87.887160015161356</v>
      </c>
      <c r="AW19">
        <v>16</v>
      </c>
      <c r="AX19">
        <f>(R19*SUMPRODUCT(K20:$K$23, X20:$X$23)-$AZ$3*SUMPRODUCT(K19:$K$22, W20:$W$23))/Z19</f>
        <v>2016.1994861009496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4.8848999999999997E-2</v>
      </c>
      <c r="O20">
        <f t="shared" si="30"/>
        <v>1147.6997528787135</v>
      </c>
      <c r="P20">
        <f t="shared" si="31"/>
        <v>57.384987643935681</v>
      </c>
      <c r="Q20" s="5">
        <f t="shared" si="32"/>
        <v>12.5</v>
      </c>
      <c r="R20">
        <f t="shared" si="0"/>
        <v>50000</v>
      </c>
      <c r="S20">
        <f t="shared" si="20"/>
        <v>1610.7048148969388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1287.7065261697248</v>
      </c>
      <c r="AC20">
        <f t="shared" si="1"/>
        <v>968.18569576193261</v>
      </c>
      <c r="AE20">
        <f t="shared" si="2"/>
        <v>689.87593101456946</v>
      </c>
      <c r="AF20">
        <f t="shared" si="3"/>
        <v>-34.493796550728476</v>
      </c>
      <c r="AG20">
        <f t="shared" si="4"/>
        <v>-7.5136803994706662</v>
      </c>
      <c r="AH20">
        <f t="shared" si="5"/>
        <v>-1559.9442547848007</v>
      </c>
      <c r="AI20">
        <f t="shared" si="6"/>
        <v>-912.07580072043038</v>
      </c>
      <c r="AJ20">
        <f t="shared" si="7"/>
        <v>319.52083040779223</v>
      </c>
      <c r="AK20">
        <f t="shared" si="28"/>
        <v>166.27009669041422</v>
      </c>
      <c r="AL20">
        <f t="shared" si="8"/>
        <v>-426.28487362222393</v>
      </c>
      <c r="AN20">
        <f t="shared" si="9"/>
        <v>208.4983556393403</v>
      </c>
      <c r="AO20">
        <f t="shared" si="10"/>
        <v>-10.424917781967016</v>
      </c>
      <c r="AP20">
        <f t="shared" si="11"/>
        <v>-2.2708286195537539</v>
      </c>
      <c r="AQ20">
        <f t="shared" si="12"/>
        <v>-471.4555145203322</v>
      </c>
      <c r="AR20">
        <f t="shared" si="13"/>
        <v>-275.65290528251268</v>
      </c>
      <c r="AS20">
        <f t="shared" si="14"/>
        <v>96.567461970396337</v>
      </c>
      <c r="AT20">
        <f t="shared" si="15"/>
        <v>50.251125156609284</v>
      </c>
      <c r="AU20">
        <f t="shared" si="16"/>
        <v>-128.83431815550705</v>
      </c>
      <c r="AW20">
        <v>17</v>
      </c>
      <c r="AX20">
        <f>(R20*SUMPRODUCT(K21:$K$23, X21:$X$23)-$AZ$3*SUMPRODUCT(K20:$K$22, W21:$W$23))/Z20</f>
        <v>1610.7048148969388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5.4528E-2</v>
      </c>
      <c r="O21">
        <f t="shared" si="30"/>
        <v>1147.6997528787135</v>
      </c>
      <c r="P21">
        <f t="shared" si="31"/>
        <v>57.384987643935681</v>
      </c>
      <c r="Q21" s="5">
        <f t="shared" si="32"/>
        <v>12.5</v>
      </c>
      <c r="R21">
        <f t="shared" si="0"/>
        <v>50000</v>
      </c>
      <c r="S21">
        <f t="shared" si="20"/>
        <v>1144.6671284399281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968.18569576193261</v>
      </c>
      <c r="AC21">
        <f t="shared" si="1"/>
        <v>643.65435095606335</v>
      </c>
      <c r="AE21">
        <f t="shared" si="2"/>
        <v>645.35961693806132</v>
      </c>
      <c r="AF21">
        <f t="shared" si="3"/>
        <v>-32.267980846903072</v>
      </c>
      <c r="AG21">
        <f t="shared" si="4"/>
        <v>-7.0288376306536238</v>
      </c>
      <c r="AH21">
        <f t="shared" si="5"/>
        <v>-1638.823859289346</v>
      </c>
      <c r="AI21">
        <f t="shared" si="6"/>
        <v>-1032.7610608288414</v>
      </c>
      <c r="AJ21">
        <f t="shared" si="7"/>
        <v>324.53134480586925</v>
      </c>
      <c r="AK21">
        <f t="shared" si="28"/>
        <v>135.309901286669</v>
      </c>
      <c r="AL21">
        <f t="shared" si="8"/>
        <v>-572.91981473630312</v>
      </c>
      <c r="AN21">
        <f t="shared" si="9"/>
        <v>179.67001091283379</v>
      </c>
      <c r="AO21">
        <f t="shared" si="10"/>
        <v>-8.9835005456416912</v>
      </c>
      <c r="AP21">
        <f t="shared" si="11"/>
        <v>-1.9568490197695125</v>
      </c>
      <c r="AQ21">
        <f t="shared" si="12"/>
        <v>-456.25337091860354</v>
      </c>
      <c r="AR21">
        <f t="shared" si="13"/>
        <v>-287.52370957118097</v>
      </c>
      <c r="AS21">
        <f t="shared" si="14"/>
        <v>90.3504786052074</v>
      </c>
      <c r="AT21">
        <f t="shared" si="15"/>
        <v>37.670673532588815</v>
      </c>
      <c r="AU21">
        <f t="shared" si="16"/>
        <v>-159.50255743338474</v>
      </c>
      <c r="AW21">
        <v>18</v>
      </c>
      <c r="AX21">
        <f>(R21*SUMPRODUCT(K22:$K$23, X22:$X$23)-$AZ$3*SUMPRODUCT(K21:$K$22, W22:$W$23))/Z21</f>
        <v>1144.6671284399281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6.0775000000000003E-2</v>
      </c>
      <c r="O22">
        <f t="shared" si="30"/>
        <v>1147.6997528787135</v>
      </c>
      <c r="P22">
        <f t="shared" si="31"/>
        <v>57.384987643935681</v>
      </c>
      <c r="Q22" s="5">
        <f t="shared" si="32"/>
        <v>12.5</v>
      </c>
      <c r="R22">
        <f t="shared" si="0"/>
        <v>50000</v>
      </c>
      <c r="S22">
        <f t="shared" si="20"/>
        <v>610.42202545821988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643.65435095606335</v>
      </c>
      <c r="AC22">
        <f t="shared" si="1"/>
        <v>318.95144879937476</v>
      </c>
      <c r="AE22">
        <f t="shared" si="2"/>
        <v>599.68429004927009</v>
      </c>
      <c r="AF22">
        <f t="shared" si="3"/>
        <v>-29.984214502463505</v>
      </c>
      <c r="AG22">
        <f t="shared" si="4"/>
        <v>-6.5313716473441144</v>
      </c>
      <c r="AH22">
        <f t="shared" si="5"/>
        <v>-1708.7104280118961</v>
      </c>
      <c r="AI22">
        <f t="shared" si="6"/>
        <v>-1145.5417241124337</v>
      </c>
      <c r="AJ22">
        <f t="shared" si="7"/>
        <v>324.70290215668859</v>
      </c>
      <c r="AK22">
        <f t="shared" si="28"/>
        <v>103.82673827585059</v>
      </c>
      <c r="AL22">
        <f t="shared" si="8"/>
        <v>-717.01208367989443</v>
      </c>
      <c r="AN22">
        <f t="shared" si="9"/>
        <v>153.79373590876497</v>
      </c>
      <c r="AO22">
        <f t="shared" si="10"/>
        <v>-7.6896867954382495</v>
      </c>
      <c r="AP22">
        <f t="shared" si="11"/>
        <v>-1.6750214453193488</v>
      </c>
      <c r="AQ22">
        <f t="shared" si="12"/>
        <v>-438.21218042684353</v>
      </c>
      <c r="AR22">
        <f t="shared" si="13"/>
        <v>-293.7831527588362</v>
      </c>
      <c r="AS22">
        <f t="shared" si="14"/>
        <v>83.272603954644993</v>
      </c>
      <c r="AT22">
        <f t="shared" si="15"/>
        <v>26.62718072096353</v>
      </c>
      <c r="AU22">
        <f t="shared" si="16"/>
        <v>-183.88336808322765</v>
      </c>
      <c r="AW22">
        <v>19</v>
      </c>
      <c r="AX22">
        <f>(R22*SUMPRODUCT(K23:$K$23, X23:$X$23)-$AZ$3*SUMPRODUCT(K22:$K$22, W23:$W$23))/Z22</f>
        <v>610.42202545821988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6.7419999999999994E-2</v>
      </c>
      <c r="O23">
        <f t="shared" si="30"/>
        <v>1147.6997528787135</v>
      </c>
      <c r="P23">
        <f t="shared" si="31"/>
        <v>57.384987643935681</v>
      </c>
      <c r="Q23" s="5">
        <f t="shared" si="32"/>
        <v>12.5</v>
      </c>
      <c r="R23">
        <f t="shared" si="0"/>
        <v>50000</v>
      </c>
      <c r="S23">
        <f t="shared" si="20"/>
        <v>661.64671406080765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318.95144879937476</v>
      </c>
      <c r="AC23">
        <f t="shared" si="1"/>
        <v>318.95144879937476</v>
      </c>
      <c r="AE23">
        <f t="shared" si="2"/>
        <v>553.25673231365556</v>
      </c>
      <c r="AF23">
        <f t="shared" si="3"/>
        <v>-27.662836615682782</v>
      </c>
      <c r="AG23">
        <f t="shared" si="4"/>
        <v>-6.0257128544067324</v>
      </c>
      <c r="AH23">
        <f t="shared" si="5"/>
        <v>-1761.3803058557603</v>
      </c>
      <c r="AI23">
        <f t="shared" si="6"/>
        <v>-1241.8121230121942</v>
      </c>
      <c r="AJ23">
        <f t="shared" si="7"/>
        <v>0</v>
      </c>
      <c r="AK23">
        <f t="shared" si="28"/>
        <v>72.26774512863804</v>
      </c>
      <c r="AL23">
        <f t="shared" si="8"/>
        <v>-1169.5443778835561</v>
      </c>
      <c r="AN23">
        <f t="shared" si="9"/>
        <v>130.70278736028851</v>
      </c>
      <c r="AO23">
        <f t="shared" si="10"/>
        <v>-6.5351393680144261</v>
      </c>
      <c r="AP23">
        <f t="shared" si="11"/>
        <v>-1.423529836880832</v>
      </c>
      <c r="AQ23">
        <f t="shared" si="12"/>
        <v>-416.11299443953124</v>
      </c>
      <c r="AR23">
        <f t="shared" si="13"/>
        <v>-293.36887628413797</v>
      </c>
      <c r="AS23">
        <f t="shared" si="14"/>
        <v>0</v>
      </c>
      <c r="AT23">
        <f t="shared" si="15"/>
        <v>17.072717190544644</v>
      </c>
      <c r="AU23">
        <f t="shared" si="16"/>
        <v>-276.2961590935933</v>
      </c>
      <c r="AW23">
        <v>20</v>
      </c>
      <c r="AX23">
        <f>(R23*SUMPRODUCT(K$23:$K24, X$23:$X24)-$AZ$3*SUMPRODUCT(K$22:$K23, W$23:$W24))/Z23</f>
        <v>661.64671406080765</v>
      </c>
    </row>
    <row r="25" spans="5:50" x14ac:dyDescent="0.3">
      <c r="AN25" s="6">
        <f t="shared" ref="AN25:AU25" si="33">SUM(AN3:AN23)</f>
        <v>10645.128642150199</v>
      </c>
      <c r="AO25" s="6">
        <f t="shared" si="33"/>
        <v>-1393.0312467665453</v>
      </c>
      <c r="AP25" s="6">
        <f t="shared" si="33"/>
        <v>-203.43982458663072</v>
      </c>
      <c r="AQ25" s="6">
        <f t="shared" si="33"/>
        <v>-7323.6436833248235</v>
      </c>
      <c r="AR25" s="6">
        <f t="shared" si="33"/>
        <v>1725.0138874721977</v>
      </c>
      <c r="AS25" s="6">
        <f t="shared" si="33"/>
        <v>-1449.5538033406235</v>
      </c>
      <c r="AT25" s="6">
        <f t="shared" si="33"/>
        <v>2005.2699403764168</v>
      </c>
      <c r="AU25" s="7">
        <f t="shared" si="33"/>
        <v>2280.7300245079919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3842.933530385279</v>
      </c>
      <c r="K3">
        <v>1</v>
      </c>
      <c r="L3" s="2">
        <v>0</v>
      </c>
      <c r="O3">
        <f>$C$3</f>
        <v>3842.933530385279</v>
      </c>
      <c r="P3">
        <f>O3*B5</f>
        <v>3074.3468243082234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3842.933530385279</v>
      </c>
      <c r="AF3">
        <f t="shared" ref="AF3:AF23" si="3">-$Z3*P3</f>
        <v>-3074.3468243082234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668.58670607705562</v>
      </c>
      <c r="AJ3">
        <f t="shared" ref="AJ3:AJ23" si="7">AB3-AC3</f>
        <v>0</v>
      </c>
      <c r="AL3">
        <f t="shared" ref="AL3:AL23" si="8">SUM(AI3:AK3)</f>
        <v>668.58670607705562</v>
      </c>
      <c r="AN3">
        <f t="shared" ref="AN3:AN23" si="9">AE3*$K3</f>
        <v>3842.933530385279</v>
      </c>
      <c r="AO3">
        <f t="shared" ref="AO3:AO23" si="10">AF3*$K3</f>
        <v>-3074.3468243082234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668.58670607705562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668.58670607705562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2349.1769129663003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1353.2805676021846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1310.1812880851903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-1310.1812880851903</v>
      </c>
      <c r="AK4">
        <f t="shared" ref="AK4:AK23" si="28">H4*SUM(AB4:AB4, AE4:AF4)</f>
        <v>0</v>
      </c>
      <c r="AL4">
        <f t="shared" si="8"/>
        <v>-2402.58128808519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-1038.9956248811106</v>
      </c>
      <c r="AR4">
        <f t="shared" si="13"/>
        <v>-1038.9956248811106</v>
      </c>
      <c r="AS4">
        <f t="shared" si="14"/>
        <v>-1246.1301960102626</v>
      </c>
      <c r="AT4">
        <f t="shared" si="15"/>
        <v>0</v>
      </c>
      <c r="AU4">
        <f t="shared" si="16"/>
        <v>-2285.1258208913732</v>
      </c>
      <c r="AW4">
        <v>1</v>
      </c>
      <c r="AX4">
        <f>(R4*SUMPRODUCT(K5:$K$23, X5:$X$23)-$AZ$3*SUMPRODUCT(K4:$K$22, W5:$W$23))/Z4</f>
        <v>1353.2805676021846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2.5484E-2</v>
      </c>
      <c r="O5">
        <f t="shared" ref="O5:O23" si="30">$C$3</f>
        <v>3842.933530385279</v>
      </c>
      <c r="P5">
        <f t="shared" ref="P5:P23" si="31">O5*$C$5</f>
        <v>192.14667651926396</v>
      </c>
      <c r="Q5" s="5">
        <f t="shared" ref="Q5:Q23" si="32">$C$8</f>
        <v>12.5</v>
      </c>
      <c r="R5">
        <f t="shared" si="0"/>
        <v>50000</v>
      </c>
      <c r="S5">
        <f t="shared" si="20"/>
        <v>2525.1002049295262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1310.1812880851903</v>
      </c>
      <c r="AC5">
        <f t="shared" si="1"/>
        <v>2357.9337596130445</v>
      </c>
      <c r="AE5">
        <f t="shared" si="2"/>
        <v>3588.5240077026119</v>
      </c>
      <c r="AF5">
        <f t="shared" si="3"/>
        <v>-179.42620038513061</v>
      </c>
      <c r="AG5">
        <f t="shared" si="4"/>
        <v>-11.6724761804</v>
      </c>
      <c r="AH5">
        <f t="shared" si="5"/>
        <v>-1233.6192784</v>
      </c>
      <c r="AI5">
        <f t="shared" si="6"/>
        <v>2163.8060527370817</v>
      </c>
      <c r="AJ5">
        <f t="shared" si="7"/>
        <v>-1047.7524715278541</v>
      </c>
      <c r="AK5">
        <f t="shared" si="28"/>
        <v>244.93058505139865</v>
      </c>
      <c r="AL5">
        <f t="shared" si="8"/>
        <v>1360.9841662606261</v>
      </c>
      <c r="AN5">
        <f t="shared" si="9"/>
        <v>3244.6916284176077</v>
      </c>
      <c r="AO5">
        <f t="shared" si="10"/>
        <v>-162.2345814208804</v>
      </c>
      <c r="AP5">
        <f t="shared" si="11"/>
        <v>-10.554084538421312</v>
      </c>
      <c r="AQ5">
        <f t="shared" si="12"/>
        <v>-1115.4207514530758</v>
      </c>
      <c r="AR5">
        <f t="shared" si="13"/>
        <v>1956.4822110052307</v>
      </c>
      <c r="AS5">
        <f t="shared" si="14"/>
        <v>-947.36266657910585</v>
      </c>
      <c r="AT5">
        <f t="shared" si="15"/>
        <v>221.46270086360266</v>
      </c>
      <c r="AU5">
        <f t="shared" si="16"/>
        <v>1230.5822452897273</v>
      </c>
      <c r="AW5">
        <v>2</v>
      </c>
      <c r="AX5">
        <f>(R5*SUMPRODUCT(K6:$K$23, X6:$X$23)-$AZ$3*SUMPRODUCT(K5:$K$22, W6:$W$23))/Z5</f>
        <v>2525.1002049295262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2.9274999999999999E-2</v>
      </c>
      <c r="O6">
        <f t="shared" si="30"/>
        <v>3842.933530385279</v>
      </c>
      <c r="P6">
        <f t="shared" si="31"/>
        <v>192.14667651926396</v>
      </c>
      <c r="Q6" s="5">
        <f t="shared" si="32"/>
        <v>12.5</v>
      </c>
      <c r="R6">
        <f t="shared" si="0"/>
        <v>50000</v>
      </c>
      <c r="S6">
        <f t="shared" si="20"/>
        <v>3533.0935767367978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2357.9337596130445</v>
      </c>
      <c r="AC6">
        <f t="shared" si="1"/>
        <v>3169.6201245663106</v>
      </c>
      <c r="AE6">
        <f t="shared" si="2"/>
        <v>3447.5847273000918</v>
      </c>
      <c r="AF6">
        <f t="shared" si="3"/>
        <v>-172.3792363650046</v>
      </c>
      <c r="AG6">
        <f t="shared" si="4"/>
        <v>-11.214039678414791</v>
      </c>
      <c r="AH6">
        <f t="shared" si="5"/>
        <v>-1366.8469607248401</v>
      </c>
      <c r="AI6">
        <f t="shared" si="6"/>
        <v>1897.1444905318324</v>
      </c>
      <c r="AJ6">
        <f t="shared" si="7"/>
        <v>-811.68636495326609</v>
      </c>
      <c r="AK6">
        <f t="shared" si="28"/>
        <v>308.13271700498285</v>
      </c>
      <c r="AL6">
        <f t="shared" si="8"/>
        <v>1393.5908425835491</v>
      </c>
      <c r="AN6">
        <f t="shared" si="9"/>
        <v>2955.5858203389653</v>
      </c>
      <c r="AO6">
        <f t="shared" si="10"/>
        <v>-147.77929101694826</v>
      </c>
      <c r="AP6">
        <f t="shared" si="11"/>
        <v>-9.6137032977859267</v>
      </c>
      <c r="AQ6">
        <f t="shared" si="12"/>
        <v>-1171.786573859046</v>
      </c>
      <c r="AR6">
        <f t="shared" si="13"/>
        <v>1626.4062521651852</v>
      </c>
      <c r="AS6">
        <f t="shared" si="14"/>
        <v>-695.85199511458802</v>
      </c>
      <c r="AT6">
        <f t="shared" si="15"/>
        <v>264.15962512853258</v>
      </c>
      <c r="AU6">
        <f t="shared" si="16"/>
        <v>1194.7138821791298</v>
      </c>
      <c r="AW6">
        <v>3</v>
      </c>
      <c r="AX6">
        <f>(R6*SUMPRODUCT(K7:$K$23, X7:$X$23)-$AZ$3*SUMPRODUCT(K6:$K$22, W7:$W$23))/Z6</f>
        <v>3533.0935767367978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3.3331E-2</v>
      </c>
      <c r="O7">
        <f t="shared" si="30"/>
        <v>3842.933530385279</v>
      </c>
      <c r="P7">
        <f t="shared" si="31"/>
        <v>192.14667651926396</v>
      </c>
      <c r="Q7" s="5">
        <f t="shared" si="32"/>
        <v>12.5</v>
      </c>
      <c r="R7">
        <f t="shared" si="0"/>
        <v>50000</v>
      </c>
      <c r="S7">
        <f t="shared" si="20"/>
        <v>4391.6266453791695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3169.6201245663106</v>
      </c>
      <c r="AC7">
        <f t="shared" si="1"/>
        <v>3769.1132610212421</v>
      </c>
      <c r="AE7">
        <f t="shared" si="2"/>
        <v>3298.1974334814518</v>
      </c>
      <c r="AF7">
        <f t="shared" si="3"/>
        <v>-164.9098716740726</v>
      </c>
      <c r="AG7">
        <f t="shared" si="4"/>
        <v>-10.7281241251094</v>
      </c>
      <c r="AH7">
        <f t="shared" si="5"/>
        <v>-1495.1006260849736</v>
      </c>
      <c r="AI7">
        <f t="shared" si="6"/>
        <v>1627.4588115972961</v>
      </c>
      <c r="AJ7">
        <f t="shared" si="7"/>
        <v>-599.49313645493157</v>
      </c>
      <c r="AK7">
        <f t="shared" si="28"/>
        <v>388.88940424925664</v>
      </c>
      <c r="AL7">
        <f t="shared" si="8"/>
        <v>1416.8550793916211</v>
      </c>
      <c r="AN7">
        <f t="shared" si="9"/>
        <v>2663.1980137118371</v>
      </c>
      <c r="AO7">
        <f t="shared" si="10"/>
        <v>-133.15990068559188</v>
      </c>
      <c r="AP7">
        <f t="shared" si="11"/>
        <v>-8.6626466235184729</v>
      </c>
      <c r="AQ7">
        <f t="shared" si="12"/>
        <v>-1207.2500503664037</v>
      </c>
      <c r="AR7">
        <f t="shared" si="13"/>
        <v>1314.125416036323</v>
      </c>
      <c r="AS7">
        <f t="shared" si="14"/>
        <v>-484.07318313730406</v>
      </c>
      <c r="AT7">
        <f t="shared" si="15"/>
        <v>314.01682580807949</v>
      </c>
      <c r="AU7">
        <f t="shared" si="16"/>
        <v>1144.0690587070985</v>
      </c>
      <c r="AW7">
        <v>4</v>
      </c>
      <c r="AX7">
        <f>(R7*SUMPRODUCT(K8:$K$23, X8:$X$23)-$AZ$3*SUMPRODUCT(K7:$K$22, W8:$W$23))/Z7</f>
        <v>4391.6266453791695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3.7801000000000001E-2</v>
      </c>
      <c r="O8">
        <f t="shared" si="30"/>
        <v>3842.933530385279</v>
      </c>
      <c r="P8">
        <f t="shared" si="31"/>
        <v>192.14667651926396</v>
      </c>
      <c r="Q8" s="5">
        <f t="shared" si="32"/>
        <v>12.5</v>
      </c>
      <c r="R8">
        <f t="shared" si="0"/>
        <v>50000</v>
      </c>
      <c r="S8">
        <f t="shared" si="20"/>
        <v>5106.4260156653527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3769.1132610212421</v>
      </c>
      <c r="AC8">
        <f t="shared" si="1"/>
        <v>4173.0975969180927</v>
      </c>
      <c r="AE8">
        <f t="shared" si="2"/>
        <v>3140.5402979636046</v>
      </c>
      <c r="AF8">
        <f t="shared" si="3"/>
        <v>-157.02701489818025</v>
      </c>
      <c r="AG8">
        <f t="shared" si="4"/>
        <v>-10.215309063805044</v>
      </c>
      <c r="AH8">
        <f t="shared" si="5"/>
        <v>-1622.1352802130416</v>
      </c>
      <c r="AI8">
        <f t="shared" si="6"/>
        <v>1351.1626937885778</v>
      </c>
      <c r="AJ8">
        <f t="shared" si="7"/>
        <v>-403.98433589685055</v>
      </c>
      <c r="AK8">
        <f t="shared" si="28"/>
        <v>473.3591207404753</v>
      </c>
      <c r="AL8">
        <f t="shared" si="8"/>
        <v>1420.5374786322027</v>
      </c>
      <c r="AN8">
        <f t="shared" si="9"/>
        <v>2369.7733720758783</v>
      </c>
      <c r="AO8">
        <f t="shared" si="10"/>
        <v>-118.48866860379393</v>
      </c>
      <c r="AP8">
        <f t="shared" si="11"/>
        <v>-7.7082174117070048</v>
      </c>
      <c r="AQ8">
        <f t="shared" si="12"/>
        <v>-1224.0228203555623</v>
      </c>
      <c r="AR8">
        <f t="shared" si="13"/>
        <v>1019.5536657048151</v>
      </c>
      <c r="AS8">
        <f t="shared" si="14"/>
        <v>-304.83650299436738</v>
      </c>
      <c r="AT8">
        <f t="shared" si="15"/>
        <v>357.18498517194598</v>
      </c>
      <c r="AU8">
        <f t="shared" si="16"/>
        <v>1071.9021478823938</v>
      </c>
      <c r="AW8">
        <v>5</v>
      </c>
      <c r="AX8">
        <f>(R8*SUMPRODUCT(K9:$K$23, X9:$X$23)-$AZ$3*SUMPRODUCT(K8:$K$22, W9:$W$23))/Z8</f>
        <v>5106.4260156653527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4.3147999999999999E-2</v>
      </c>
      <c r="O9">
        <f t="shared" si="30"/>
        <v>3842.933530385279</v>
      </c>
      <c r="P9">
        <f t="shared" si="31"/>
        <v>192.14667651926396</v>
      </c>
      <c r="Q9" s="5">
        <f t="shared" si="32"/>
        <v>12.5</v>
      </c>
      <c r="R9">
        <f t="shared" si="0"/>
        <v>50000</v>
      </c>
      <c r="S9">
        <f t="shared" si="20"/>
        <v>5663.4560128888934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4173.0975969180927</v>
      </c>
      <c r="AC9">
        <f t="shared" si="1"/>
        <v>4382.3305294505608</v>
      </c>
      <c r="AE9">
        <f t="shared" si="2"/>
        <v>2973.6268622074354</v>
      </c>
      <c r="AF9">
        <f t="shared" si="3"/>
        <v>-148.68134311037178</v>
      </c>
      <c r="AG9">
        <f t="shared" si="4"/>
        <v>-9.6723858176819348</v>
      </c>
      <c r="AH9">
        <f t="shared" si="5"/>
        <v>-1763.0806219402402</v>
      </c>
      <c r="AI9">
        <f t="shared" si="6"/>
        <v>1052.1925113391412</v>
      </c>
      <c r="AJ9">
        <f t="shared" si="7"/>
        <v>-209.23293253246811</v>
      </c>
      <c r="AK9">
        <f t="shared" si="28"/>
        <v>513.6563647155125</v>
      </c>
      <c r="AL9">
        <f t="shared" si="8"/>
        <v>1356.6159435221857</v>
      </c>
      <c r="AN9">
        <f t="shared" si="9"/>
        <v>2090.3900287840411</v>
      </c>
      <c r="AO9">
        <f t="shared" si="10"/>
        <v>-104.51950143920207</v>
      </c>
      <c r="AP9">
        <f t="shared" si="11"/>
        <v>-6.7994606602474406</v>
      </c>
      <c r="AQ9">
        <f t="shared" si="12"/>
        <v>-1239.4043781640912</v>
      </c>
      <c r="AR9">
        <f t="shared" si="13"/>
        <v>739.66668852050043</v>
      </c>
      <c r="AS9">
        <f t="shared" si="14"/>
        <v>-147.08585041985828</v>
      </c>
      <c r="AT9">
        <f t="shared" si="15"/>
        <v>361.08839231620573</v>
      </c>
      <c r="AU9">
        <f t="shared" si="16"/>
        <v>953.66923041684788</v>
      </c>
      <c r="AW9">
        <v>6</v>
      </c>
      <c r="AX9">
        <f>(R9*SUMPRODUCT(K10:$K$23, X10:$X$23)-$AZ$3*SUMPRODUCT(K9:$K$22, W10:$W$23))/Z9</f>
        <v>5663.4560128888934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4.8848999999999997E-2</v>
      </c>
      <c r="O10">
        <f t="shared" si="30"/>
        <v>3842.933530385279</v>
      </c>
      <c r="P10">
        <f t="shared" si="31"/>
        <v>192.14667651926396</v>
      </c>
      <c r="Q10" s="5">
        <f t="shared" si="32"/>
        <v>12.5</v>
      </c>
      <c r="R10">
        <f t="shared" si="0"/>
        <v>50000</v>
      </c>
      <c r="S10">
        <f t="shared" si="20"/>
        <v>6041.876100115046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4382.3305294505608</v>
      </c>
      <c r="AC10">
        <f t="shared" si="1"/>
        <v>4400.0207200266113</v>
      </c>
      <c r="AE10">
        <f t="shared" si="2"/>
        <v>2798.6318949933898</v>
      </c>
      <c r="AF10">
        <f t="shared" si="3"/>
        <v>-139.9315947496695</v>
      </c>
      <c r="AG10">
        <f t="shared" si="4"/>
        <v>-9.1031755846971709</v>
      </c>
      <c r="AH10">
        <f t="shared" si="5"/>
        <v>-1889.9454992317794</v>
      </c>
      <c r="AI10">
        <f t="shared" si="6"/>
        <v>759.65162542724397</v>
      </c>
      <c r="AJ10">
        <f t="shared" si="7"/>
        <v>-17.690190576050554</v>
      </c>
      <c r="AK10">
        <f t="shared" si="28"/>
        <v>382.3279740523995</v>
      </c>
      <c r="AL10">
        <f t="shared" si="8"/>
        <v>1124.2894089035929</v>
      </c>
      <c r="AN10">
        <f t="shared" si="9"/>
        <v>1866.0463492176127</v>
      </c>
      <c r="AO10">
        <f t="shared" si="10"/>
        <v>-93.302317460880644</v>
      </c>
      <c r="AP10">
        <f t="shared" si="11"/>
        <v>-6.0697327135089996</v>
      </c>
      <c r="AQ10">
        <f t="shared" si="12"/>
        <v>-1260.1606897180204</v>
      </c>
      <c r="AR10">
        <f t="shared" si="13"/>
        <v>506.51360932520288</v>
      </c>
      <c r="AS10">
        <f t="shared" si="14"/>
        <v>-11.795304555935864</v>
      </c>
      <c r="AT10">
        <f t="shared" si="15"/>
        <v>254.92517306779689</v>
      </c>
      <c r="AU10">
        <f t="shared" si="16"/>
        <v>749.64347783706387</v>
      </c>
      <c r="AW10">
        <v>7</v>
      </c>
      <c r="AX10">
        <f>(R10*SUMPRODUCT(K11:$K$23, X11:$X$23)-$AZ$3*SUMPRODUCT(K10:$K$22, W11:$W$23))/Z10</f>
        <v>6041.876100115046</v>
      </c>
    </row>
    <row r="11" spans="1:52" x14ac:dyDescent="0.3">
      <c r="A11" t="s">
        <v>33</v>
      </c>
      <c r="C11" s="24">
        <f>AU25</f>
        <v>5856.5881732133357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5.4528E-2</v>
      </c>
      <c r="O11">
        <f t="shared" si="30"/>
        <v>3842.933530385279</v>
      </c>
      <c r="P11">
        <f t="shared" si="31"/>
        <v>192.14667651926396</v>
      </c>
      <c r="Q11" s="5">
        <f t="shared" si="32"/>
        <v>12.5</v>
      </c>
      <c r="R11">
        <f t="shared" si="0"/>
        <v>50000</v>
      </c>
      <c r="S11">
        <f t="shared" si="20"/>
        <v>6284.5937867977837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4400.0207200266113</v>
      </c>
      <c r="AC11">
        <f t="shared" si="1"/>
        <v>4281.4503423996166</v>
      </c>
      <c r="AE11">
        <f t="shared" si="2"/>
        <v>2618.0417760732562</v>
      </c>
      <c r="AF11">
        <f t="shared" si="3"/>
        <v>-130.90208880366282</v>
      </c>
      <c r="AG11">
        <f t="shared" si="4"/>
        <v>-8.5157658705678312</v>
      </c>
      <c r="AH11">
        <f t="shared" si="5"/>
        <v>-1985.5118331294696</v>
      </c>
      <c r="AI11">
        <f t="shared" si="6"/>
        <v>493.11208826955567</v>
      </c>
      <c r="AJ11">
        <f t="shared" si="7"/>
        <v>118.57037762699474</v>
      </c>
      <c r="AK11">
        <f t="shared" si="28"/>
        <v>353.31132889429534</v>
      </c>
      <c r="AL11">
        <f t="shared" si="8"/>
        <v>964.99379479084575</v>
      </c>
      <c r="AN11">
        <f t="shared" si="9"/>
        <v>1660.4528777659075</v>
      </c>
      <c r="AO11">
        <f t="shared" si="10"/>
        <v>-83.022643888295391</v>
      </c>
      <c r="AP11">
        <f t="shared" si="11"/>
        <v>-5.4009940083436616</v>
      </c>
      <c r="AQ11">
        <f t="shared" si="12"/>
        <v>-1259.280454303125</v>
      </c>
      <c r="AR11">
        <f t="shared" si="13"/>
        <v>312.7487855661434</v>
      </c>
      <c r="AS11">
        <f t="shared" si="14"/>
        <v>75.201445044865025</v>
      </c>
      <c r="AT11">
        <f t="shared" si="15"/>
        <v>224.08229623048396</v>
      </c>
      <c r="AU11">
        <f t="shared" si="16"/>
        <v>612.03252684149231</v>
      </c>
      <c r="AW11">
        <v>8</v>
      </c>
      <c r="AX11">
        <f>(R11*SUMPRODUCT(K12:$K$23, X12:$X$23)-$AZ$3*SUMPRODUCT(K11:$K$22, W12:$W$23))/Z11</f>
        <v>6284.5937867977837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6.0775000000000003E-2</v>
      </c>
      <c r="O12">
        <f t="shared" si="30"/>
        <v>3842.933530385279</v>
      </c>
      <c r="P12">
        <f t="shared" si="31"/>
        <v>192.14667651926396</v>
      </c>
      <c r="Q12" s="5">
        <f t="shared" si="32"/>
        <v>12.5</v>
      </c>
      <c r="R12">
        <f t="shared" si="0"/>
        <v>50000</v>
      </c>
      <c r="S12">
        <f t="shared" si="20"/>
        <v>6428.2885225035534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4281.4503423996166</v>
      </c>
      <c r="AC12">
        <f t="shared" si="1"/>
        <v>4069.3959288533624</v>
      </c>
      <c r="AE12">
        <f t="shared" si="2"/>
        <v>2432.7498693716711</v>
      </c>
      <c r="AF12">
        <f t="shared" si="3"/>
        <v>-121.63749346858357</v>
      </c>
      <c r="AG12">
        <f t="shared" si="4"/>
        <v>-7.9130625410783919</v>
      </c>
      <c r="AH12">
        <f t="shared" si="5"/>
        <v>-2070.18268313504</v>
      </c>
      <c r="AI12">
        <f t="shared" si="6"/>
        <v>233.01663022696903</v>
      </c>
      <c r="AJ12">
        <f t="shared" si="7"/>
        <v>212.05441354625418</v>
      </c>
      <c r="AK12">
        <f t="shared" si="28"/>
        <v>461.4793902811893</v>
      </c>
      <c r="AL12">
        <f t="shared" si="8"/>
        <v>906.55043405441256</v>
      </c>
      <c r="AN12">
        <f t="shared" si="9"/>
        <v>1441.9946965813319</v>
      </c>
      <c r="AO12">
        <f t="shared" si="10"/>
        <v>-72.099734829066605</v>
      </c>
      <c r="AP12">
        <f t="shared" si="11"/>
        <v>-4.6904099601898492</v>
      </c>
      <c r="AQ12">
        <f t="shared" si="12"/>
        <v>-1227.0856480638731</v>
      </c>
      <c r="AR12">
        <f t="shared" si="13"/>
        <v>138.11890372820233</v>
      </c>
      <c r="AS12">
        <f t="shared" si="14"/>
        <v>125.69370306834713</v>
      </c>
      <c r="AT12">
        <f t="shared" si="15"/>
        <v>273.53853420982153</v>
      </c>
      <c r="AU12">
        <f t="shared" si="16"/>
        <v>537.35114100637099</v>
      </c>
      <c r="AW12">
        <v>9</v>
      </c>
      <c r="AX12">
        <f>(R12*SUMPRODUCT(K13:$K$23, X13:$X$23)-$AZ$3*SUMPRODUCT(K12:$K$22, W13:$W$23))/Z12</f>
        <v>6428.2885225035534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6.7419999999999994E-2</v>
      </c>
      <c r="O13">
        <f t="shared" si="30"/>
        <v>3842.933530385279</v>
      </c>
      <c r="P13">
        <f t="shared" si="31"/>
        <v>192.14667651926396</v>
      </c>
      <c r="Q13" s="5">
        <f t="shared" si="32"/>
        <v>12.5</v>
      </c>
      <c r="R13">
        <f t="shared" si="0"/>
        <v>50000</v>
      </c>
      <c r="S13">
        <f t="shared" si="20"/>
        <v>6515.0735644313463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4069.3959288533624</v>
      </c>
      <c r="AC13">
        <f t="shared" si="1"/>
        <v>3805.0287684215768</v>
      </c>
      <c r="AE13">
        <f t="shared" si="2"/>
        <v>2244.4063744849168</v>
      </c>
      <c r="AF13">
        <f t="shared" si="3"/>
        <v>-112.22031872424584</v>
      </c>
      <c r="AG13">
        <f t="shared" si="4"/>
        <v>-7.300433239148103</v>
      </c>
      <c r="AH13">
        <f t="shared" si="5"/>
        <v>-2133.9947060780205</v>
      </c>
      <c r="AI13">
        <f t="shared" si="6"/>
        <v>-9.1090835564973531</v>
      </c>
      <c r="AJ13">
        <f t="shared" si="7"/>
        <v>264.36716043178558</v>
      </c>
      <c r="AK13">
        <f t="shared" si="28"/>
        <v>644.3443682013982</v>
      </c>
      <c r="AL13">
        <f t="shared" si="8"/>
        <v>899.60244507668642</v>
      </c>
      <c r="AN13">
        <f t="shared" si="9"/>
        <v>1205.1412874100963</v>
      </c>
      <c r="AO13">
        <f t="shared" si="10"/>
        <v>-60.257064370504821</v>
      </c>
      <c r="AP13">
        <f t="shared" si="11"/>
        <v>-3.9199913226487459</v>
      </c>
      <c r="AQ13">
        <f t="shared" si="12"/>
        <v>-1145.8553836977972</v>
      </c>
      <c r="AR13">
        <f t="shared" si="13"/>
        <v>-4.8911519808540511</v>
      </c>
      <c r="AS13">
        <f t="shared" si="14"/>
        <v>141.95280484570495</v>
      </c>
      <c r="AT13">
        <f t="shared" si="15"/>
        <v>345.98279984295988</v>
      </c>
      <c r="AU13">
        <f t="shared" si="16"/>
        <v>483.04445270781076</v>
      </c>
      <c r="AW13">
        <v>10</v>
      </c>
      <c r="AX13">
        <f>(R13*SUMPRODUCT(K14:$K$23, X14:$X$23)-$AZ$3*SUMPRODUCT(K13:$K$22, W14:$W$23))/Z13</f>
        <v>6515.0735644313463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7.4817999999999996E-2</v>
      </c>
      <c r="O14">
        <f t="shared" si="30"/>
        <v>3842.933530385279</v>
      </c>
      <c r="P14">
        <f t="shared" si="31"/>
        <v>192.14667651926396</v>
      </c>
      <c r="Q14" s="5">
        <f t="shared" si="32"/>
        <v>12.5</v>
      </c>
      <c r="R14">
        <f t="shared" si="0"/>
        <v>50000</v>
      </c>
      <c r="S14">
        <f t="shared" si="20"/>
        <v>6475.3438074623573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3805.0287684215768</v>
      </c>
      <c r="AC14">
        <f t="shared" si="1"/>
        <v>3461.0583624066448</v>
      </c>
      <c r="AE14">
        <f t="shared" si="2"/>
        <v>2054.0403146138551</v>
      </c>
      <c r="AF14">
        <f t="shared" si="3"/>
        <v>-102.70201573069276</v>
      </c>
      <c r="AG14">
        <f t="shared" si="4"/>
        <v>-6.6812250926700401</v>
      </c>
      <c r="AH14">
        <f t="shared" si="5"/>
        <v>-2184.8152563463309</v>
      </c>
      <c r="AI14">
        <f t="shared" si="6"/>
        <v>-240.15818255583849</v>
      </c>
      <c r="AJ14">
        <f t="shared" si="7"/>
        <v>343.970406014932</v>
      </c>
      <c r="AK14">
        <f t="shared" si="28"/>
        <v>492.57232994926665</v>
      </c>
      <c r="AL14">
        <f t="shared" si="8"/>
        <v>596.38455340836015</v>
      </c>
      <c r="AN14">
        <f t="shared" si="9"/>
        <v>1015.985715978285</v>
      </c>
      <c r="AO14">
        <f t="shared" si="10"/>
        <v>-50.799285798914255</v>
      </c>
      <c r="AP14">
        <f t="shared" si="11"/>
        <v>-3.3047205602994971</v>
      </c>
      <c r="AQ14">
        <f t="shared" si="12"/>
        <v>-1080.6706551505065</v>
      </c>
      <c r="AR14">
        <f t="shared" si="13"/>
        <v>-118.7889455314352</v>
      </c>
      <c r="AS14">
        <f t="shared" si="14"/>
        <v>170.13737108471494</v>
      </c>
      <c r="AT14">
        <f t="shared" si="15"/>
        <v>243.64003362255238</v>
      </c>
      <c r="AU14">
        <f t="shared" si="16"/>
        <v>294.98845917583213</v>
      </c>
      <c r="AW14">
        <v>11</v>
      </c>
      <c r="AX14">
        <f>(R14*SUMPRODUCT(K15:$K$23, X15:$X$23)-$AZ$3*SUMPRODUCT(K14:$K$22, W15:$W$23))/Z14</f>
        <v>6475.3438074623573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8.3350999999999995E-2</v>
      </c>
      <c r="O15">
        <f t="shared" si="30"/>
        <v>3842.933530385279</v>
      </c>
      <c r="P15">
        <f t="shared" si="31"/>
        <v>192.14667651926396</v>
      </c>
      <c r="Q15" s="5">
        <f t="shared" si="32"/>
        <v>12.5</v>
      </c>
      <c r="R15">
        <f t="shared" si="0"/>
        <v>50000</v>
      </c>
      <c r="S15">
        <f t="shared" si="20"/>
        <v>6329.2568375743631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3461.0583624066448</v>
      </c>
      <c r="AC15">
        <f t="shared" si="1"/>
        <v>3067.1710531758249</v>
      </c>
      <c r="AE15">
        <f t="shared" si="2"/>
        <v>1862.2935972043372</v>
      </c>
      <c r="AF15">
        <f t="shared" si="3"/>
        <v>-93.114679860216867</v>
      </c>
      <c r="AG15">
        <f t="shared" si="4"/>
        <v>-6.0575260490441991</v>
      </c>
      <c r="AH15">
        <f t="shared" si="5"/>
        <v>-2227.5471707965617</v>
      </c>
      <c r="AI15">
        <f t="shared" si="6"/>
        <v>-464.42577950148552</v>
      </c>
      <c r="AJ15">
        <f t="shared" si="7"/>
        <v>393.88730923081994</v>
      </c>
      <c r="AK15">
        <f t="shared" si="28"/>
        <v>447.551404028273</v>
      </c>
      <c r="AL15">
        <f t="shared" si="8"/>
        <v>377.01293375760741</v>
      </c>
      <c r="AN15">
        <f t="shared" si="9"/>
        <v>848.53342797424045</v>
      </c>
      <c r="AO15">
        <f t="shared" si="10"/>
        <v>-42.426671398712024</v>
      </c>
      <c r="AP15">
        <f t="shared" si="11"/>
        <v>-2.7600445768351913</v>
      </c>
      <c r="AQ15">
        <f t="shared" si="12"/>
        <v>-1014.9571687556706</v>
      </c>
      <c r="AR15">
        <f t="shared" si="13"/>
        <v>-211.61045675697738</v>
      </c>
      <c r="AS15">
        <f t="shared" si="14"/>
        <v>179.47038492690734</v>
      </c>
      <c r="AT15">
        <f t="shared" si="15"/>
        <v>203.92183468003728</v>
      </c>
      <c r="AU15">
        <f t="shared" si="16"/>
        <v>171.78176284996724</v>
      </c>
      <c r="AW15">
        <v>12</v>
      </c>
      <c r="AX15">
        <f>(R15*SUMPRODUCT(K16:$K$23, X16:$X$23)-$AZ$3*SUMPRODUCT(K15:$K$22, W16:$W$23))/Z15</f>
        <v>6329.2568375743631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9.2474000000000001E-2</v>
      </c>
      <c r="O16">
        <f t="shared" si="30"/>
        <v>3842.933530385279</v>
      </c>
      <c r="P16">
        <f t="shared" si="31"/>
        <v>192.14667651926396</v>
      </c>
      <c r="Q16" s="5">
        <f t="shared" si="32"/>
        <v>12.5</v>
      </c>
      <c r="R16">
        <f t="shared" si="0"/>
        <v>50000</v>
      </c>
      <c r="S16">
        <f t="shared" si="20"/>
        <v>6082.2294846268796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3067.1710531758249</v>
      </c>
      <c r="AC16">
        <f t="shared" si="1"/>
        <v>2645.4229561165075</v>
      </c>
      <c r="AE16">
        <f t="shared" si="2"/>
        <v>1671.45692312442</v>
      </c>
      <c r="AF16">
        <f t="shared" si="3"/>
        <v>-83.572846156221004</v>
      </c>
      <c r="AG16">
        <f t="shared" si="4"/>
        <v>-5.4367871246944439</v>
      </c>
      <c r="AH16">
        <f t="shared" si="5"/>
        <v>-2240.654655437253</v>
      </c>
      <c r="AI16">
        <f t="shared" si="6"/>
        <v>-658.20736559374859</v>
      </c>
      <c r="AJ16">
        <f t="shared" si="7"/>
        <v>421.74809705931739</v>
      </c>
      <c r="AK16">
        <f t="shared" si="28"/>
        <v>398.33306748642411</v>
      </c>
      <c r="AL16">
        <f t="shared" si="8"/>
        <v>161.87379895199291</v>
      </c>
      <c r="AN16">
        <f t="shared" si="9"/>
        <v>701.54924461435758</v>
      </c>
      <c r="AO16">
        <f t="shared" si="10"/>
        <v>-35.077462230717877</v>
      </c>
      <c r="AP16">
        <f t="shared" si="11"/>
        <v>-2.2819456772650146</v>
      </c>
      <c r="AQ16">
        <f t="shared" si="12"/>
        <v>-940.4547369520435</v>
      </c>
      <c r="AR16">
        <f t="shared" si="13"/>
        <v>-276.26490024566891</v>
      </c>
      <c r="AS16">
        <f t="shared" si="14"/>
        <v>177.01745992737281</v>
      </c>
      <c r="AT16">
        <f t="shared" si="15"/>
        <v>167.18962884047895</v>
      </c>
      <c r="AU16">
        <f t="shared" si="16"/>
        <v>67.942188522182832</v>
      </c>
      <c r="AW16">
        <v>13</v>
      </c>
      <c r="AX16">
        <f>(R16*SUMPRODUCT(K17:$K$23, X17:$X$23)-$AZ$3*SUMPRODUCT(K16:$K$22, W17:$W$23))/Z16</f>
        <v>6082.2294846268796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0.10216500000000001</v>
      </c>
      <c r="O17">
        <f t="shared" si="30"/>
        <v>3842.933530385279</v>
      </c>
      <c r="P17">
        <f t="shared" si="31"/>
        <v>192.14667651926396</v>
      </c>
      <c r="Q17" s="5">
        <f t="shared" si="32"/>
        <v>12.5</v>
      </c>
      <c r="R17">
        <f t="shared" si="0"/>
        <v>50000</v>
      </c>
      <c r="S17">
        <f t="shared" si="20"/>
        <v>5736.6371214401179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2645.4229561165075</v>
      </c>
      <c r="AC17">
        <f t="shared" si="1"/>
        <v>2215.245975548914</v>
      </c>
      <c r="AE17">
        <f t="shared" si="2"/>
        <v>1483.9779573421695</v>
      </c>
      <c r="AF17">
        <f t="shared" si="3"/>
        <v>-74.198897867108485</v>
      </c>
      <c r="AG17">
        <f t="shared" si="4"/>
        <v>-4.8269698968530923</v>
      </c>
      <c r="AH17">
        <f t="shared" si="5"/>
        <v>-2221.7974263776318</v>
      </c>
      <c r="AI17">
        <f t="shared" si="6"/>
        <v>-816.8453367994241</v>
      </c>
      <c r="AJ17">
        <f t="shared" si="7"/>
        <v>430.17698056759355</v>
      </c>
      <c r="AK17">
        <f t="shared" si="28"/>
        <v>347.00363647417055</v>
      </c>
      <c r="AL17">
        <f t="shared" si="8"/>
        <v>-39.664719757660009</v>
      </c>
      <c r="AN17">
        <f t="shared" si="9"/>
        <v>573.76306787419344</v>
      </c>
      <c r="AO17">
        <f t="shared" si="10"/>
        <v>-28.688153393709676</v>
      </c>
      <c r="AP17">
        <f t="shared" si="11"/>
        <v>-1.8662925839647233</v>
      </c>
      <c r="AQ17">
        <f t="shared" si="12"/>
        <v>-859.03250870153101</v>
      </c>
      <c r="AR17">
        <f t="shared" si="13"/>
        <v>-315.82388680501208</v>
      </c>
      <c r="AS17">
        <f t="shared" si="14"/>
        <v>166.32299885463132</v>
      </c>
      <c r="AT17">
        <f t="shared" si="15"/>
        <v>134.16497869247954</v>
      </c>
      <c r="AU17">
        <f t="shared" si="16"/>
        <v>-15.335909257901235</v>
      </c>
      <c r="AW17">
        <v>14</v>
      </c>
      <c r="AX17">
        <f>(R17*SUMPRODUCT(K18:$K$23, X18:$X$23)-$AZ$3*SUMPRODUCT(K17:$K$22, W18:$W$23))/Z17</f>
        <v>5736.6371214401179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0.113081</v>
      </c>
      <c r="O18">
        <f t="shared" si="30"/>
        <v>3842.933530385279</v>
      </c>
      <c r="P18">
        <f t="shared" si="31"/>
        <v>192.14667651926396</v>
      </c>
      <c r="Q18" s="5">
        <f t="shared" si="32"/>
        <v>12.5</v>
      </c>
      <c r="R18">
        <f t="shared" si="0"/>
        <v>50000</v>
      </c>
      <c r="S18">
        <f t="shared" si="20"/>
        <v>5281.1753024408808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2215.245975548914</v>
      </c>
      <c r="AC18">
        <f t="shared" si="1"/>
        <v>1788.3587375739651</v>
      </c>
      <c r="AE18">
        <f t="shared" si="2"/>
        <v>1301.328466374538</v>
      </c>
      <c r="AF18">
        <f t="shared" si="3"/>
        <v>-65.066423318726905</v>
      </c>
      <c r="AG18">
        <f t="shared" si="4"/>
        <v>-4.2328616149785168</v>
      </c>
      <c r="AH18">
        <f t="shared" si="5"/>
        <v>-2183.354331624178</v>
      </c>
      <c r="AI18">
        <f t="shared" si="6"/>
        <v>-951.32515018334539</v>
      </c>
      <c r="AJ18">
        <f t="shared" si="7"/>
        <v>426.8872379749489</v>
      </c>
      <c r="AK18">
        <f t="shared" si="28"/>
        <v>295.34554115200638</v>
      </c>
      <c r="AL18">
        <f t="shared" si="8"/>
        <v>-229.09237105639011</v>
      </c>
      <c r="AN18">
        <f t="shared" si="9"/>
        <v>463.4834563567249</v>
      </c>
      <c r="AO18">
        <f t="shared" si="10"/>
        <v>-23.174172817836247</v>
      </c>
      <c r="AP18">
        <f t="shared" si="11"/>
        <v>-1.5075835058427931</v>
      </c>
      <c r="AQ18">
        <f t="shared" si="12"/>
        <v>-777.62735406216029</v>
      </c>
      <c r="AR18">
        <f t="shared" si="13"/>
        <v>-338.82565402911445</v>
      </c>
      <c r="AS18">
        <f t="shared" si="14"/>
        <v>152.0409163740371</v>
      </c>
      <c r="AT18">
        <f t="shared" si="15"/>
        <v>105.19079215568415</v>
      </c>
      <c r="AU18">
        <f t="shared" si="16"/>
        <v>-81.593945499393215</v>
      </c>
      <c r="AW18">
        <v>15</v>
      </c>
      <c r="AX18">
        <f>(R18*SUMPRODUCT(K19:$K$23, X19:$X$23)-$AZ$3*SUMPRODUCT(K18:$K$22, W19:$W$23))/Z18</f>
        <v>5281.1753024408808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0.12539</v>
      </c>
      <c r="O19">
        <f t="shared" si="30"/>
        <v>3842.933530385279</v>
      </c>
      <c r="P19">
        <f t="shared" si="31"/>
        <v>192.14667651926396</v>
      </c>
      <c r="Q19" s="5">
        <f t="shared" si="32"/>
        <v>12.5</v>
      </c>
      <c r="R19">
        <f t="shared" si="0"/>
        <v>50000</v>
      </c>
      <c r="S19">
        <f t="shared" si="20"/>
        <v>4696.8213831033509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1788.3587375739651</v>
      </c>
      <c r="AC19">
        <f t="shared" si="1"/>
        <v>1375.1445631481524</v>
      </c>
      <c r="AE19">
        <f t="shared" si="2"/>
        <v>1125.1416053120893</v>
      </c>
      <c r="AF19">
        <f t="shared" si="3"/>
        <v>-56.257080265604465</v>
      </c>
      <c r="AG19">
        <f t="shared" si="4"/>
        <v>-3.6597744809265755</v>
      </c>
      <c r="AH19">
        <f t="shared" si="5"/>
        <v>-2123.0340716086248</v>
      </c>
      <c r="AI19">
        <f t="shared" si="6"/>
        <v>-1057.8093210430666</v>
      </c>
      <c r="AJ19">
        <f t="shared" si="7"/>
        <v>413.21417442581264</v>
      </c>
      <c r="AK19">
        <f t="shared" si="28"/>
        <v>244.49430598243191</v>
      </c>
      <c r="AL19">
        <f t="shared" si="8"/>
        <v>-400.10084063482202</v>
      </c>
      <c r="AN19">
        <f t="shared" si="9"/>
        <v>369.14471770644724</v>
      </c>
      <c r="AO19">
        <f t="shared" si="10"/>
        <v>-18.457235885322362</v>
      </c>
      <c r="AP19">
        <f t="shared" si="11"/>
        <v>-1.2007256786635017</v>
      </c>
      <c r="AQ19">
        <f t="shared" si="12"/>
        <v>-696.54060372938773</v>
      </c>
      <c r="AR19">
        <f t="shared" si="13"/>
        <v>-347.05384758692628</v>
      </c>
      <c r="AS19">
        <f t="shared" si="14"/>
        <v>135.57033981372433</v>
      </c>
      <c r="AT19">
        <f t="shared" si="15"/>
        <v>80.215486776603697</v>
      </c>
      <c r="AU19">
        <f t="shared" si="16"/>
        <v>-131.26802099659827</v>
      </c>
      <c r="AW19">
        <v>16</v>
      </c>
      <c r="AX19">
        <f>(R19*SUMPRODUCT(K20:$K$23, X20:$X$23)-$AZ$3*SUMPRODUCT(K19:$K$22, W20:$W$23))/Z19</f>
        <v>4696.8213831033509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0.13947699999999999</v>
      </c>
      <c r="O20">
        <f t="shared" si="30"/>
        <v>3842.933530385279</v>
      </c>
      <c r="P20">
        <f t="shared" si="31"/>
        <v>192.14667651926396</v>
      </c>
      <c r="Q20" s="5">
        <f t="shared" si="32"/>
        <v>12.5</v>
      </c>
      <c r="R20">
        <f t="shared" si="0"/>
        <v>50000</v>
      </c>
      <c r="S20">
        <f t="shared" si="20"/>
        <v>3950.3678144762307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1375.1445631481524</v>
      </c>
      <c r="AC20">
        <f t="shared" si="1"/>
        <v>983.71186153367057</v>
      </c>
      <c r="AE20">
        <f t="shared" si="2"/>
        <v>956.95881357485416</v>
      </c>
      <c r="AF20">
        <f t="shared" si="3"/>
        <v>-47.84794067874271</v>
      </c>
      <c r="AG20">
        <f t="shared" si="4"/>
        <v>-3.1127223708411136</v>
      </c>
      <c r="AH20">
        <f t="shared" si="5"/>
        <v>-2041.8174611047834</v>
      </c>
      <c r="AI20">
        <f t="shared" si="6"/>
        <v>-1135.8193105795131</v>
      </c>
      <c r="AJ20">
        <f t="shared" si="7"/>
        <v>391.43270161448186</v>
      </c>
      <c r="AK20">
        <f t="shared" si="28"/>
        <v>195.46373766230766</v>
      </c>
      <c r="AL20">
        <f t="shared" si="8"/>
        <v>-548.92287130272348</v>
      </c>
      <c r="AN20">
        <f t="shared" si="9"/>
        <v>289.21771303355899</v>
      </c>
      <c r="AO20">
        <f t="shared" si="10"/>
        <v>-14.46088565167795</v>
      </c>
      <c r="AP20">
        <f t="shared" si="11"/>
        <v>-0.94074523650609121</v>
      </c>
      <c r="AQ20">
        <f t="shared" si="12"/>
        <v>-617.09006506424896</v>
      </c>
      <c r="AR20">
        <f t="shared" si="13"/>
        <v>-343.27398291887403</v>
      </c>
      <c r="AS20">
        <f t="shared" si="14"/>
        <v>118.30109003811647</v>
      </c>
      <c r="AT20">
        <f t="shared" si="15"/>
        <v>59.074198790753087</v>
      </c>
      <c r="AU20">
        <f t="shared" si="16"/>
        <v>-165.89869409000445</v>
      </c>
      <c r="AW20">
        <v>17</v>
      </c>
      <c r="AX20">
        <f>(R20*SUMPRODUCT(K21:$K$23, X21:$X$23)-$AZ$3*SUMPRODUCT(K20:$K$22, W21:$W$23))/Z20</f>
        <v>3950.3678144762307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0.15573300000000001</v>
      </c>
      <c r="O21">
        <f t="shared" si="30"/>
        <v>3842.933530385279</v>
      </c>
      <c r="P21">
        <f t="shared" si="31"/>
        <v>192.14667651926396</v>
      </c>
      <c r="Q21" s="5">
        <f t="shared" si="32"/>
        <v>12.5</v>
      </c>
      <c r="R21">
        <f t="shared" si="0"/>
        <v>50000</v>
      </c>
      <c r="S21">
        <f t="shared" si="20"/>
        <v>2987.6809838562936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983.71186153367057</v>
      </c>
      <c r="AC21">
        <f t="shared" si="1"/>
        <v>620.68273035481866</v>
      </c>
      <c r="AE21">
        <f t="shared" si="2"/>
        <v>798.35915852465291</v>
      </c>
      <c r="AF21">
        <f t="shared" si="3"/>
        <v>-39.917957926232646</v>
      </c>
      <c r="AG21">
        <f t="shared" si="4"/>
        <v>-2.5968415541545036</v>
      </c>
      <c r="AH21">
        <f t="shared" si="5"/>
        <v>-1939.0143719127968</v>
      </c>
      <c r="AI21">
        <f t="shared" si="6"/>
        <v>-1183.1700128685311</v>
      </c>
      <c r="AJ21">
        <f t="shared" si="7"/>
        <v>363.02913117885191</v>
      </c>
      <c r="AK21">
        <f t="shared" si="28"/>
        <v>149.07603752664303</v>
      </c>
      <c r="AL21">
        <f t="shared" si="8"/>
        <v>-671.06484416303613</v>
      </c>
      <c r="AN21">
        <f t="shared" si="9"/>
        <v>222.26553220830368</v>
      </c>
      <c r="AO21">
        <f t="shared" si="10"/>
        <v>-11.113276610415184</v>
      </c>
      <c r="AP21">
        <f t="shared" si="11"/>
        <v>-0.72296830810010171</v>
      </c>
      <c r="AQ21">
        <f t="shared" si="12"/>
        <v>-539.82729042550227</v>
      </c>
      <c r="AR21">
        <f t="shared" si="13"/>
        <v>-329.39800313571396</v>
      </c>
      <c r="AS21">
        <f t="shared" si="14"/>
        <v>101.06837528825565</v>
      </c>
      <c r="AT21">
        <f t="shared" si="15"/>
        <v>41.503206253180586</v>
      </c>
      <c r="AU21">
        <f t="shared" si="16"/>
        <v>-186.82642159427769</v>
      </c>
      <c r="AW21">
        <v>18</v>
      </c>
      <c r="AX21">
        <f>(R21*SUMPRODUCT(K22:$K$23, X22:$X$23)-$AZ$3*SUMPRODUCT(K21:$K$22, W22:$W$23))/Z21</f>
        <v>2987.6809838562936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0.17447299999999999</v>
      </c>
      <c r="O22">
        <f t="shared" si="30"/>
        <v>3842.933530385279</v>
      </c>
      <c r="P22">
        <f t="shared" si="31"/>
        <v>192.14667651926396</v>
      </c>
      <c r="Q22" s="5">
        <f t="shared" si="32"/>
        <v>12.5</v>
      </c>
      <c r="R22">
        <f t="shared" si="0"/>
        <v>50000</v>
      </c>
      <c r="S22">
        <f t="shared" si="20"/>
        <v>1722.138346653149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620.68273035481866</v>
      </c>
      <c r="AC22">
        <f t="shared" si="1"/>
        <v>291.77079601951948</v>
      </c>
      <c r="AE22">
        <f t="shared" si="2"/>
        <v>651.08344947413457</v>
      </c>
      <c r="AF22">
        <f t="shared" si="3"/>
        <v>-32.554172473706728</v>
      </c>
      <c r="AG22">
        <f t="shared" si="4"/>
        <v>-2.1177944021349595</v>
      </c>
      <c r="AH22">
        <f t="shared" si="5"/>
        <v>-1812.3149459119948</v>
      </c>
      <c r="AI22">
        <f t="shared" si="6"/>
        <v>-1195.9034633137019</v>
      </c>
      <c r="AJ22">
        <f t="shared" si="7"/>
        <v>328.91193433529918</v>
      </c>
      <c r="AK22">
        <f t="shared" si="28"/>
        <v>106.03937146938844</v>
      </c>
      <c r="AL22">
        <f t="shared" si="8"/>
        <v>-760.95215750901423</v>
      </c>
      <c r="AN22">
        <f t="shared" si="9"/>
        <v>166.97545315847091</v>
      </c>
      <c r="AO22">
        <f t="shared" si="10"/>
        <v>-8.3487726579235453</v>
      </c>
      <c r="AP22">
        <f t="shared" si="11"/>
        <v>-0.54312497158170503</v>
      </c>
      <c r="AQ22">
        <f t="shared" si="12"/>
        <v>-464.78237099090444</v>
      </c>
      <c r="AR22">
        <f t="shared" si="13"/>
        <v>-306.69881546193881</v>
      </c>
      <c r="AS22">
        <f t="shared" si="14"/>
        <v>84.352043243033791</v>
      </c>
      <c r="AT22">
        <f t="shared" si="15"/>
        <v>27.194627843852089</v>
      </c>
      <c r="AU22">
        <f t="shared" si="16"/>
        <v>-195.15214437505293</v>
      </c>
      <c r="AW22">
        <v>19</v>
      </c>
      <c r="AX22">
        <f>(R22*SUMPRODUCT(K23:$K$23, X23:$X$23)-$AZ$3*SUMPRODUCT(K22:$K$22, W23:$W$23))/Z22</f>
        <v>1722.138346653149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0.196798</v>
      </c>
      <c r="O23">
        <f t="shared" si="30"/>
        <v>3842.933530385279</v>
      </c>
      <c r="P23">
        <f t="shared" si="31"/>
        <v>192.14667651926396</v>
      </c>
      <c r="Q23" s="5">
        <f t="shared" si="32"/>
        <v>12.5</v>
      </c>
      <c r="R23">
        <f t="shared" si="0"/>
        <v>50000</v>
      </c>
      <c r="S23">
        <f t="shared" si="20"/>
        <v>2171.1220428757733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291.77079601951948</v>
      </c>
      <c r="AC23">
        <f t="shared" si="1"/>
        <v>291.77079601951948</v>
      </c>
      <c r="AE23">
        <f t="shared" si="2"/>
        <v>516.44069428978241</v>
      </c>
      <c r="AF23">
        <f t="shared" si="3"/>
        <v>-25.822034714489124</v>
      </c>
      <c r="AG23">
        <f t="shared" si="4"/>
        <v>-1.6798387553622542</v>
      </c>
      <c r="AH23">
        <f t="shared" si="5"/>
        <v>-1667.1108110054231</v>
      </c>
      <c r="AI23">
        <f t="shared" si="6"/>
        <v>-1178.1719901854922</v>
      </c>
      <c r="AJ23">
        <f t="shared" si="7"/>
        <v>0</v>
      </c>
      <c r="AK23">
        <f t="shared" si="28"/>
        <v>66.949065715248125</v>
      </c>
      <c r="AL23">
        <f t="shared" si="8"/>
        <v>-1111.2229244702442</v>
      </c>
      <c r="AN23">
        <f t="shared" si="9"/>
        <v>122.00527224979083</v>
      </c>
      <c r="AO23">
        <f t="shared" si="10"/>
        <v>-6.1002636124895426</v>
      </c>
      <c r="AP23">
        <f t="shared" si="11"/>
        <v>-0.39684940971890498</v>
      </c>
      <c r="AQ23">
        <f t="shared" si="12"/>
        <v>-393.84252754713708</v>
      </c>
      <c r="AR23">
        <f t="shared" si="13"/>
        <v>-278.3343683195547</v>
      </c>
      <c r="AS23">
        <f t="shared" si="14"/>
        <v>0</v>
      </c>
      <c r="AT23">
        <f t="shared" si="15"/>
        <v>15.816218744518073</v>
      </c>
      <c r="AU23">
        <f t="shared" si="16"/>
        <v>-262.51814957503666</v>
      </c>
      <c r="AW23">
        <v>20</v>
      </c>
      <c r="AX23">
        <f>(R23*SUMPRODUCT(K$23:$K24, X$23:$X24)-$AZ$3*SUMPRODUCT(K$22:$K23, W$23:$W24))/Z23</f>
        <v>2171.1220428757733</v>
      </c>
    </row>
    <row r="25" spans="5:50" x14ac:dyDescent="0.3">
      <c r="AN25" s="6">
        <f t="shared" ref="AN25:AU25" si="33">SUM(AN3:AN23)</f>
        <v>28113.131205842932</v>
      </c>
      <c r="AO25" s="6">
        <f t="shared" si="33"/>
        <v>-4287.8567080811044</v>
      </c>
      <c r="AP25" s="6">
        <f t="shared" si="33"/>
        <v>-178.94424104514897</v>
      </c>
      <c r="AQ25" s="6">
        <f t="shared" si="33"/>
        <v>-19274.087656241205</v>
      </c>
      <c r="AR25" s="6">
        <f t="shared" si="33"/>
        <v>4372.2426004754789</v>
      </c>
      <c r="AS25" s="6">
        <f t="shared" si="33"/>
        <v>-2210.0067663017117</v>
      </c>
      <c r="AT25" s="6">
        <f t="shared" si="33"/>
        <v>3694.3523390395685</v>
      </c>
      <c r="AU25" s="7">
        <f t="shared" si="33"/>
        <v>5856.5881732133357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249.4713677592527</v>
      </c>
      <c r="K3">
        <v>1</v>
      </c>
      <c r="L3" s="2">
        <v>0</v>
      </c>
      <c r="O3">
        <f>$C$3</f>
        <v>249.4713677592527</v>
      </c>
      <c r="P3">
        <f>O3*B5</f>
        <v>199.57709420740218</v>
      </c>
      <c r="Q3" s="5">
        <f>B8</f>
        <v>100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249.4713677592527</v>
      </c>
      <c r="AF3">
        <f t="shared" ref="AF3:AF23" si="4">-$Z3*P3</f>
        <v>-199.57709420740218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-50.105726448149483</v>
      </c>
      <c r="AJ3">
        <f t="shared" ref="AJ3:AJ23" si="8">AB3-AC3</f>
        <v>-2.2737367544323206E-13</v>
      </c>
      <c r="AL3">
        <f t="shared" ref="AL3:AL23" si="9">SUM(AI3:AK3)</f>
        <v>-50.10572644814971</v>
      </c>
      <c r="AN3">
        <f t="shared" ref="AN3:AN23" si="10">AE3*$K3</f>
        <v>249.4713677592527</v>
      </c>
      <c r="AO3">
        <f t="shared" ref="AO3:AO23" si="11">AF3*$K3</f>
        <v>-199.57709420740218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-50.105726448149483</v>
      </c>
      <c r="AS3">
        <f t="shared" ref="AS3:AS23" si="15">AJ3*$K3</f>
        <v>-2.2737367544323206E-13</v>
      </c>
      <c r="AT3">
        <f t="shared" ref="AT3:AT23" si="16">AK3*$K3</f>
        <v>0</v>
      </c>
      <c r="AU3">
        <f t="shared" ref="AU3:AU23" si="17">AL3*$K3</f>
        <v>-50.10572644814971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138.61192839162459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22.642702883483437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2.2737367544323206E-13</v>
      </c>
      <c r="AC4">
        <f t="shared" si="2"/>
        <v>22.388607105720666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-22.388607105720439</v>
      </c>
      <c r="AK4">
        <f>G4*MAX(0, SUM(AB4, AE4:AF4))</f>
        <v>4.092726157978177E-16</v>
      </c>
      <c r="AL4">
        <f t="shared" si="9"/>
        <v>-144.58580710572045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-116.22332128590449</v>
      </c>
      <c r="AR4">
        <f t="shared" si="14"/>
        <v>-116.22332128590449</v>
      </c>
      <c r="AS4">
        <f t="shared" si="15"/>
        <v>-21.294090836713369</v>
      </c>
      <c r="AT4">
        <f t="shared" si="16"/>
        <v>3.8926442438445655E-16</v>
      </c>
      <c r="AU4">
        <f t="shared" si="17"/>
        <v>-137.51741212261786</v>
      </c>
      <c r="AW4">
        <v>1</v>
      </c>
      <c r="AX4">
        <f>(R4*SUMPRODUCT(K5:$K$23, X5:$X$23)-$AZ$3*SUMPRODUCT(K4:$K$22, W5:$W$23))/Z4</f>
        <v>22.642702883483437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249.4713677592527</v>
      </c>
      <c r="P5">
        <f t="shared" ref="P5:P23" si="30">O5*$C$5</f>
        <v>12.473568387962636</v>
      </c>
      <c r="Q5" s="5">
        <f t="shared" ref="Q5:Q23" si="31">$C$8</f>
        <v>12.5</v>
      </c>
      <c r="R5">
        <f t="shared" si="0"/>
        <v>100000</v>
      </c>
      <c r="S5">
        <f t="shared" si="1"/>
        <v>43.392507981214422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22.388607105720666</v>
      </c>
      <c r="AC5">
        <f t="shared" si="2"/>
        <v>42.423558972369165</v>
      </c>
      <c r="AE5">
        <f t="shared" si="3"/>
        <v>243.90070485518072</v>
      </c>
      <c r="AF5">
        <f t="shared" si="4"/>
        <v>-12.195035242759037</v>
      </c>
      <c r="AG5">
        <f t="shared" si="5"/>
        <v>-12.220876640368212</v>
      </c>
      <c r="AH5">
        <f t="shared" si="6"/>
        <v>-122.01164905429918</v>
      </c>
      <c r="AI5">
        <f t="shared" si="7"/>
        <v>97.473143917754285</v>
      </c>
      <c r="AJ5">
        <f t="shared" si="8"/>
        <v>-20.034951866648498</v>
      </c>
      <c r="AK5">
        <f>G5*SUM(AB5, AE5:AF5)</f>
        <v>1.0417865345443837</v>
      </c>
      <c r="AL5">
        <f t="shared" si="9"/>
        <v>78.479978585650173</v>
      </c>
      <c r="AN5">
        <f t="shared" si="10"/>
        <v>220.53149805047707</v>
      </c>
      <c r="AO5">
        <f t="shared" si="11"/>
        <v>-11.026574902523853</v>
      </c>
      <c r="AP5">
        <f t="shared" si="12"/>
        <v>-11.049940321372697</v>
      </c>
      <c r="AQ5">
        <f t="shared" si="13"/>
        <v>-110.3211725506505</v>
      </c>
      <c r="AR5">
        <f t="shared" si="14"/>
        <v>88.133810275930003</v>
      </c>
      <c r="AS5">
        <f t="shared" si="15"/>
        <v>-18.115314390520691</v>
      </c>
      <c r="AT5">
        <f t="shared" si="16"/>
        <v>0.9419683524420448</v>
      </c>
      <c r="AU5">
        <f t="shared" si="17"/>
        <v>70.960464237851369</v>
      </c>
      <c r="AW5">
        <v>2</v>
      </c>
      <c r="AX5">
        <f>(R5*SUMPRODUCT(K6:$K$23, X6:$X$23)-$AZ$3*SUMPRODUCT(K5:$K$22, W6:$W$23))/Z5</f>
        <v>43.392507981214422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249.4713677592527</v>
      </c>
      <c r="P6">
        <f t="shared" si="30"/>
        <v>12.473568387962636</v>
      </c>
      <c r="Q6" s="5">
        <f t="shared" si="31"/>
        <v>12.5</v>
      </c>
      <c r="R6">
        <f t="shared" si="0"/>
        <v>100000</v>
      </c>
      <c r="S6">
        <f t="shared" si="1"/>
        <v>62.35302838078308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42.423558972369165</v>
      </c>
      <c r="AC6">
        <f t="shared" si="2"/>
        <v>60.274949403284154</v>
      </c>
      <c r="AE6">
        <f t="shared" si="3"/>
        <v>241.15707704569721</v>
      </c>
      <c r="AF6">
        <f t="shared" si="4"/>
        <v>-12.057853852284863</v>
      </c>
      <c r="AG6">
        <f t="shared" si="5"/>
        <v>-12.083404561201036</v>
      </c>
      <c r="AH6">
        <f t="shared" si="6"/>
        <v>-122.10650210795554</v>
      </c>
      <c r="AI6">
        <f t="shared" si="7"/>
        <v>94.909316524255772</v>
      </c>
      <c r="AJ6">
        <f t="shared" si="8"/>
        <v>-17.851390430914989</v>
      </c>
      <c r="AK6">
        <f>G6*SUM(AB6, AE6:AF6)</f>
        <v>1.9278117533770489</v>
      </c>
      <c r="AL6">
        <f t="shared" si="9"/>
        <v>78.985737846717825</v>
      </c>
      <c r="AN6">
        <f t="shared" si="10"/>
        <v>206.74196394553539</v>
      </c>
      <c r="AO6">
        <f t="shared" si="11"/>
        <v>-10.337098197276772</v>
      </c>
      <c r="AP6">
        <f t="shared" si="12"/>
        <v>-10.359002608319742</v>
      </c>
      <c r="AQ6">
        <f t="shared" si="13"/>
        <v>-104.68089249371172</v>
      </c>
      <c r="AR6">
        <f t="shared" si="14"/>
        <v>81.36497064622715</v>
      </c>
      <c r="AS6">
        <f t="shared" si="15"/>
        <v>-15.303849101415999</v>
      </c>
      <c r="AT6">
        <f t="shared" si="16"/>
        <v>1.6526970424962215</v>
      </c>
      <c r="AU6">
        <f t="shared" si="17"/>
        <v>67.713818587307372</v>
      </c>
      <c r="AW6">
        <v>3</v>
      </c>
      <c r="AX6">
        <f>(R6*SUMPRODUCT(K7:$K$23, X7:$X$23)-$AZ$3*SUMPRODUCT(K6:$K$22, W7:$W$23))/Z6</f>
        <v>62.35302838078308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249.4713677592527</v>
      </c>
      <c r="P7">
        <f t="shared" si="30"/>
        <v>12.473568387962636</v>
      </c>
      <c r="Q7" s="5">
        <f t="shared" si="31"/>
        <v>12.5</v>
      </c>
      <c r="R7">
        <f t="shared" si="0"/>
        <v>100000</v>
      </c>
      <c r="S7">
        <f t="shared" si="1"/>
        <v>79.944001147683991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60.274949403284154</v>
      </c>
      <c r="AC7">
        <f t="shared" si="2"/>
        <v>76.409105721479818</v>
      </c>
      <c r="AE7">
        <f t="shared" si="3"/>
        <v>238.44045631873084</v>
      </c>
      <c r="AF7">
        <f t="shared" si="4"/>
        <v>-11.922022815936543</v>
      </c>
      <c r="AG7">
        <f t="shared" si="5"/>
        <v>-11.947285697573166</v>
      </c>
      <c r="AH7">
        <f t="shared" si="6"/>
        <v>-122.27854412687456</v>
      </c>
      <c r="AI7">
        <f t="shared" si="7"/>
        <v>92.292603678346566</v>
      </c>
      <c r="AJ7">
        <f t="shared" si="8"/>
        <v>-16.134156318195664</v>
      </c>
      <c r="AK7">
        <f>G7*SUM(AB7, AE7:AF7)</f>
        <v>3.9577486841038829</v>
      </c>
      <c r="AL7">
        <f t="shared" si="9"/>
        <v>80.116196044254778</v>
      </c>
      <c r="AN7">
        <f t="shared" si="10"/>
        <v>192.53369831965799</v>
      </c>
      <c r="AO7">
        <f t="shared" si="11"/>
        <v>-9.6266849159828993</v>
      </c>
      <c r="AP7">
        <f t="shared" si="12"/>
        <v>-9.6470839544128921</v>
      </c>
      <c r="AQ7">
        <f t="shared" si="13"/>
        <v>-98.736349902049895</v>
      </c>
      <c r="AR7">
        <f t="shared" si="14"/>
        <v>74.523579547212279</v>
      </c>
      <c r="AS7">
        <f t="shared" si="15"/>
        <v>-13.027859588799423</v>
      </c>
      <c r="AT7">
        <f t="shared" si="16"/>
        <v>3.1957663684039046</v>
      </c>
      <c r="AU7">
        <f t="shared" si="17"/>
        <v>64.691486326816758</v>
      </c>
      <c r="AW7">
        <v>4</v>
      </c>
      <c r="AX7">
        <f>(R7*SUMPRODUCT(K8:$K$23, X8:$X$23)-$AZ$3*SUMPRODUCT(K7:$K$22, W8:$W$23))/Z7</f>
        <v>79.944001147683991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249.4713677592527</v>
      </c>
      <c r="P8">
        <f t="shared" si="30"/>
        <v>12.473568387962636</v>
      </c>
      <c r="Q8" s="5">
        <f t="shared" si="31"/>
        <v>12.5</v>
      </c>
      <c r="R8">
        <f t="shared" si="0"/>
        <v>100000</v>
      </c>
      <c r="S8">
        <f t="shared" si="1"/>
        <v>95.994762854476122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76.409105721479818</v>
      </c>
      <c r="AC8">
        <f t="shared" si="2"/>
        <v>90.714754579202918</v>
      </c>
      <c r="AE8">
        <f t="shared" si="3"/>
        <v>235.74967246000588</v>
      </c>
      <c r="AF8">
        <f t="shared" si="4"/>
        <v>-11.787483623000295</v>
      </c>
      <c r="AG8">
        <f t="shared" si="5"/>
        <v>-11.812461414786052</v>
      </c>
      <c r="AH8">
        <f t="shared" si="6"/>
        <v>-122.81140649106153</v>
      </c>
      <c r="AI8">
        <f t="shared" si="7"/>
        <v>89.338320931158009</v>
      </c>
      <c r="AJ8">
        <f t="shared" si="8"/>
        <v>-14.305648857723099</v>
      </c>
      <c r="AK8">
        <f t="shared" ref="AK8:AK23" si="32">G8*SUM(AB8:AB8, AE8:AF8)</f>
        <v>6.4880199624632846</v>
      </c>
      <c r="AL8">
        <f t="shared" si="9"/>
        <v>81.520692035898193</v>
      </c>
      <c r="AN8">
        <f t="shared" si="10"/>
        <v>177.89082236377863</v>
      </c>
      <c r="AO8">
        <f t="shared" si="11"/>
        <v>-8.8945411181889309</v>
      </c>
      <c r="AP8">
        <f t="shared" si="12"/>
        <v>-8.913388736831342</v>
      </c>
      <c r="AQ8">
        <f t="shared" si="13"/>
        <v>-92.670423964442648</v>
      </c>
      <c r="AR8">
        <f t="shared" si="14"/>
        <v>67.412468544315686</v>
      </c>
      <c r="AS8">
        <f t="shared" si="15"/>
        <v>-10.794685791894519</v>
      </c>
      <c r="AT8">
        <f t="shared" si="16"/>
        <v>4.8956980283016298</v>
      </c>
      <c r="AU8">
        <f t="shared" si="17"/>
        <v>61.513480780722801</v>
      </c>
      <c r="AW8">
        <v>5</v>
      </c>
      <c r="AX8">
        <f>(R8*SUMPRODUCT(K9:$K$23, X9:$X$23)-$AZ$3*SUMPRODUCT(K8:$K$22, W9:$W$23))/Z8</f>
        <v>95.994762854476122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249.4713677592527</v>
      </c>
      <c r="P9">
        <f t="shared" si="30"/>
        <v>12.473568387962636</v>
      </c>
      <c r="Q9" s="5">
        <f t="shared" si="31"/>
        <v>12.5</v>
      </c>
      <c r="R9">
        <f t="shared" si="0"/>
        <v>100000</v>
      </c>
      <c r="S9">
        <f t="shared" si="1"/>
        <v>109.31959686574845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90.714754579202918</v>
      </c>
      <c r="AC9">
        <f t="shared" si="2"/>
        <v>102.13767258058181</v>
      </c>
      <c r="AE9">
        <f t="shared" si="3"/>
        <v>233.08195061966867</v>
      </c>
      <c r="AF9">
        <f t="shared" si="4"/>
        <v>-11.654097530983435</v>
      </c>
      <c r="AG9">
        <f t="shared" si="5"/>
        <v>-11.678792676350321</v>
      </c>
      <c r="AH9">
        <f t="shared" si="6"/>
        <v>-124.3529943029576</v>
      </c>
      <c r="AI9">
        <f t="shared" si="7"/>
        <v>85.39606610937733</v>
      </c>
      <c r="AJ9">
        <f t="shared" si="8"/>
        <v>-11.422918001378889</v>
      </c>
      <c r="AK9">
        <f t="shared" si="32"/>
        <v>6.9607801509939051</v>
      </c>
      <c r="AL9">
        <f t="shared" si="9"/>
        <v>80.933928258992353</v>
      </c>
      <c r="AN9">
        <f t="shared" si="10"/>
        <v>163.85115148684085</v>
      </c>
      <c r="AO9">
        <f t="shared" si="11"/>
        <v>-8.1925575743420431</v>
      </c>
      <c r="AP9">
        <f t="shared" si="12"/>
        <v>-8.2099176830666423</v>
      </c>
      <c r="AQ9">
        <f t="shared" si="13"/>
        <v>-87.4172421039314</v>
      </c>
      <c r="AR9">
        <f t="shared" si="14"/>
        <v>60.031434125500759</v>
      </c>
      <c r="AS9">
        <f t="shared" si="15"/>
        <v>-8.030043780265812</v>
      </c>
      <c r="AT9">
        <f t="shared" si="16"/>
        <v>4.8932653942310589</v>
      </c>
      <c r="AU9">
        <f t="shared" si="17"/>
        <v>56.89465573946601</v>
      </c>
      <c r="AW9">
        <v>6</v>
      </c>
      <c r="AX9">
        <f>(R9*SUMPRODUCT(K10:$K$23, X10:$X$23)-$AZ$3*SUMPRODUCT(K9:$K$22, W10:$W$23))/Z9</f>
        <v>109.31959686574845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249.4713677592527</v>
      </c>
      <c r="P10">
        <f t="shared" si="30"/>
        <v>12.473568387962636</v>
      </c>
      <c r="Q10" s="5">
        <f t="shared" si="31"/>
        <v>12.5</v>
      </c>
      <c r="R10">
        <f t="shared" si="0"/>
        <v>100000</v>
      </c>
      <c r="S10">
        <f t="shared" si="1"/>
        <v>117.89258623400424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102.13767258058181</v>
      </c>
      <c r="AC10">
        <f t="shared" si="2"/>
        <v>108.8969546412045</v>
      </c>
      <c r="AE10">
        <f t="shared" si="3"/>
        <v>230.43579827178985</v>
      </c>
      <c r="AF10">
        <f t="shared" si="4"/>
        <v>-11.521789913589494</v>
      </c>
      <c r="AG10">
        <f t="shared" si="5"/>
        <v>-11.546204697835668</v>
      </c>
      <c r="AH10">
        <f t="shared" si="6"/>
        <v>-126.40041400921224</v>
      </c>
      <c r="AI10">
        <f t="shared" si="7"/>
        <v>80.967389651152459</v>
      </c>
      <c r="AJ10">
        <f t="shared" si="8"/>
        <v>-6.7592820606226951</v>
      </c>
      <c r="AK10">
        <f t="shared" si="32"/>
        <v>1.3805222280367633</v>
      </c>
      <c r="AL10">
        <f t="shared" si="9"/>
        <v>75.588629818566531</v>
      </c>
      <c r="AN10">
        <f t="shared" si="10"/>
        <v>153.6478880496484</v>
      </c>
      <c r="AO10">
        <f t="shared" si="11"/>
        <v>-7.6823944024824211</v>
      </c>
      <c r="AP10">
        <f t="shared" si="12"/>
        <v>-7.6986734705124151</v>
      </c>
      <c r="AQ10">
        <f t="shared" si="13"/>
        <v>-84.280119698286512</v>
      </c>
      <c r="AR10">
        <f t="shared" si="14"/>
        <v>53.986700478367062</v>
      </c>
      <c r="AS10">
        <f t="shared" si="15"/>
        <v>-4.5068926839293644</v>
      </c>
      <c r="AT10">
        <f t="shared" si="16"/>
        <v>0.92049206908929737</v>
      </c>
      <c r="AU10">
        <f t="shared" si="17"/>
        <v>50.400299863527003</v>
      </c>
      <c r="AW10">
        <v>7</v>
      </c>
      <c r="AX10">
        <f>(R10*SUMPRODUCT(K11:$K$23, X11:$X$23)-$AZ$3*SUMPRODUCT(K10:$K$22, W11:$W$23))/Z10</f>
        <v>117.89258623400424</v>
      </c>
    </row>
    <row r="11" spans="1:52" x14ac:dyDescent="0.3">
      <c r="A11" t="s">
        <v>33</v>
      </c>
      <c r="C11" s="24">
        <f>AU25</f>
        <v>521.93644894463421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249.4713677592527</v>
      </c>
      <c r="P11">
        <f t="shared" si="30"/>
        <v>12.473568387962636</v>
      </c>
      <c r="Q11" s="5">
        <f t="shared" si="31"/>
        <v>12.5</v>
      </c>
      <c r="R11">
        <f t="shared" si="0"/>
        <v>100000</v>
      </c>
      <c r="S11">
        <f t="shared" si="1"/>
        <v>123.63675300107765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108.8969546412045</v>
      </c>
      <c r="AC11">
        <f t="shared" si="2"/>
        <v>112.902180729924</v>
      </c>
      <c r="AE11">
        <f t="shared" si="3"/>
        <v>227.81139722628416</v>
      </c>
      <c r="AF11">
        <f t="shared" si="4"/>
        <v>-11.39056986131421</v>
      </c>
      <c r="AG11">
        <f t="shared" si="5"/>
        <v>-11.414706589000675</v>
      </c>
      <c r="AH11">
        <f t="shared" si="6"/>
        <v>-128.28849485308837</v>
      </c>
      <c r="AI11">
        <f t="shared" si="7"/>
        <v>76.717625922880899</v>
      </c>
      <c r="AJ11">
        <f t="shared" si="8"/>
        <v>-4.0052260887194961</v>
      </c>
      <c r="AK11">
        <f t="shared" si="32"/>
        <v>0.52050845120987921</v>
      </c>
      <c r="AL11">
        <f t="shared" si="9"/>
        <v>73.23290828537128</v>
      </c>
      <c r="AN11">
        <f t="shared" si="10"/>
        <v>144.4858877231573</v>
      </c>
      <c r="AO11">
        <f t="shared" si="11"/>
        <v>-7.224294386157867</v>
      </c>
      <c r="AP11">
        <f t="shared" si="12"/>
        <v>-7.2396027358232997</v>
      </c>
      <c r="AQ11">
        <f t="shared" si="13"/>
        <v>-81.365011975693889</v>
      </c>
      <c r="AR11">
        <f t="shared" si="14"/>
        <v>48.656978625482239</v>
      </c>
      <c r="AS11">
        <f t="shared" si="15"/>
        <v>-2.5402532709360739</v>
      </c>
      <c r="AT11">
        <f t="shared" si="16"/>
        <v>0.33012450894089007</v>
      </c>
      <c r="AU11">
        <f t="shared" si="17"/>
        <v>46.446849863487053</v>
      </c>
      <c r="AW11">
        <v>8</v>
      </c>
      <c r="AX11">
        <f>(R11*SUMPRODUCT(K12:$K$23, X12:$X$23)-$AZ$3*SUMPRODUCT(K11:$K$22, W12:$W$23))/Z11</f>
        <v>123.63675300107765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249.4713677592527</v>
      </c>
      <c r="P12">
        <f t="shared" si="30"/>
        <v>12.473568387962636</v>
      </c>
      <c r="Q12" s="5">
        <f t="shared" si="31"/>
        <v>12.5</v>
      </c>
      <c r="R12">
        <f t="shared" si="0"/>
        <v>100000</v>
      </c>
      <c r="S12">
        <f t="shared" si="1"/>
        <v>127.9639919072895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112.902180729924</v>
      </c>
      <c r="AC12">
        <f t="shared" si="2"/>
        <v>115.5175113749882</v>
      </c>
      <c r="AE12">
        <f t="shared" si="3"/>
        <v>225.20641262693914</v>
      </c>
      <c r="AF12">
        <f t="shared" si="4"/>
        <v>-11.260320631346959</v>
      </c>
      <c r="AG12">
        <f t="shared" si="5"/>
        <v>-11.284181359655571</v>
      </c>
      <c r="AH12">
        <f t="shared" si="6"/>
        <v>-131.0253076407667</v>
      </c>
      <c r="AI12">
        <f t="shared" si="7"/>
        <v>71.636602995169909</v>
      </c>
      <c r="AJ12">
        <f t="shared" si="8"/>
        <v>-2.6153306450642049</v>
      </c>
      <c r="AK12">
        <f t="shared" si="32"/>
        <v>6.8638137272358399</v>
      </c>
      <c r="AL12">
        <f t="shared" si="9"/>
        <v>75.885086077341541</v>
      </c>
      <c r="AN12">
        <f t="shared" si="10"/>
        <v>133.48945435480741</v>
      </c>
      <c r="AO12">
        <f t="shared" si="11"/>
        <v>-6.6744727177403718</v>
      </c>
      <c r="AP12">
        <f t="shared" si="12"/>
        <v>-6.6886159899734814</v>
      </c>
      <c r="AQ12">
        <f t="shared" si="13"/>
        <v>-77.664293035075474</v>
      </c>
      <c r="AR12">
        <f t="shared" si="14"/>
        <v>42.462072612018069</v>
      </c>
      <c r="AS12">
        <f t="shared" si="15"/>
        <v>-1.5502181163258122</v>
      </c>
      <c r="AT12">
        <f t="shared" si="16"/>
        <v>4.0684753979876147</v>
      </c>
      <c r="AU12">
        <f t="shared" si="17"/>
        <v>44.980329893679873</v>
      </c>
      <c r="AW12">
        <v>9</v>
      </c>
      <c r="AX12">
        <f>(R12*SUMPRODUCT(K13:$K$23, X13:$X$23)-$AZ$3*SUMPRODUCT(K12:$K$22, W13:$W$23))/Z12</f>
        <v>127.9639919072895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249.4713677592527</v>
      </c>
      <c r="P13">
        <f t="shared" si="30"/>
        <v>12.473568387962636</v>
      </c>
      <c r="Q13" s="5">
        <f t="shared" si="31"/>
        <v>12.5</v>
      </c>
      <c r="R13">
        <f t="shared" si="0"/>
        <v>100000</v>
      </c>
      <c r="S13">
        <f t="shared" si="1"/>
        <v>132.02185938209556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115.5175113749882</v>
      </c>
      <c r="AC13">
        <f t="shared" si="2"/>
        <v>117.81216060639241</v>
      </c>
      <c r="AE13">
        <f t="shared" si="3"/>
        <v>222.62041288243938</v>
      </c>
      <c r="AF13">
        <f t="shared" si="4"/>
        <v>-11.131020644121969</v>
      </c>
      <c r="AG13">
        <f t="shared" si="5"/>
        <v>-11.154607384507283</v>
      </c>
      <c r="AH13">
        <f t="shared" si="6"/>
        <v>-133.85729241387651</v>
      </c>
      <c r="AI13">
        <f t="shared" si="7"/>
        <v>66.477492439933627</v>
      </c>
      <c r="AJ13">
        <f t="shared" si="8"/>
        <v>-2.2946492314042075</v>
      </c>
      <c r="AK13">
        <f t="shared" si="32"/>
        <v>22.890483252931396</v>
      </c>
      <c r="AL13">
        <f t="shared" si="9"/>
        <v>87.073326461460823</v>
      </c>
      <c r="AN13">
        <f t="shared" si="10"/>
        <v>119.53675325239691</v>
      </c>
      <c r="AO13">
        <f t="shared" si="11"/>
        <v>-5.9768376626198449</v>
      </c>
      <c r="AP13">
        <f t="shared" si="12"/>
        <v>-5.989502639424809</v>
      </c>
      <c r="AQ13">
        <f t="shared" si="13"/>
        <v>-71.875107619898174</v>
      </c>
      <c r="AR13">
        <f t="shared" si="14"/>
        <v>35.695305330454076</v>
      </c>
      <c r="AS13">
        <f t="shared" si="15"/>
        <v>-1.2321193525052694</v>
      </c>
      <c r="AT13">
        <f t="shared" si="16"/>
        <v>12.291119277901688</v>
      </c>
      <c r="AU13">
        <f t="shared" si="17"/>
        <v>46.754305255850504</v>
      </c>
      <c r="AW13">
        <v>10</v>
      </c>
      <c r="AX13">
        <f>(R13*SUMPRODUCT(K14:$K$23, X14:$X$23)-$AZ$3*SUMPRODUCT(K13:$K$22, W14:$W$23))/Z13</f>
        <v>132.02185938209556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249.4713677592527</v>
      </c>
      <c r="P14">
        <f t="shared" si="30"/>
        <v>12.473568387962636</v>
      </c>
      <c r="Q14" s="5">
        <f t="shared" si="31"/>
        <v>12.5</v>
      </c>
      <c r="R14">
        <f t="shared" si="0"/>
        <v>100000</v>
      </c>
      <c r="S14">
        <f t="shared" si="1"/>
        <v>131.86011860150256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117.81216060639241</v>
      </c>
      <c r="AC14">
        <f t="shared" si="2"/>
        <v>116.31008738446417</v>
      </c>
      <c r="AE14">
        <f t="shared" si="3"/>
        <v>220.05164936708798</v>
      </c>
      <c r="AF14">
        <f t="shared" si="4"/>
        <v>-11.002582468354401</v>
      </c>
      <c r="AG14">
        <f t="shared" si="5"/>
        <v>-11.025897047003225</v>
      </c>
      <c r="AH14">
        <f t="shared" si="6"/>
        <v>-137.3141092718754</v>
      </c>
      <c r="AI14">
        <f t="shared" si="7"/>
        <v>60.709060579854963</v>
      </c>
      <c r="AJ14">
        <f t="shared" si="8"/>
        <v>1.5020732219282422</v>
      </c>
      <c r="AK14">
        <f t="shared" si="32"/>
        <v>22.880285925358823</v>
      </c>
      <c r="AL14">
        <f t="shared" si="9"/>
        <v>85.091419727142025</v>
      </c>
      <c r="AN14">
        <f t="shared" si="10"/>
        <v>108.84369257204811</v>
      </c>
      <c r="AO14">
        <f t="shared" si="11"/>
        <v>-5.4421846286024067</v>
      </c>
      <c r="AP14">
        <f t="shared" si="12"/>
        <v>-5.453716670458026</v>
      </c>
      <c r="AQ14">
        <f t="shared" si="13"/>
        <v>-67.919394098520172</v>
      </c>
      <c r="AR14">
        <f t="shared" si="14"/>
        <v>30.028397174467504</v>
      </c>
      <c r="AS14">
        <f t="shared" si="15"/>
        <v>0.74296737360749787</v>
      </c>
      <c r="AT14">
        <f t="shared" si="16"/>
        <v>11.317228543313012</v>
      </c>
      <c r="AU14">
        <f t="shared" si="17"/>
        <v>42.088593091388013</v>
      </c>
      <c r="AW14">
        <v>11</v>
      </c>
      <c r="AX14">
        <f>(R14*SUMPRODUCT(K15:$K$23, X15:$X$23)-$AZ$3*SUMPRODUCT(K14:$K$22, W15:$W$23))/Z14</f>
        <v>131.86011860150256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249.4713677592527</v>
      </c>
      <c r="P15">
        <f t="shared" si="30"/>
        <v>12.473568387962636</v>
      </c>
      <c r="Q15" s="5">
        <f t="shared" si="31"/>
        <v>12.5</v>
      </c>
      <c r="R15">
        <f t="shared" si="0"/>
        <v>100000</v>
      </c>
      <c r="S15">
        <f t="shared" si="1"/>
        <v>128.29368333617595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116.31008738446417</v>
      </c>
      <c r="AC15">
        <f t="shared" si="2"/>
        <v>111.8497527104048</v>
      </c>
      <c r="AE15">
        <f t="shared" si="3"/>
        <v>217.49559344306985</v>
      </c>
      <c r="AF15">
        <f t="shared" si="4"/>
        <v>-10.874779672153494</v>
      </c>
      <c r="AG15">
        <f t="shared" si="5"/>
        <v>-10.897823435441275</v>
      </c>
      <c r="AH15">
        <f t="shared" si="6"/>
        <v>-142.51712873533225</v>
      </c>
      <c r="AI15">
        <f t="shared" si="7"/>
        <v>53.205861600142839</v>
      </c>
      <c r="AJ15">
        <f t="shared" si="8"/>
        <v>4.4603346740593679</v>
      </c>
      <c r="AK15">
        <f t="shared" si="32"/>
        <v>22.60516308087664</v>
      </c>
      <c r="AL15">
        <f t="shared" si="9"/>
        <v>80.271359355078843</v>
      </c>
      <c r="AN15">
        <f t="shared" si="10"/>
        <v>99.099455505076349</v>
      </c>
      <c r="AO15">
        <f t="shared" si="11"/>
        <v>-4.9549727752538182</v>
      </c>
      <c r="AP15">
        <f t="shared" si="12"/>
        <v>-4.965472410480702</v>
      </c>
      <c r="AQ15">
        <f t="shared" si="13"/>
        <v>-64.936349441558377</v>
      </c>
      <c r="AR15">
        <f t="shared" si="14"/>
        <v>24.242660877783457</v>
      </c>
      <c r="AS15">
        <f t="shared" si="15"/>
        <v>2.032302036893427</v>
      </c>
      <c r="AT15">
        <f t="shared" si="16"/>
        <v>10.299791905920603</v>
      </c>
      <c r="AU15">
        <f t="shared" si="17"/>
        <v>36.574754820597484</v>
      </c>
      <c r="AW15">
        <v>12</v>
      </c>
      <c r="AX15">
        <f>(R15*SUMPRODUCT(K16:$K$23, X16:$X$23)-$AZ$3*SUMPRODUCT(K15:$K$22, W16:$W$23))/Z15</f>
        <v>128.29368333617595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249.4713677592527</v>
      </c>
      <c r="P16">
        <f t="shared" si="30"/>
        <v>12.473568387962636</v>
      </c>
      <c r="Q16" s="5">
        <f t="shared" si="31"/>
        <v>12.5</v>
      </c>
      <c r="R16">
        <f t="shared" si="0"/>
        <v>100000</v>
      </c>
      <c r="S16">
        <f t="shared" si="1"/>
        <v>121.32259515815788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111.8497527104048</v>
      </c>
      <c r="AC16">
        <f t="shared" si="2"/>
        <v>104.53415134178977</v>
      </c>
      <c r="AE16">
        <f t="shared" si="3"/>
        <v>214.94988364527643</v>
      </c>
      <c r="AF16">
        <f t="shared" si="4"/>
        <v>-10.747494182263823</v>
      </c>
      <c r="AG16">
        <f t="shared" si="5"/>
        <v>-10.770268226367637</v>
      </c>
      <c r="AH16">
        <f t="shared" si="6"/>
        <v>-148.61579775379977</v>
      </c>
      <c r="AI16">
        <f t="shared" si="7"/>
        <v>44.816323482845178</v>
      </c>
      <c r="AJ16">
        <f t="shared" si="8"/>
        <v>7.3156013686150345</v>
      </c>
      <c r="AK16">
        <f t="shared" si="32"/>
        <v>22.123649952139221</v>
      </c>
      <c r="AL16">
        <f t="shared" si="9"/>
        <v>74.25557480359943</v>
      </c>
      <c r="AN16">
        <f t="shared" si="10"/>
        <v>90.21945251176696</v>
      </c>
      <c r="AO16">
        <f t="shared" si="11"/>
        <v>-4.5109726255883489</v>
      </c>
      <c r="AP16">
        <f t="shared" si="12"/>
        <v>-4.5205314202044731</v>
      </c>
      <c r="AQ16">
        <f t="shared" si="13"/>
        <v>-62.377497863986143</v>
      </c>
      <c r="AR16">
        <f t="shared" si="14"/>
        <v>18.810450601987984</v>
      </c>
      <c r="AS16">
        <f t="shared" si="15"/>
        <v>3.0705275996332708</v>
      </c>
      <c r="AT16">
        <f t="shared" si="16"/>
        <v>9.2858091030087522</v>
      </c>
      <c r="AU16">
        <f t="shared" si="17"/>
        <v>31.166787304630006</v>
      </c>
      <c r="AW16">
        <v>13</v>
      </c>
      <c r="AX16">
        <f>(R16*SUMPRODUCT(K17:$K$23, X17:$X$23)-$AZ$3*SUMPRODUCT(K16:$K$22, W17:$W$23))/Z16</f>
        <v>121.32259515815788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249.4713677592527</v>
      </c>
      <c r="P17">
        <f t="shared" si="30"/>
        <v>12.473568387962636</v>
      </c>
      <c r="Q17" s="5">
        <f t="shared" si="31"/>
        <v>12.5</v>
      </c>
      <c r="R17">
        <f t="shared" si="0"/>
        <v>100000</v>
      </c>
      <c r="S17">
        <f t="shared" si="1"/>
        <v>111.39076609550591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104.53415134178977</v>
      </c>
      <c r="AC17">
        <f t="shared" si="2"/>
        <v>94.844572899467522</v>
      </c>
      <c r="AE17">
        <f t="shared" si="3"/>
        <v>212.41442316219894</v>
      </c>
      <c r="AF17">
        <f t="shared" si="4"/>
        <v>-10.620721158109948</v>
      </c>
      <c r="AG17">
        <f t="shared" si="5"/>
        <v>-10.643226568949647</v>
      </c>
      <c r="AH17">
        <f t="shared" si="6"/>
        <v>-154.71180123452194</v>
      </c>
      <c r="AI17">
        <f t="shared" si="7"/>
        <v>36.438674200617413</v>
      </c>
      <c r="AJ17">
        <f t="shared" si="8"/>
        <v>9.6895784423222437</v>
      </c>
      <c r="AK17">
        <f t="shared" si="32"/>
        <v>21.442949734211513</v>
      </c>
      <c r="AL17">
        <f t="shared" si="9"/>
        <v>67.571202377151167</v>
      </c>
      <c r="AN17">
        <f t="shared" si="10"/>
        <v>82.127602024865411</v>
      </c>
      <c r="AO17">
        <f t="shared" si="11"/>
        <v>-4.1063801012432712</v>
      </c>
      <c r="AP17">
        <f t="shared" si="12"/>
        <v>-4.1150815603877735</v>
      </c>
      <c r="AQ17">
        <f t="shared" si="13"/>
        <v>-59.817544643079898</v>
      </c>
      <c r="AR17">
        <f t="shared" si="14"/>
        <v>14.088595720154476</v>
      </c>
      <c r="AS17">
        <f t="shared" si="15"/>
        <v>3.746364442927212</v>
      </c>
      <c r="AT17">
        <f t="shared" si="16"/>
        <v>8.2906707359781251</v>
      </c>
      <c r="AU17">
        <f t="shared" si="17"/>
        <v>26.125630899059811</v>
      </c>
      <c r="AW17">
        <v>14</v>
      </c>
      <c r="AX17">
        <f>(R17*SUMPRODUCT(K18:$K$23, X18:$X$23)-$AZ$3*SUMPRODUCT(K17:$K$22, W18:$W$23))/Z17</f>
        <v>111.39076609550591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249.4713677592527</v>
      </c>
      <c r="P18">
        <f t="shared" si="30"/>
        <v>12.473568387962636</v>
      </c>
      <c r="Q18" s="5">
        <f t="shared" si="31"/>
        <v>12.5</v>
      </c>
      <c r="R18">
        <f t="shared" si="0"/>
        <v>100000</v>
      </c>
      <c r="S18">
        <f t="shared" si="1"/>
        <v>98.789345276160674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94.844572899467522</v>
      </c>
      <c r="AC18">
        <f t="shared" si="2"/>
        <v>83.114735234413985</v>
      </c>
      <c r="AE18">
        <f t="shared" si="3"/>
        <v>209.88849173880507</v>
      </c>
      <c r="AF18">
        <f t="shared" si="4"/>
        <v>-10.494424586940255</v>
      </c>
      <c r="AG18">
        <f t="shared" si="5"/>
        <v>-10.516662374124317</v>
      </c>
      <c r="AH18">
        <f t="shared" si="6"/>
        <v>-161.05543308665986</v>
      </c>
      <c r="AI18">
        <f t="shared" si="7"/>
        <v>27.821971691080648</v>
      </c>
      <c r="AJ18">
        <f t="shared" si="8"/>
        <v>11.729837665053537</v>
      </c>
      <c r="AK18">
        <f t="shared" si="32"/>
        <v>20.596704803593269</v>
      </c>
      <c r="AL18">
        <f t="shared" si="9"/>
        <v>60.148514159727455</v>
      </c>
      <c r="AN18">
        <f t="shared" si="10"/>
        <v>74.754257756014511</v>
      </c>
      <c r="AO18">
        <f t="shared" si="11"/>
        <v>-3.737712887800726</v>
      </c>
      <c r="AP18">
        <f t="shared" si="12"/>
        <v>-3.7456331375548171</v>
      </c>
      <c r="AQ18">
        <f t="shared" si="13"/>
        <v>-57.361788910986732</v>
      </c>
      <c r="AR18">
        <f t="shared" si="14"/>
        <v>9.9091228196722394</v>
      </c>
      <c r="AS18">
        <f t="shared" si="15"/>
        <v>4.1777198024788262</v>
      </c>
      <c r="AT18">
        <f t="shared" si="16"/>
        <v>7.3357589406493826</v>
      </c>
      <c r="AU18">
        <f t="shared" si="17"/>
        <v>21.422601562800448</v>
      </c>
      <c r="AW18">
        <v>15</v>
      </c>
      <c r="AX18">
        <f>(R18*SUMPRODUCT(K19:$K$23, X19:$X$23)-$AZ$3*SUMPRODUCT(K18:$K$22, W19:$W$23))/Z18</f>
        <v>98.789345276160674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249.4713677592527</v>
      </c>
      <c r="P19">
        <f t="shared" si="30"/>
        <v>12.473568387962636</v>
      </c>
      <c r="Q19" s="5">
        <f t="shared" si="31"/>
        <v>12.5</v>
      </c>
      <c r="R19">
        <f t="shared" si="0"/>
        <v>100000</v>
      </c>
      <c r="S19">
        <f t="shared" si="1"/>
        <v>83.461475552179905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83.114735234413985</v>
      </c>
      <c r="AC19">
        <f t="shared" si="2"/>
        <v>69.376093950531015</v>
      </c>
      <c r="AE19">
        <f t="shared" si="3"/>
        <v>207.36931540124615</v>
      </c>
      <c r="AF19">
        <f t="shared" si="4"/>
        <v>-10.368465770062308</v>
      </c>
      <c r="AG19">
        <f t="shared" si="5"/>
        <v>-10.390436649295347</v>
      </c>
      <c r="AH19">
        <f t="shared" si="6"/>
        <v>-168.47280870182092</v>
      </c>
      <c r="AI19">
        <f t="shared" si="7"/>
        <v>18.137604280067592</v>
      </c>
      <c r="AJ19">
        <f t="shared" si="8"/>
        <v>13.73864128388297</v>
      </c>
      <c r="AK19">
        <f t="shared" si="32"/>
        <v>19.60809094059185</v>
      </c>
      <c r="AL19">
        <f t="shared" si="9"/>
        <v>51.484336504542412</v>
      </c>
      <c r="AN19">
        <f t="shared" si="10"/>
        <v>68.035247326525763</v>
      </c>
      <c r="AO19">
        <f t="shared" si="11"/>
        <v>-3.4017623663262886</v>
      </c>
      <c r="AP19">
        <f t="shared" si="12"/>
        <v>-3.4089707336766302</v>
      </c>
      <c r="AQ19">
        <f t="shared" si="13"/>
        <v>-55.273795863406555</v>
      </c>
      <c r="AR19">
        <f t="shared" si="14"/>
        <v>5.9507183631162981</v>
      </c>
      <c r="AS19">
        <f t="shared" si="15"/>
        <v>4.5074742898716167</v>
      </c>
      <c r="AT19">
        <f t="shared" si="16"/>
        <v>6.4331664217673312</v>
      </c>
      <c r="AU19">
        <f t="shared" si="17"/>
        <v>16.891359074755247</v>
      </c>
      <c r="AW19">
        <v>16</v>
      </c>
      <c r="AX19">
        <f>(R19*SUMPRODUCT(K20:$K$23, X20:$X$23)-$AZ$3*SUMPRODUCT(K19:$K$22, W20:$W$23))/Z19</f>
        <v>83.461475552179905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249.4713677592527</v>
      </c>
      <c r="P20">
        <f t="shared" si="30"/>
        <v>12.473568387962636</v>
      </c>
      <c r="Q20" s="5">
        <f t="shared" si="31"/>
        <v>12.5</v>
      </c>
      <c r="R20">
        <f t="shared" si="0"/>
        <v>100000</v>
      </c>
      <c r="S20">
        <f t="shared" si="1"/>
        <v>65.894910095083475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69.376093950531015</v>
      </c>
      <c r="AC20">
        <f t="shared" si="2"/>
        <v>54.110705885465116</v>
      </c>
      <c r="AE20">
        <f t="shared" si="3"/>
        <v>204.85757986750502</v>
      </c>
      <c r="AF20">
        <f t="shared" si="4"/>
        <v>-10.242878993375253</v>
      </c>
      <c r="AG20">
        <f t="shared" si="5"/>
        <v>-10.264583753014028</v>
      </c>
      <c r="AH20">
        <f t="shared" si="6"/>
        <v>-175.58823830692162</v>
      </c>
      <c r="AI20">
        <f t="shared" si="7"/>
        <v>8.7618788141941195</v>
      </c>
      <c r="AJ20">
        <f t="shared" si="8"/>
        <v>15.265388065065899</v>
      </c>
      <c r="AK20">
        <f t="shared" si="32"/>
        <v>18.479355637726258</v>
      </c>
      <c r="AL20">
        <f t="shared" si="9"/>
        <v>42.506622516986276</v>
      </c>
      <c r="AN20">
        <f t="shared" si="10"/>
        <v>61.913260953769353</v>
      </c>
      <c r="AO20">
        <f t="shared" si="11"/>
        <v>-3.0956630476884683</v>
      </c>
      <c r="AP20">
        <f t="shared" si="12"/>
        <v>-3.1022227876225408</v>
      </c>
      <c r="AQ20">
        <f t="shared" si="13"/>
        <v>-53.067308643108206</v>
      </c>
      <c r="AR20">
        <f t="shared" si="14"/>
        <v>2.6480664753501393</v>
      </c>
      <c r="AS20">
        <f t="shared" si="15"/>
        <v>4.6135952374535494</v>
      </c>
      <c r="AT20">
        <f t="shared" si="16"/>
        <v>5.5849393934851275</v>
      </c>
      <c r="AU20">
        <f t="shared" si="17"/>
        <v>12.846601106288816</v>
      </c>
      <c r="AW20">
        <v>17</v>
      </c>
      <c r="AX20">
        <f>(R20*SUMPRODUCT(K21:$K$23, X21:$X$23)-$AZ$3*SUMPRODUCT(K20:$K$22, W21:$W$23))/Z20</f>
        <v>65.894910095083475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249.4713677592527</v>
      </c>
      <c r="P21">
        <f t="shared" si="30"/>
        <v>12.473568387962636</v>
      </c>
      <c r="Q21" s="5">
        <f t="shared" si="31"/>
        <v>12.5</v>
      </c>
      <c r="R21">
        <f t="shared" si="0"/>
        <v>100000</v>
      </c>
      <c r="S21">
        <f t="shared" si="1"/>
        <v>46.035657396137488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54.110705885465116</v>
      </c>
      <c r="AC21">
        <f t="shared" si="2"/>
        <v>37.340305274988232</v>
      </c>
      <c r="AE21">
        <f t="shared" si="3"/>
        <v>202.350472576958</v>
      </c>
      <c r="AF21">
        <f t="shared" si="4"/>
        <v>-10.117523628847902</v>
      </c>
      <c r="AG21">
        <f t="shared" si="5"/>
        <v>-10.138962759257018</v>
      </c>
      <c r="AH21">
        <f t="shared" si="6"/>
        <v>-183.80124981495024</v>
      </c>
      <c r="AI21">
        <f t="shared" si="7"/>
        <v>-1.7072636260971592</v>
      </c>
      <c r="AJ21">
        <f t="shared" si="8"/>
        <v>16.770400610476884</v>
      </c>
      <c r="AK21">
        <f t="shared" si="32"/>
        <v>17.244055838350267</v>
      </c>
      <c r="AL21">
        <f t="shared" si="9"/>
        <v>32.307192822729988</v>
      </c>
      <c r="AN21">
        <f t="shared" si="10"/>
        <v>56.334965284337635</v>
      </c>
      <c r="AO21">
        <f t="shared" si="11"/>
        <v>-2.8167482642168822</v>
      </c>
      <c r="AP21">
        <f t="shared" si="12"/>
        <v>-2.8227169810275856</v>
      </c>
      <c r="AQ21">
        <f t="shared" si="13"/>
        <v>-51.170807241900995</v>
      </c>
      <c r="AR21">
        <f t="shared" si="14"/>
        <v>-0.47530720280782718</v>
      </c>
      <c r="AS21">
        <f t="shared" si="15"/>
        <v>4.6689287361873522</v>
      </c>
      <c r="AT21">
        <f t="shared" si="16"/>
        <v>4.800795741384702</v>
      </c>
      <c r="AU21">
        <f t="shared" si="17"/>
        <v>8.9944172747642259</v>
      </c>
      <c r="AW21">
        <v>18</v>
      </c>
      <c r="AX21">
        <f>(R21*SUMPRODUCT(K22:$K$23, X22:$X$23)-$AZ$3*SUMPRODUCT(K21:$K$22, W22:$W$23))/Z21</f>
        <v>46.035657396137488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249.4713677592527</v>
      </c>
      <c r="P22">
        <f t="shared" si="30"/>
        <v>12.473568387962636</v>
      </c>
      <c r="Q22" s="5">
        <f t="shared" si="31"/>
        <v>12.5</v>
      </c>
      <c r="R22">
        <f t="shared" si="0"/>
        <v>100000</v>
      </c>
      <c r="S22">
        <f t="shared" si="1"/>
        <v>24.034739106183501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37.340305274988232</v>
      </c>
      <c r="AC22">
        <f t="shared" si="2"/>
        <v>19.25375106410926</v>
      </c>
      <c r="AE22">
        <f t="shared" si="3"/>
        <v>199.8465467521448</v>
      </c>
      <c r="AF22">
        <f t="shared" si="4"/>
        <v>-9.9923273376072412</v>
      </c>
      <c r="AG22">
        <f t="shared" si="5"/>
        <v>-10.013501175864532</v>
      </c>
      <c r="AH22">
        <f t="shared" si="6"/>
        <v>-192.57564639933031</v>
      </c>
      <c r="AI22">
        <f t="shared" si="7"/>
        <v>-12.734928160657262</v>
      </c>
      <c r="AJ22">
        <f t="shared" si="8"/>
        <v>18.086554210878973</v>
      </c>
      <c r="AK22">
        <f t="shared" si="32"/>
        <v>15.903616728266806</v>
      </c>
      <c r="AL22">
        <f t="shared" si="9"/>
        <v>21.255242778488515</v>
      </c>
      <c r="AN22">
        <f t="shared" si="10"/>
        <v>51.252213111923957</v>
      </c>
      <c r="AO22">
        <f t="shared" si="11"/>
        <v>-2.5626106555961981</v>
      </c>
      <c r="AP22">
        <f t="shared" si="12"/>
        <v>-2.5680408523566456</v>
      </c>
      <c r="AQ22">
        <f t="shared" si="13"/>
        <v>-49.387533734400456</v>
      </c>
      <c r="AR22">
        <f t="shared" si="14"/>
        <v>-3.2659721304293337</v>
      </c>
      <c r="AS22">
        <f t="shared" si="15"/>
        <v>4.6384385717006955</v>
      </c>
      <c r="AT22">
        <f t="shared" si="16"/>
        <v>4.0786071466043055</v>
      </c>
      <c r="AU22">
        <f t="shared" si="17"/>
        <v>5.4510735878756664</v>
      </c>
      <c r="AW22">
        <v>19</v>
      </c>
      <c r="AX22">
        <f>(R22*SUMPRODUCT(K23:$K$23, X23:$X$23)-$AZ$3*SUMPRODUCT(K22:$K$22, W23:$W$23))/Z22</f>
        <v>24.034739106183501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249.4713677592527</v>
      </c>
      <c r="P23">
        <f t="shared" si="30"/>
        <v>12.473568387962636</v>
      </c>
      <c r="Q23" s="5">
        <f t="shared" si="31"/>
        <v>12.5</v>
      </c>
      <c r="R23">
        <f t="shared" si="0"/>
        <v>100000</v>
      </c>
      <c r="S23">
        <f t="shared" si="1"/>
        <v>24.339521145618658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19.25375106410926</v>
      </c>
      <c r="AC23">
        <f t="shared" si="2"/>
        <v>19.25375106410926</v>
      </c>
      <c r="AE23">
        <f t="shared" si="3"/>
        <v>197.34404730982703</v>
      </c>
      <c r="AF23">
        <f t="shared" si="4"/>
        <v>-9.8672023654913534</v>
      </c>
      <c r="AG23">
        <f t="shared" si="5"/>
        <v>-9.888111062722734</v>
      </c>
      <c r="AH23">
        <f t="shared" si="6"/>
        <v>-202.04081106523054</v>
      </c>
      <c r="AI23">
        <f t="shared" si="7"/>
        <v>-24.452077183617604</v>
      </c>
      <c r="AJ23">
        <f t="shared" si="8"/>
        <v>0</v>
      </c>
      <c r="AK23">
        <f t="shared" si="32"/>
        <v>14.471141720591147</v>
      </c>
      <c r="AL23">
        <f t="shared" si="9"/>
        <v>-9.9809354630264568</v>
      </c>
      <c r="AN23">
        <f t="shared" si="10"/>
        <v>46.621063144572965</v>
      </c>
      <c r="AO23">
        <f t="shared" si="11"/>
        <v>-2.3310531572286486</v>
      </c>
      <c r="AP23">
        <f t="shared" si="12"/>
        <v>-2.3359926814108225</v>
      </c>
      <c r="AQ23">
        <f t="shared" si="13"/>
        <v>-47.730638642799327</v>
      </c>
      <c r="AR23">
        <f t="shared" si="14"/>
        <v>-5.7766213368658379</v>
      </c>
      <c r="AS23">
        <f t="shared" si="15"/>
        <v>0</v>
      </c>
      <c r="AT23">
        <f t="shared" si="16"/>
        <v>3.4186995813992738</v>
      </c>
      <c r="AU23">
        <f t="shared" si="17"/>
        <v>-2.3579217554665641</v>
      </c>
      <c r="AW23">
        <v>20</v>
      </c>
      <c r="AX23">
        <f>(R23*SUMPRODUCT(K$23:$K24, X$23:$X24)-$AZ$3*SUMPRODUCT(K$22:$K23, W$23:$W24))/Z23</f>
        <v>24.339521145618658</v>
      </c>
    </row>
    <row r="25" spans="5:50" x14ac:dyDescent="0.3">
      <c r="AN25" s="6">
        <f t="shared" ref="AN25:AU25" si="33">SUM(AN3:AN23)</f>
        <v>2501.3816954964532</v>
      </c>
      <c r="AO25" s="6">
        <f t="shared" si="33"/>
        <v>-312.17261059426221</v>
      </c>
      <c r="AP25" s="6">
        <f t="shared" si="33"/>
        <v>-212.83410737491729</v>
      </c>
      <c r="AQ25" s="6">
        <f t="shared" si="33"/>
        <v>-1494.2765937133911</v>
      </c>
      <c r="AR25" s="6">
        <f t="shared" si="33"/>
        <v>482.09838381388249</v>
      </c>
      <c r="AS25" s="6">
        <f t="shared" si="33"/>
        <v>-64.197008822553116</v>
      </c>
      <c r="AT25" s="6">
        <f t="shared" si="33"/>
        <v>104.03507395330496</v>
      </c>
      <c r="AU25" s="7">
        <f t="shared" si="33"/>
        <v>521.93644894463421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584.98111925220553</v>
      </c>
      <c r="K3">
        <v>1</v>
      </c>
      <c r="L3" s="2">
        <v>0</v>
      </c>
      <c r="O3">
        <f>$C$3</f>
        <v>584.98111925220553</v>
      </c>
      <c r="P3">
        <f>O3*B5</f>
        <v>467.98489540176445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584.98111925220553</v>
      </c>
      <c r="AF3">
        <f t="shared" ref="AF3:AF23" si="4">-$Z3*P3</f>
        <v>-467.98489540176445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16.996223850441083</v>
      </c>
      <c r="AJ3">
        <f t="shared" ref="AJ3:AJ23" si="8">AB3-AC3</f>
        <v>0</v>
      </c>
      <c r="AL3">
        <f t="shared" ref="AL3:AL23" si="9">SUM(AI3:AK3)</f>
        <v>16.996223850441083</v>
      </c>
      <c r="AN3">
        <f t="shared" ref="AN3:AN23" si="10">AE3*$K3</f>
        <v>584.98111925220553</v>
      </c>
      <c r="AO3">
        <f t="shared" ref="AO3:AO23" si="11">AF3*$K3</f>
        <v>-467.98489540176445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16.996223850441083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16.996223850441083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327.34839755235828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188.48188086217476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186.31758149757434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-186.31758149757434</v>
      </c>
      <c r="AK4">
        <f>G4*MAX(0, SUM(AB4, AE4:AF4))</f>
        <v>0</v>
      </c>
      <c r="AL4">
        <f t="shared" si="9"/>
        <v>-334.59738149757436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-141.03081605478408</v>
      </c>
      <c r="AR4">
        <f t="shared" si="14"/>
        <v>-141.03081605478408</v>
      </c>
      <c r="AS4">
        <f t="shared" si="15"/>
        <v>-177.20903699598088</v>
      </c>
      <c r="AT4">
        <f t="shared" si="16"/>
        <v>0</v>
      </c>
      <c r="AU4">
        <f t="shared" si="17"/>
        <v>-318.23985305076502</v>
      </c>
      <c r="AW4">
        <v>1</v>
      </c>
      <c r="AX4">
        <f>(R4*SUMPRODUCT(K5:$K$23, X5:$X$23)-$AZ$3*SUMPRODUCT(K4:$K$22, W5:$W$23))/Z4</f>
        <v>188.48188086217476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584.98111925220553</v>
      </c>
      <c r="P5">
        <f t="shared" ref="P5:P23" si="30">O5*$C$5</f>
        <v>29.249055962610278</v>
      </c>
      <c r="Q5" s="5">
        <f t="shared" ref="Q5:Q23" si="31">$C$8</f>
        <v>12.5</v>
      </c>
      <c r="R5">
        <f t="shared" si="0"/>
        <v>100000</v>
      </c>
      <c r="S5">
        <f t="shared" si="1"/>
        <v>364.90522742299845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186.31758149757434</v>
      </c>
      <c r="AC5">
        <f t="shared" si="2"/>
        <v>356.55288950461227</v>
      </c>
      <c r="AE5">
        <f t="shared" si="3"/>
        <v>571.59145087618538</v>
      </c>
      <c r="AF5">
        <f t="shared" si="4"/>
        <v>-28.579572543809267</v>
      </c>
      <c r="AG5">
        <f t="shared" si="5"/>
        <v>-12.213886740628132</v>
      </c>
      <c r="AH5">
        <f t="shared" si="6"/>
        <v>-152.109072974952</v>
      </c>
      <c r="AI5">
        <f t="shared" si="7"/>
        <v>378.68891861679595</v>
      </c>
      <c r="AJ5">
        <f t="shared" si="8"/>
        <v>-170.23530800703793</v>
      </c>
      <c r="AK5">
        <f>G5*SUM(AB5, AE5:AF5)</f>
        <v>2.9902507853027971</v>
      </c>
      <c r="AL5">
        <f t="shared" si="9"/>
        <v>211.44386139506082</v>
      </c>
      <c r="AN5">
        <f t="shared" si="10"/>
        <v>516.82474230411515</v>
      </c>
      <c r="AO5">
        <f t="shared" si="11"/>
        <v>-25.841237115205757</v>
      </c>
      <c r="AP5">
        <f t="shared" si="12"/>
        <v>-11.043620154886021</v>
      </c>
      <c r="AQ5">
        <f t="shared" si="13"/>
        <v>-137.53482897949473</v>
      </c>
      <c r="AR5">
        <f t="shared" si="14"/>
        <v>342.40505605452864</v>
      </c>
      <c r="AS5">
        <f t="shared" si="15"/>
        <v>-153.92430914936327</v>
      </c>
      <c r="AT5">
        <f t="shared" si="16"/>
        <v>2.7037416132970802</v>
      </c>
      <c r="AU5">
        <f t="shared" si="17"/>
        <v>191.18448851846244</v>
      </c>
      <c r="AW5">
        <v>2</v>
      </c>
      <c r="AX5">
        <f>(R5*SUMPRODUCT(K6:$K$23, X6:$X$23)-$AZ$3*SUMPRODUCT(K5:$K$22, W6:$W$23))/Z5</f>
        <v>364.90522742299845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584.98111925220553</v>
      </c>
      <c r="P6">
        <f t="shared" si="30"/>
        <v>29.249055962610278</v>
      </c>
      <c r="Q6" s="5">
        <f t="shared" si="31"/>
        <v>12.5</v>
      </c>
      <c r="R6">
        <f t="shared" si="0"/>
        <v>100000</v>
      </c>
      <c r="S6">
        <f t="shared" si="1"/>
        <v>528.51460315546046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356.55288950461227</v>
      </c>
      <c r="AC6">
        <f t="shared" si="2"/>
        <v>510.41884605232235</v>
      </c>
      <c r="AE6">
        <f t="shared" si="3"/>
        <v>564.9520109159198</v>
      </c>
      <c r="AF6">
        <f t="shared" si="4"/>
        <v>-28.24760054579599</v>
      </c>
      <c r="AG6">
        <f t="shared" si="5"/>
        <v>-12.072013786490036</v>
      </c>
      <c r="AH6">
        <f t="shared" si="6"/>
        <v>-157.8726938545083</v>
      </c>
      <c r="AI6">
        <f t="shared" si="7"/>
        <v>366.75970272912548</v>
      </c>
      <c r="AJ6">
        <f t="shared" si="8"/>
        <v>-153.86595654771008</v>
      </c>
      <c r="AK6">
        <f>G6*SUM(AB6, AE6:AF6)</f>
        <v>6.3421268291106268</v>
      </c>
      <c r="AL6">
        <f t="shared" si="9"/>
        <v>219.23587301052603</v>
      </c>
      <c r="AN6">
        <f t="shared" si="10"/>
        <v>484.32867781692482</v>
      </c>
      <c r="AO6">
        <f t="shared" si="11"/>
        <v>-24.216433890846243</v>
      </c>
      <c r="AP6">
        <f t="shared" si="12"/>
        <v>-10.349237391542932</v>
      </c>
      <c r="AQ6">
        <f t="shared" si="13"/>
        <v>-135.3429523225997</v>
      </c>
      <c r="AR6">
        <f t="shared" si="14"/>
        <v>314.42005421193596</v>
      </c>
      <c r="AS6">
        <f t="shared" si="15"/>
        <v>-131.90800962894474</v>
      </c>
      <c r="AT6">
        <f t="shared" si="16"/>
        <v>5.4370527803069351</v>
      </c>
      <c r="AU6">
        <f t="shared" si="17"/>
        <v>187.94909736329819</v>
      </c>
      <c r="AW6">
        <v>3</v>
      </c>
      <c r="AX6">
        <f>(R6*SUMPRODUCT(K7:$K$23, X7:$X$23)-$AZ$3*SUMPRODUCT(K6:$K$22, W7:$W$23))/Z6</f>
        <v>528.51460315546046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584.98111925220553</v>
      </c>
      <c r="P7">
        <f t="shared" si="30"/>
        <v>29.249055962610278</v>
      </c>
      <c r="Q7" s="5">
        <f t="shared" si="31"/>
        <v>12.5</v>
      </c>
      <c r="R7">
        <f t="shared" si="0"/>
        <v>100000</v>
      </c>
      <c r="S7">
        <f t="shared" si="1"/>
        <v>679.45494995817069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510.41884605232235</v>
      </c>
      <c r="AC7">
        <f t="shared" si="2"/>
        <v>648.51067397290262</v>
      </c>
      <c r="AE7">
        <f t="shared" si="3"/>
        <v>558.33944536135277</v>
      </c>
      <c r="AF7">
        <f t="shared" si="4"/>
        <v>-27.916972268067639</v>
      </c>
      <c r="AG7">
        <f t="shared" si="5"/>
        <v>-11.930715090323996</v>
      </c>
      <c r="AH7">
        <f t="shared" si="6"/>
        <v>-164.62846640912193</v>
      </c>
      <c r="AI7">
        <f t="shared" si="7"/>
        <v>353.86329159383916</v>
      </c>
      <c r="AJ7">
        <f t="shared" si="8"/>
        <v>-138.09182792058027</v>
      </c>
      <c r="AK7">
        <f>G7*SUM(AB7, AE7:AF7)</f>
        <v>14.363610204209383</v>
      </c>
      <c r="AL7">
        <f t="shared" si="9"/>
        <v>230.13507387746827</v>
      </c>
      <c r="AN7">
        <f t="shared" si="10"/>
        <v>450.84278059537996</v>
      </c>
      <c r="AO7">
        <f t="shared" si="11"/>
        <v>-22.542139029769</v>
      </c>
      <c r="AP7">
        <f t="shared" si="12"/>
        <v>-9.6337036734557859</v>
      </c>
      <c r="AQ7">
        <f t="shared" si="13"/>
        <v>-132.93267416026114</v>
      </c>
      <c r="AR7">
        <f t="shared" si="14"/>
        <v>285.73426373189403</v>
      </c>
      <c r="AS7">
        <f t="shared" si="15"/>
        <v>-111.50511430715854</v>
      </c>
      <c r="AT7">
        <f t="shared" si="16"/>
        <v>11.598195358851804</v>
      </c>
      <c r="AU7">
        <f t="shared" si="17"/>
        <v>185.82734478358728</v>
      </c>
      <c r="AW7">
        <v>4</v>
      </c>
      <c r="AX7">
        <f>(R7*SUMPRODUCT(K8:$K$23, X8:$X$23)-$AZ$3*SUMPRODUCT(K7:$K$22, W8:$W$23))/Z7</f>
        <v>679.45494995817069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584.98111925220553</v>
      </c>
      <c r="P8">
        <f t="shared" si="30"/>
        <v>29.249055962610278</v>
      </c>
      <c r="Q8" s="5">
        <f t="shared" si="31"/>
        <v>12.5</v>
      </c>
      <c r="R8">
        <f t="shared" si="0"/>
        <v>100000</v>
      </c>
      <c r="S8">
        <f t="shared" si="1"/>
        <v>817.93658859695108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648.51067397290262</v>
      </c>
      <c r="AC8">
        <f t="shared" si="2"/>
        <v>771.4768270736854</v>
      </c>
      <c r="AE8">
        <f t="shared" si="3"/>
        <v>551.75350274138225</v>
      </c>
      <c r="AF8">
        <f t="shared" si="4"/>
        <v>-27.587675137069116</v>
      </c>
      <c r="AG8">
        <f t="shared" si="5"/>
        <v>-11.789985278642435</v>
      </c>
      <c r="AH8">
        <f t="shared" si="6"/>
        <v>-171.38128622655816</v>
      </c>
      <c r="AI8">
        <f t="shared" si="7"/>
        <v>340.99455609911251</v>
      </c>
      <c r="AJ8">
        <f t="shared" si="8"/>
        <v>-122.96615310078278</v>
      </c>
      <c r="AK8">
        <f t="shared" ref="AK8:AK23" si="32">G8*SUM(AB8:AB8, AE8:AF8)</f>
        <v>25.329812434067865</v>
      </c>
      <c r="AL8">
        <f t="shared" si="9"/>
        <v>243.3582154323976</v>
      </c>
      <c r="AN8">
        <f t="shared" si="10"/>
        <v>416.3394303820761</v>
      </c>
      <c r="AO8">
        <f t="shared" si="11"/>
        <v>-20.816971519103809</v>
      </c>
      <c r="AP8">
        <f t="shared" si="12"/>
        <v>-8.8964288051358853</v>
      </c>
      <c r="AQ8">
        <f t="shared" si="13"/>
        <v>-129.32004369921913</v>
      </c>
      <c r="AR8">
        <f t="shared" si="14"/>
        <v>257.3059863586173</v>
      </c>
      <c r="AS8">
        <f t="shared" si="15"/>
        <v>-92.787191896181724</v>
      </c>
      <c r="AT8">
        <f t="shared" si="16"/>
        <v>19.113244642921039</v>
      </c>
      <c r="AU8">
        <f t="shared" si="17"/>
        <v>183.6320391053566</v>
      </c>
      <c r="AW8">
        <v>5</v>
      </c>
      <c r="AX8">
        <f>(R8*SUMPRODUCT(K9:$K$23, X9:$X$23)-$AZ$3*SUMPRODUCT(K8:$K$22, W9:$W$23))/Z8</f>
        <v>817.93658859695108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584.98111925220553</v>
      </c>
      <c r="P9">
        <f t="shared" si="30"/>
        <v>29.249055962610278</v>
      </c>
      <c r="Q9" s="5">
        <f t="shared" si="31"/>
        <v>12.5</v>
      </c>
      <c r="R9">
        <f t="shared" si="0"/>
        <v>100000</v>
      </c>
      <c r="S9">
        <f t="shared" si="1"/>
        <v>943.19173548338676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771.4768270736854</v>
      </c>
      <c r="AC9">
        <f t="shared" si="2"/>
        <v>879.03842733398915</v>
      </c>
      <c r="AE9">
        <f t="shared" si="3"/>
        <v>545.19231216969558</v>
      </c>
      <c r="AF9">
        <f t="shared" si="4"/>
        <v>-27.259615608484779</v>
      </c>
      <c r="AG9">
        <f t="shared" si="5"/>
        <v>-11.649784373951826</v>
      </c>
      <c r="AH9">
        <f t="shared" si="6"/>
        <v>-178.40841523347305</v>
      </c>
      <c r="AI9">
        <f t="shared" si="7"/>
        <v>327.87449695378598</v>
      </c>
      <c r="AJ9">
        <f t="shared" si="8"/>
        <v>-107.56160026030375</v>
      </c>
      <c r="AK9">
        <f t="shared" si="32"/>
        <v>28.753832377058181</v>
      </c>
      <c r="AL9">
        <f t="shared" si="9"/>
        <v>249.06672907054042</v>
      </c>
      <c r="AN9">
        <f t="shared" si="10"/>
        <v>383.2574246666685</v>
      </c>
      <c r="AO9">
        <f t="shared" si="11"/>
        <v>-19.162871233333426</v>
      </c>
      <c r="AP9">
        <f t="shared" si="12"/>
        <v>-8.1895255259818249</v>
      </c>
      <c r="AQ9">
        <f t="shared" si="13"/>
        <v>-125.41693680368664</v>
      </c>
      <c r="AR9">
        <f t="shared" si="14"/>
        <v>230.48809110366665</v>
      </c>
      <c r="AS9">
        <f t="shared" si="15"/>
        <v>-75.613285419839954</v>
      </c>
      <c r="AT9">
        <f t="shared" si="16"/>
        <v>20.213270620548087</v>
      </c>
      <c r="AU9">
        <f t="shared" si="17"/>
        <v>175.08807630437479</v>
      </c>
      <c r="AW9">
        <v>6</v>
      </c>
      <c r="AX9">
        <f>(R9*SUMPRODUCT(K10:$K$23, X10:$X$23)-$AZ$3*SUMPRODUCT(K9:$K$22, W10:$W$23))/Z9</f>
        <v>943.19173548338676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584.98111925220553</v>
      </c>
      <c r="P10">
        <f t="shared" si="30"/>
        <v>29.249055962610278</v>
      </c>
      <c r="Q10" s="5">
        <f t="shared" si="31"/>
        <v>12.5</v>
      </c>
      <c r="R10">
        <f t="shared" si="0"/>
        <v>100000</v>
      </c>
      <c r="S10">
        <f t="shared" si="1"/>
        <v>1052.4240505896694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879.03842733398915</v>
      </c>
      <c r="AC10">
        <f t="shared" si="2"/>
        <v>969.06856397605213</v>
      </c>
      <c r="AE10">
        <f t="shared" si="3"/>
        <v>538.64866815730204</v>
      </c>
      <c r="AF10">
        <f t="shared" si="4"/>
        <v>-26.932433407865105</v>
      </c>
      <c r="AG10">
        <f t="shared" si="5"/>
        <v>-11.509958407842905</v>
      </c>
      <c r="AH10">
        <f t="shared" si="6"/>
        <v>-186.6249789552337</v>
      </c>
      <c r="AI10">
        <f t="shared" si="7"/>
        <v>313.58129738636029</v>
      </c>
      <c r="AJ10">
        <f t="shared" si="8"/>
        <v>-90.030136642062985</v>
      </c>
      <c r="AK10">
        <f t="shared" si="32"/>
        <v>5.980245046958732</v>
      </c>
      <c r="AL10">
        <f t="shared" si="9"/>
        <v>229.53140579125605</v>
      </c>
      <c r="AN10">
        <f t="shared" si="10"/>
        <v>359.1552653008826</v>
      </c>
      <c r="AO10">
        <f t="shared" si="11"/>
        <v>-17.957763265044132</v>
      </c>
      <c r="AP10">
        <f t="shared" si="12"/>
        <v>-7.6745054985705972</v>
      </c>
      <c r="AQ10">
        <f t="shared" si="13"/>
        <v>-124.43610796947992</v>
      </c>
      <c r="AR10">
        <f t="shared" si="14"/>
        <v>209.08688856778795</v>
      </c>
      <c r="AS10">
        <f t="shared" si="15"/>
        <v>-60.029476581407025</v>
      </c>
      <c r="AT10">
        <f t="shared" si="16"/>
        <v>3.9874534615530104</v>
      </c>
      <c r="AU10">
        <f t="shared" si="17"/>
        <v>153.04486544793394</v>
      </c>
      <c r="AW10">
        <v>7</v>
      </c>
      <c r="AX10">
        <f>(R10*SUMPRODUCT(K11:$K$23, X11:$X$23)-$AZ$3*SUMPRODUCT(K10:$K$22, W11:$W$23))/Z10</f>
        <v>1052.4240505896694</v>
      </c>
    </row>
    <row r="11" spans="1:52" x14ac:dyDescent="0.3">
      <c r="A11" t="s">
        <v>33</v>
      </c>
      <c r="C11" s="24">
        <f>AU25</f>
        <v>1212.0933299129949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584.98111925220553</v>
      </c>
      <c r="P11">
        <f t="shared" si="30"/>
        <v>29.249055962610278</v>
      </c>
      <c r="Q11" s="5">
        <f t="shared" si="31"/>
        <v>12.5</v>
      </c>
      <c r="R11">
        <f t="shared" si="0"/>
        <v>100000</v>
      </c>
      <c r="S11">
        <f t="shared" si="1"/>
        <v>1150.6532505942434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969.06856397605213</v>
      </c>
      <c r="AC11">
        <f t="shared" si="2"/>
        <v>1046.6844058028289</v>
      </c>
      <c r="AE11">
        <f t="shared" si="3"/>
        <v>532.12435187938422</v>
      </c>
      <c r="AF11">
        <f t="shared" si="4"/>
        <v>-26.606217593969212</v>
      </c>
      <c r="AG11">
        <f t="shared" si="5"/>
        <v>-11.370545440842832</v>
      </c>
      <c r="AH11">
        <f t="shared" si="6"/>
        <v>-194.50706337313903</v>
      </c>
      <c r="AI11">
        <f t="shared" si="7"/>
        <v>299.64052547143314</v>
      </c>
      <c r="AJ11">
        <f t="shared" si="8"/>
        <v>-77.615841826776773</v>
      </c>
      <c r="AK11">
        <f t="shared" si="32"/>
        <v>2.3593387172183475</v>
      </c>
      <c r="AL11">
        <f t="shared" si="9"/>
        <v>224.38402236187471</v>
      </c>
      <c r="AN11">
        <f t="shared" si="10"/>
        <v>337.49171593918777</v>
      </c>
      <c r="AO11">
        <f t="shared" si="11"/>
        <v>-16.874585796959387</v>
      </c>
      <c r="AP11">
        <f t="shared" si="12"/>
        <v>-7.2115942043268628</v>
      </c>
      <c r="AQ11">
        <f t="shared" si="13"/>
        <v>-123.36312433033054</v>
      </c>
      <c r="AR11">
        <f t="shared" si="14"/>
        <v>190.04241160757095</v>
      </c>
      <c r="AS11">
        <f t="shared" si="15"/>
        <v>-49.226658298323819</v>
      </c>
      <c r="AT11">
        <f t="shared" si="16"/>
        <v>1.4963744270366872</v>
      </c>
      <c r="AU11">
        <f t="shared" si="17"/>
        <v>142.31212773628383</v>
      </c>
      <c r="AW11">
        <v>8</v>
      </c>
      <c r="AX11">
        <f>(R11*SUMPRODUCT(K12:$K$23, X12:$X$23)-$AZ$3*SUMPRODUCT(K11:$K$22, W12:$W$23))/Z11</f>
        <v>1150.6532505942434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584.98111925220553</v>
      </c>
      <c r="P12">
        <f t="shared" si="30"/>
        <v>29.249055962610278</v>
      </c>
      <c r="Q12" s="5">
        <f t="shared" si="31"/>
        <v>12.5</v>
      </c>
      <c r="R12">
        <f t="shared" si="0"/>
        <v>100000</v>
      </c>
      <c r="S12">
        <f t="shared" si="1"/>
        <v>1240.7807549550928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1046.6844058028289</v>
      </c>
      <c r="AC12">
        <f t="shared" si="2"/>
        <v>1114.8553418213123</v>
      </c>
      <c r="AE12">
        <f t="shared" si="3"/>
        <v>525.61205761652491</v>
      </c>
      <c r="AF12">
        <f t="shared" si="4"/>
        <v>-26.280602880826244</v>
      </c>
      <c r="AG12">
        <f t="shared" si="5"/>
        <v>-11.231389362797438</v>
      </c>
      <c r="AH12">
        <f t="shared" si="6"/>
        <v>-203.60498909572695</v>
      </c>
      <c r="AI12">
        <f t="shared" si="7"/>
        <v>284.49507627717435</v>
      </c>
      <c r="AJ12">
        <f t="shared" si="8"/>
        <v>-68.170936018483417</v>
      </c>
      <c r="AK12">
        <f t="shared" si="32"/>
        <v>32.46633307130908</v>
      </c>
      <c r="AL12">
        <f t="shared" si="9"/>
        <v>248.79047333</v>
      </c>
      <c r="AN12">
        <f t="shared" si="10"/>
        <v>311.55270382893411</v>
      </c>
      <c r="AO12">
        <f t="shared" si="11"/>
        <v>-15.577635191446706</v>
      </c>
      <c r="AP12">
        <f t="shared" si="12"/>
        <v>-6.657323919855715</v>
      </c>
      <c r="AQ12">
        <f t="shared" si="13"/>
        <v>-120.68536850825865</v>
      </c>
      <c r="AR12">
        <f t="shared" si="14"/>
        <v>168.63237620937312</v>
      </c>
      <c r="AS12">
        <f t="shared" si="15"/>
        <v>-40.407823852859892</v>
      </c>
      <c r="AT12">
        <f t="shared" si="16"/>
        <v>19.244181531232588</v>
      </c>
      <c r="AU12">
        <f t="shared" si="17"/>
        <v>147.4687338877458</v>
      </c>
      <c r="AW12">
        <v>9</v>
      </c>
      <c r="AX12">
        <f>(R12*SUMPRODUCT(K13:$K$23, X13:$X$23)-$AZ$3*SUMPRODUCT(K12:$K$22, W13:$W$23))/Z12</f>
        <v>1240.7807549550928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584.98111925220553</v>
      </c>
      <c r="P13">
        <f t="shared" si="30"/>
        <v>29.249055962610278</v>
      </c>
      <c r="Q13" s="5">
        <f t="shared" si="31"/>
        <v>12.5</v>
      </c>
      <c r="R13">
        <f t="shared" si="0"/>
        <v>100000</v>
      </c>
      <c r="S13">
        <f t="shared" si="1"/>
        <v>1323.7103843360173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1114.8553418213123</v>
      </c>
      <c r="AC13">
        <f t="shared" si="2"/>
        <v>1174.651050668454</v>
      </c>
      <c r="AE13">
        <f t="shared" si="3"/>
        <v>519.10802731633032</v>
      </c>
      <c r="AF13">
        <f t="shared" si="4"/>
        <v>-25.955401365816517</v>
      </c>
      <c r="AG13">
        <f t="shared" si="5"/>
        <v>-11.092409870850142</v>
      </c>
      <c r="AH13">
        <f t="shared" si="6"/>
        <v>-213.32478655457413</v>
      </c>
      <c r="AI13">
        <f t="shared" si="7"/>
        <v>268.73542952508956</v>
      </c>
      <c r="AJ13">
        <f t="shared" si="8"/>
        <v>-59.795708847141668</v>
      </c>
      <c r="AK13">
        <f t="shared" si="32"/>
        <v>112.56055774402783</v>
      </c>
      <c r="AL13">
        <f t="shared" si="9"/>
        <v>321.50027842197574</v>
      </c>
      <c r="AN13">
        <f t="shared" si="10"/>
        <v>278.73674012732675</v>
      </c>
      <c r="AO13">
        <f t="shared" si="11"/>
        <v>-13.936837006366337</v>
      </c>
      <c r="AP13">
        <f t="shared" si="12"/>
        <v>-5.9561054825932276</v>
      </c>
      <c r="AQ13">
        <f t="shared" si="13"/>
        <v>-114.54543652499825</v>
      </c>
      <c r="AR13">
        <f t="shared" si="14"/>
        <v>144.29836111336894</v>
      </c>
      <c r="AS13">
        <f t="shared" si="15"/>
        <v>-32.107499943356572</v>
      </c>
      <c r="AT13">
        <f t="shared" si="16"/>
        <v>60.439756816484582</v>
      </c>
      <c r="AU13">
        <f t="shared" si="17"/>
        <v>172.63061798649696</v>
      </c>
      <c r="AW13">
        <v>10</v>
      </c>
      <c r="AX13">
        <f>(R13*SUMPRODUCT(K14:$K$23, X14:$X$23)-$AZ$3*SUMPRODUCT(K13:$K$22, W14:$W$23))/Z13</f>
        <v>1323.7103843360173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584.98111925220553</v>
      </c>
      <c r="P14">
        <f t="shared" si="30"/>
        <v>29.249055962610278</v>
      </c>
      <c r="Q14" s="5">
        <f t="shared" si="31"/>
        <v>12.5</v>
      </c>
      <c r="R14">
        <f t="shared" si="0"/>
        <v>100000</v>
      </c>
      <c r="S14">
        <f t="shared" si="1"/>
        <v>1392.1636296161867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1174.651050668454</v>
      </c>
      <c r="AC14">
        <f t="shared" si="2"/>
        <v>1219.9262089446092</v>
      </c>
      <c r="AE14">
        <f t="shared" si="3"/>
        <v>512.60770209193242</v>
      </c>
      <c r="AF14">
        <f t="shared" si="4"/>
        <v>-25.63038510459662</v>
      </c>
      <c r="AG14">
        <f t="shared" si="5"/>
        <v>-10.953509549744322</v>
      </c>
      <c r="AH14">
        <f t="shared" si="6"/>
        <v>-223.80977917856401</v>
      </c>
      <c r="AI14">
        <f t="shared" si="7"/>
        <v>252.21402825902751</v>
      </c>
      <c r="AJ14">
        <f t="shared" si="8"/>
        <v>-45.275158276155253</v>
      </c>
      <c r="AK14">
        <f t="shared" si="32"/>
        <v>116.31398573590529</v>
      </c>
      <c r="AL14">
        <f t="shared" si="9"/>
        <v>323.25285571877754</v>
      </c>
      <c r="AN14">
        <f t="shared" si="10"/>
        <v>253.55008834077461</v>
      </c>
      <c r="AO14">
        <f t="shared" si="11"/>
        <v>-12.67750441703873</v>
      </c>
      <c r="AP14">
        <f t="shared" si="12"/>
        <v>-5.4179117922834275</v>
      </c>
      <c r="AQ14">
        <f t="shared" si="13"/>
        <v>-110.70256855422161</v>
      </c>
      <c r="AR14">
        <f t="shared" si="14"/>
        <v>124.75210357723086</v>
      </c>
      <c r="AS14">
        <f t="shared" si="15"/>
        <v>-22.394357973386342</v>
      </c>
      <c r="AT14">
        <f t="shared" si="16"/>
        <v>57.532146392364027</v>
      </c>
      <c r="AU14">
        <f t="shared" si="17"/>
        <v>159.88989199620852</v>
      </c>
      <c r="AW14">
        <v>11</v>
      </c>
      <c r="AX14">
        <f>(R14*SUMPRODUCT(K15:$K$23, X15:$X$23)-$AZ$3*SUMPRODUCT(K14:$K$22, W15:$W$23))/Z14</f>
        <v>1392.1636296161867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584.98111925220553</v>
      </c>
      <c r="P15">
        <f t="shared" si="30"/>
        <v>29.249055962610278</v>
      </c>
      <c r="Q15" s="5">
        <f t="shared" si="31"/>
        <v>12.5</v>
      </c>
      <c r="R15">
        <f t="shared" si="0"/>
        <v>100000</v>
      </c>
      <c r="S15">
        <f t="shared" si="1"/>
        <v>1450.4032898622606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1219.9262089446092</v>
      </c>
      <c r="AC15">
        <f t="shared" si="2"/>
        <v>1254.8459947024389</v>
      </c>
      <c r="AE15">
        <f t="shared" si="3"/>
        <v>506.10834903710878</v>
      </c>
      <c r="AF15">
        <f t="shared" si="4"/>
        <v>-25.30541745185544</v>
      </c>
      <c r="AG15">
        <f t="shared" si="5"/>
        <v>-10.814630002163113</v>
      </c>
      <c r="AH15">
        <f t="shared" si="6"/>
        <v>-234.7556166701203</v>
      </c>
      <c r="AI15">
        <f t="shared" si="7"/>
        <v>235.23268491296992</v>
      </c>
      <c r="AJ15">
        <f t="shared" si="8"/>
        <v>-34.919785757829686</v>
      </c>
      <c r="AK15">
        <f t="shared" si="32"/>
        <v>119.0510398370904</v>
      </c>
      <c r="AL15">
        <f t="shared" si="9"/>
        <v>319.3639389922306</v>
      </c>
      <c r="AN15">
        <f t="shared" si="10"/>
        <v>230.60265737879814</v>
      </c>
      <c r="AO15">
        <f t="shared" si="11"/>
        <v>-11.530132868939909</v>
      </c>
      <c r="AP15">
        <f t="shared" si="12"/>
        <v>-4.9275662450777622</v>
      </c>
      <c r="AQ15">
        <f t="shared" si="13"/>
        <v>-106.9637937048909</v>
      </c>
      <c r="AR15">
        <f t="shared" si="14"/>
        <v>107.18116455988957</v>
      </c>
      <c r="AS15">
        <f t="shared" si="15"/>
        <v>-15.910813180960591</v>
      </c>
      <c r="AT15">
        <f t="shared" si="16"/>
        <v>54.244286233122914</v>
      </c>
      <c r="AU15">
        <f t="shared" si="17"/>
        <v>145.51463761205187</v>
      </c>
      <c r="AW15">
        <v>12</v>
      </c>
      <c r="AX15">
        <f>(R15*SUMPRODUCT(K16:$K$23, X16:$X$23)-$AZ$3*SUMPRODUCT(K15:$K$22, W16:$W$23))/Z15</f>
        <v>1450.4032898622606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584.98111925220553</v>
      </c>
      <c r="P16">
        <f t="shared" si="30"/>
        <v>29.249055962610278</v>
      </c>
      <c r="Q16" s="5">
        <f t="shared" si="31"/>
        <v>12.5</v>
      </c>
      <c r="R16">
        <f t="shared" si="0"/>
        <v>100000</v>
      </c>
      <c r="S16">
        <f t="shared" si="1"/>
        <v>1450.186312906568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1254.8459947024389</v>
      </c>
      <c r="AC16">
        <f t="shared" si="2"/>
        <v>1237.0378518815767</v>
      </c>
      <c r="AE16">
        <f t="shared" si="3"/>
        <v>499.00056338323157</v>
      </c>
      <c r="AF16">
        <f t="shared" si="4"/>
        <v>-24.95002816916158</v>
      </c>
      <c r="AG16">
        <f t="shared" si="5"/>
        <v>-10.662749338412732</v>
      </c>
      <c r="AH16">
        <f t="shared" si="6"/>
        <v>-349.87490982998099</v>
      </c>
      <c r="AI16">
        <f t="shared" si="7"/>
        <v>113.51287604567631</v>
      </c>
      <c r="AJ16">
        <f t="shared" si="8"/>
        <v>17.808142820862258</v>
      </c>
      <c r="AK16">
        <f t="shared" si="32"/>
        <v>121.02275709415562</v>
      </c>
      <c r="AL16">
        <f t="shared" si="9"/>
        <v>252.34377596069419</v>
      </c>
      <c r="AN16">
        <f t="shared" si="10"/>
        <v>209.44211212411017</v>
      </c>
      <c r="AO16">
        <f t="shared" si="11"/>
        <v>-10.47210560620551</v>
      </c>
      <c r="AP16">
        <f t="shared" si="12"/>
        <v>-4.4754032487374271</v>
      </c>
      <c r="AQ16">
        <f t="shared" si="13"/>
        <v>-146.85061595360568</v>
      </c>
      <c r="AR16">
        <f t="shared" si="14"/>
        <v>47.64398731556156</v>
      </c>
      <c r="AS16">
        <f t="shared" si="15"/>
        <v>7.4744906501132338</v>
      </c>
      <c r="AT16">
        <f t="shared" si="16"/>
        <v>50.796058603678247</v>
      </c>
      <c r="AU16">
        <f t="shared" si="17"/>
        <v>105.91453656935303</v>
      </c>
      <c r="AW16">
        <v>13</v>
      </c>
      <c r="AX16">
        <f>(R16*SUMPRODUCT(K17:$K$23, X17:$X$23)-$AZ$3*SUMPRODUCT(K16:$K$22, W17:$W$23))/Z16</f>
        <v>1450.186312906568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584.98111925220553</v>
      </c>
      <c r="P17">
        <f t="shared" si="30"/>
        <v>29.249055962610278</v>
      </c>
      <c r="Q17" s="5">
        <f t="shared" si="31"/>
        <v>12.5</v>
      </c>
      <c r="R17">
        <f t="shared" si="0"/>
        <v>100000</v>
      </c>
      <c r="S17">
        <f t="shared" si="1"/>
        <v>1392.5269692371974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1237.0378518815767</v>
      </c>
      <c r="AC17">
        <f t="shared" si="2"/>
        <v>1169.3144554305891</v>
      </c>
      <c r="AE17">
        <f t="shared" si="3"/>
        <v>491.21266159050947</v>
      </c>
      <c r="AF17">
        <f t="shared" si="4"/>
        <v>-24.560633079525473</v>
      </c>
      <c r="AG17">
        <f t="shared" si="5"/>
        <v>-10.496335809488125</v>
      </c>
      <c r="AH17">
        <f t="shared" si="6"/>
        <v>-478.28828432384154</v>
      </c>
      <c r="AI17">
        <f t="shared" si="7"/>
        <v>-22.132591622345672</v>
      </c>
      <c r="AJ17">
        <f t="shared" si="8"/>
        <v>67.723396450987593</v>
      </c>
      <c r="AK17">
        <f t="shared" si="32"/>
        <v>119.25829162747925</v>
      </c>
      <c r="AL17">
        <f t="shared" si="9"/>
        <v>164.84909645612117</v>
      </c>
      <c r="AN17">
        <f t="shared" si="10"/>
        <v>189.92174533211968</v>
      </c>
      <c r="AO17">
        <f t="shared" si="11"/>
        <v>-9.4960872666059846</v>
      </c>
      <c r="AP17">
        <f t="shared" si="12"/>
        <v>-4.0582879319015648</v>
      </c>
      <c r="AQ17">
        <f t="shared" si="13"/>
        <v>-184.92468300097281</v>
      </c>
      <c r="AR17">
        <f t="shared" si="14"/>
        <v>-8.5573128673606522</v>
      </c>
      <c r="AS17">
        <f t="shared" si="15"/>
        <v>26.184474993262569</v>
      </c>
      <c r="AT17">
        <f t="shared" si="16"/>
        <v>46.109851521089908</v>
      </c>
      <c r="AU17">
        <f t="shared" si="17"/>
        <v>63.737013646991826</v>
      </c>
      <c r="AW17">
        <v>14</v>
      </c>
      <c r="AX17">
        <f>(R17*SUMPRODUCT(K18:$K$23, X18:$X$23)-$AZ$3*SUMPRODUCT(K17:$K$22, W18:$W$23))/Z17</f>
        <v>1392.5269692371974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584.98111925220553</v>
      </c>
      <c r="P18">
        <f t="shared" si="30"/>
        <v>29.249055962610278</v>
      </c>
      <c r="Q18" s="5">
        <f t="shared" si="31"/>
        <v>12.5</v>
      </c>
      <c r="R18">
        <f t="shared" si="0"/>
        <v>100000</v>
      </c>
      <c r="S18">
        <f t="shared" si="1"/>
        <v>1282.6926348485085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1169.3144554305891</v>
      </c>
      <c r="AC18">
        <f t="shared" si="2"/>
        <v>1058.496386848565</v>
      </c>
      <c r="AE18">
        <f t="shared" si="3"/>
        <v>482.73482226411886</v>
      </c>
      <c r="AF18">
        <f t="shared" si="4"/>
        <v>-24.136741113205943</v>
      </c>
      <c r="AG18">
        <f t="shared" si="5"/>
        <v>-10.31517954975217</v>
      </c>
      <c r="AH18">
        <f t="shared" si="6"/>
        <v>-609.5432131285944</v>
      </c>
      <c r="AI18">
        <f t="shared" si="7"/>
        <v>-161.26031152743366</v>
      </c>
      <c r="AJ18">
        <f t="shared" si="8"/>
        <v>110.81806858202413</v>
      </c>
      <c r="AK18">
        <f t="shared" si="32"/>
        <v>113.95387756070515</v>
      </c>
      <c r="AL18">
        <f t="shared" si="9"/>
        <v>63.51163461529562</v>
      </c>
      <c r="AN18">
        <f t="shared" si="10"/>
        <v>171.93169112027104</v>
      </c>
      <c r="AO18">
        <f t="shared" si="11"/>
        <v>-8.5965845560135516</v>
      </c>
      <c r="AP18">
        <f t="shared" si="12"/>
        <v>-3.6738726572076201</v>
      </c>
      <c r="AQ18">
        <f t="shared" si="13"/>
        <v>-217.0959926871484</v>
      </c>
      <c r="AR18">
        <f t="shared" si="14"/>
        <v>-57.434758780098534</v>
      </c>
      <c r="AS18">
        <f t="shared" si="15"/>
        <v>39.469160000985042</v>
      </c>
      <c r="AT18">
        <f t="shared" si="16"/>
        <v>40.58601529268757</v>
      </c>
      <c r="AU18">
        <f t="shared" si="17"/>
        <v>22.620416513574074</v>
      </c>
      <c r="AW18">
        <v>15</v>
      </c>
      <c r="AX18">
        <f>(R18*SUMPRODUCT(K19:$K$23, X19:$X$23)-$AZ$3*SUMPRODUCT(K18:$K$22, W19:$W$23))/Z18</f>
        <v>1282.6926348485085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584.98111925220553</v>
      </c>
      <c r="P19">
        <f t="shared" si="30"/>
        <v>29.249055962610278</v>
      </c>
      <c r="Q19" s="5">
        <f t="shared" si="31"/>
        <v>12.5</v>
      </c>
      <c r="R19">
        <f t="shared" si="0"/>
        <v>100000</v>
      </c>
      <c r="S19">
        <f t="shared" si="1"/>
        <v>1122.9951778027103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1058.496386848565</v>
      </c>
      <c r="AC19">
        <f t="shared" si="2"/>
        <v>909.03565145699952</v>
      </c>
      <c r="AE19">
        <f t="shared" si="3"/>
        <v>473.52713826425304</v>
      </c>
      <c r="AF19">
        <f t="shared" si="4"/>
        <v>-23.676356913212654</v>
      </c>
      <c r="AG19">
        <f t="shared" si="5"/>
        <v>-10.118427815020196</v>
      </c>
      <c r="AH19">
        <f t="shared" si="6"/>
        <v>-748.79951387560948</v>
      </c>
      <c r="AI19">
        <f t="shared" si="7"/>
        <v>-309.06716033958929</v>
      </c>
      <c r="AJ19">
        <f t="shared" si="8"/>
        <v>149.46073539156544</v>
      </c>
      <c r="AK19">
        <f t="shared" si="32"/>
        <v>105.58430177397237</v>
      </c>
      <c r="AL19">
        <f t="shared" si="9"/>
        <v>-54.022123174051487</v>
      </c>
      <c r="AN19">
        <f t="shared" si="10"/>
        <v>155.35825975648092</v>
      </c>
      <c r="AO19">
        <f t="shared" si="11"/>
        <v>-7.7679129878240465</v>
      </c>
      <c r="AP19">
        <f t="shared" si="12"/>
        <v>-3.3197280784694141</v>
      </c>
      <c r="AQ19">
        <f t="shared" si="13"/>
        <v>-245.67164156343262</v>
      </c>
      <c r="AR19">
        <f t="shared" si="14"/>
        <v>-101.40102287324517</v>
      </c>
      <c r="AS19">
        <f t="shared" si="15"/>
        <v>49.036175281256057</v>
      </c>
      <c r="AT19">
        <f t="shared" si="16"/>
        <v>34.640872836423398</v>
      </c>
      <c r="AU19">
        <f t="shared" si="17"/>
        <v>-17.723974755565717</v>
      </c>
      <c r="AW19">
        <v>16</v>
      </c>
      <c r="AX19">
        <f>(R19*SUMPRODUCT(K20:$K$23, X20:$X$23)-$AZ$3*SUMPRODUCT(K19:$K$22, W20:$W$23))/Z19</f>
        <v>1122.9951778027103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584.98111925220553</v>
      </c>
      <c r="P20">
        <f t="shared" si="30"/>
        <v>29.249055962610278</v>
      </c>
      <c r="Q20" s="5">
        <f t="shared" si="31"/>
        <v>12.5</v>
      </c>
      <c r="R20">
        <f t="shared" si="0"/>
        <v>100000</v>
      </c>
      <c r="S20">
        <f t="shared" si="1"/>
        <v>916.57830081159773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909.03565145699952</v>
      </c>
      <c r="AC20">
        <f t="shared" si="2"/>
        <v>726.35005230176625</v>
      </c>
      <c r="AE20">
        <f t="shared" si="3"/>
        <v>463.57312429080019</v>
      </c>
      <c r="AF20">
        <f t="shared" si="4"/>
        <v>-23.178656214540009</v>
      </c>
      <c r="AG20">
        <f t="shared" si="5"/>
        <v>-9.9057283439206572</v>
      </c>
      <c r="AH20">
        <f t="shared" si="6"/>
        <v>-892.1215435947006</v>
      </c>
      <c r="AI20">
        <f t="shared" si="7"/>
        <v>-461.63280386236107</v>
      </c>
      <c r="AJ20">
        <f t="shared" si="8"/>
        <v>182.68559915523326</v>
      </c>
      <c r="AK20">
        <f t="shared" si="32"/>
        <v>94.460108367328175</v>
      </c>
      <c r="AL20">
        <f t="shared" si="9"/>
        <v>-184.48709633979962</v>
      </c>
      <c r="AN20">
        <f t="shared" si="10"/>
        <v>140.10379227331259</v>
      </c>
      <c r="AO20">
        <f t="shared" si="11"/>
        <v>-7.0051896136656291</v>
      </c>
      <c r="AP20">
        <f t="shared" si="12"/>
        <v>-2.9937673982625799</v>
      </c>
      <c r="AQ20">
        <f t="shared" si="13"/>
        <v>-269.62221249895566</v>
      </c>
      <c r="AR20">
        <f t="shared" si="14"/>
        <v>-139.51737723757128</v>
      </c>
      <c r="AS20">
        <f t="shared" si="15"/>
        <v>55.212314722789451</v>
      </c>
      <c r="AT20">
        <f t="shared" si="16"/>
        <v>28.548288732348716</v>
      </c>
      <c r="AU20">
        <f t="shared" si="17"/>
        <v>-55.756773782433108</v>
      </c>
      <c r="AW20">
        <v>17</v>
      </c>
      <c r="AX20">
        <f>(R20*SUMPRODUCT(K21:$K$23, X21:$X$23)-$AZ$3*SUMPRODUCT(K20:$K$22, W21:$W$23))/Z20</f>
        <v>916.57830081159773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584.98111925220553</v>
      </c>
      <c r="P21">
        <f t="shared" si="30"/>
        <v>29.249055962610278</v>
      </c>
      <c r="Q21" s="5">
        <f t="shared" si="31"/>
        <v>12.5</v>
      </c>
      <c r="R21">
        <f t="shared" si="0"/>
        <v>100000</v>
      </c>
      <c r="S21">
        <f t="shared" si="1"/>
        <v>661.65778974756142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726.35005230176625</v>
      </c>
      <c r="AC21">
        <f t="shared" si="2"/>
        <v>512.1385530611567</v>
      </c>
      <c r="AE21">
        <f t="shared" si="3"/>
        <v>452.78902270042329</v>
      </c>
      <c r="AF21">
        <f t="shared" si="4"/>
        <v>-22.639451135021165</v>
      </c>
      <c r="AG21">
        <f t="shared" si="5"/>
        <v>-9.6752913854560312</v>
      </c>
      <c r="AH21">
        <f t="shared" si="6"/>
        <v>-1051.0374002033575</v>
      </c>
      <c r="AI21">
        <f t="shared" si="7"/>
        <v>-630.56312002341133</v>
      </c>
      <c r="AJ21">
        <f t="shared" si="8"/>
        <v>214.21149924060956</v>
      </c>
      <c r="AK21">
        <f t="shared" si="32"/>
        <v>80.954973670701804</v>
      </c>
      <c r="AL21">
        <f t="shared" si="9"/>
        <v>-335.39664711209997</v>
      </c>
      <c r="AN21">
        <f t="shared" si="10"/>
        <v>126.05779245341942</v>
      </c>
      <c r="AO21">
        <f t="shared" si="11"/>
        <v>-6.3028896226709712</v>
      </c>
      <c r="AP21">
        <f t="shared" si="12"/>
        <v>-2.6936295100977348</v>
      </c>
      <c r="AQ21">
        <f t="shared" si="13"/>
        <v>-292.61189607786952</v>
      </c>
      <c r="AR21">
        <f t="shared" si="14"/>
        <v>-175.5506227572188</v>
      </c>
      <c r="AS21">
        <f t="shared" si="15"/>
        <v>59.637109909076706</v>
      </c>
      <c r="AT21">
        <f t="shared" si="16"/>
        <v>22.538102200868181</v>
      </c>
      <c r="AU21">
        <f t="shared" si="17"/>
        <v>-93.37541064727391</v>
      </c>
      <c r="AW21">
        <v>18</v>
      </c>
      <c r="AX21">
        <f>(R21*SUMPRODUCT(K22:$K$23, X22:$X$23)-$AZ$3*SUMPRODUCT(K21:$K$22, W22:$W$23))/Z21</f>
        <v>661.65778974756142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584.98111925220553</v>
      </c>
      <c r="P22">
        <f t="shared" si="30"/>
        <v>29.249055962610278</v>
      </c>
      <c r="Q22" s="5">
        <f t="shared" si="31"/>
        <v>12.5</v>
      </c>
      <c r="R22">
        <f t="shared" si="0"/>
        <v>100000</v>
      </c>
      <c r="S22">
        <f t="shared" si="1"/>
        <v>356.40507181678896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512.1385530611567</v>
      </c>
      <c r="AC22">
        <f t="shared" si="2"/>
        <v>268.74435718992714</v>
      </c>
      <c r="AE22">
        <f t="shared" si="3"/>
        <v>441.10027407941192</v>
      </c>
      <c r="AF22">
        <f t="shared" si="4"/>
        <v>-22.055013703970598</v>
      </c>
      <c r="AG22">
        <f t="shared" si="5"/>
        <v>-9.425523738340484</v>
      </c>
      <c r="AH22">
        <f t="shared" si="6"/>
        <v>-1224.117866087897</v>
      </c>
      <c r="AI22">
        <f t="shared" si="7"/>
        <v>-814.49812945079611</v>
      </c>
      <c r="AJ22">
        <f t="shared" si="8"/>
        <v>243.39419587122956</v>
      </c>
      <c r="AK22">
        <f t="shared" si="32"/>
        <v>65.182866940561865</v>
      </c>
      <c r="AL22">
        <f t="shared" si="9"/>
        <v>-505.92106663900461</v>
      </c>
      <c r="AN22">
        <f t="shared" si="10"/>
        <v>113.12362219040175</v>
      </c>
      <c r="AO22">
        <f t="shared" si="11"/>
        <v>-5.6561811095200882</v>
      </c>
      <c r="AP22">
        <f t="shared" si="12"/>
        <v>-2.4172494305245742</v>
      </c>
      <c r="AQ22">
        <f t="shared" si="13"/>
        <v>-313.93462016964855</v>
      </c>
      <c r="AR22">
        <f t="shared" si="14"/>
        <v>-208.88442851929148</v>
      </c>
      <c r="AS22">
        <f t="shared" si="15"/>
        <v>62.420349011428392</v>
      </c>
      <c r="AT22">
        <f t="shared" si="16"/>
        <v>16.71665706501884</v>
      </c>
      <c r="AU22">
        <f t="shared" si="17"/>
        <v>-129.7474224428442</v>
      </c>
      <c r="AW22">
        <v>19</v>
      </c>
      <c r="AX22">
        <f>(R22*SUMPRODUCT(K23:$K$23, X23:$X$23)-$AZ$3*SUMPRODUCT(K22:$K$22, W23:$W$23))/Z22</f>
        <v>356.40507181678896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584.98111925220553</v>
      </c>
      <c r="P23">
        <f t="shared" si="30"/>
        <v>29.249055962610278</v>
      </c>
      <c r="Q23" s="5">
        <f t="shared" si="31"/>
        <v>12.5</v>
      </c>
      <c r="R23">
        <f t="shared" si="0"/>
        <v>100000</v>
      </c>
      <c r="S23">
        <f t="shared" si="1"/>
        <v>366.91347370366185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268.74435718992714</v>
      </c>
      <c r="AC23">
        <f t="shared" si="2"/>
        <v>268.74435718992714</v>
      </c>
      <c r="AE23">
        <f t="shared" si="3"/>
        <v>428.4671622297775</v>
      </c>
      <c r="AF23">
        <f t="shared" si="4"/>
        <v>-21.423358111488877</v>
      </c>
      <c r="AG23">
        <f t="shared" si="5"/>
        <v>-9.1555767384744122</v>
      </c>
      <c r="AH23">
        <f t="shared" si="6"/>
        <v>-1405.5340998613331</v>
      </c>
      <c r="AI23">
        <f t="shared" si="7"/>
        <v>-1007.6458724815188</v>
      </c>
      <c r="AJ23">
        <f t="shared" si="8"/>
        <v>0</v>
      </c>
      <c r="AK23">
        <f t="shared" si="32"/>
        <v>47.305171291575114</v>
      </c>
      <c r="AL23">
        <f t="shared" si="9"/>
        <v>-960.34070118994373</v>
      </c>
      <c r="AN23">
        <f t="shared" si="10"/>
        <v>101.22217973126435</v>
      </c>
      <c r="AO23">
        <f t="shared" si="11"/>
        <v>-5.0611089865632177</v>
      </c>
      <c r="AP23">
        <f t="shared" si="12"/>
        <v>-2.1629368965928961</v>
      </c>
      <c r="AQ23">
        <f t="shared" si="13"/>
        <v>-332.04697539525273</v>
      </c>
      <c r="AR23">
        <f t="shared" si="14"/>
        <v>-238.04884154714452</v>
      </c>
      <c r="AS23">
        <f t="shared" si="15"/>
        <v>0</v>
      </c>
      <c r="AT23">
        <f t="shared" si="16"/>
        <v>11.1754948168611</v>
      </c>
      <c r="AU23">
        <f t="shared" si="17"/>
        <v>-226.87334673028343</v>
      </c>
      <c r="AW23">
        <v>20</v>
      </c>
      <c r="AX23">
        <f>(R23*SUMPRODUCT(K$23:$K24, X$23:$X24)-$AZ$3*SUMPRODUCT(K$22:$K23, W$23:$W24))/Z23</f>
        <v>366.91347370366185</v>
      </c>
    </row>
    <row r="25" spans="5:50" x14ac:dyDescent="0.3">
      <c r="AN25" s="6">
        <f t="shared" ref="AN25:AU25" si="33">SUM(AN3:AN23)</f>
        <v>5814.8245409146539</v>
      </c>
      <c r="AO25" s="6">
        <f t="shared" si="33"/>
        <v>-729.4770664848869</v>
      </c>
      <c r="AP25" s="6">
        <f t="shared" si="33"/>
        <v>-211.75239784550385</v>
      </c>
      <c r="AQ25" s="6">
        <f t="shared" si="33"/>
        <v>-3505.0332889591118</v>
      </c>
      <c r="AR25" s="6">
        <f t="shared" si="33"/>
        <v>1368.561787625152</v>
      </c>
      <c r="AS25" s="6">
        <f t="shared" si="33"/>
        <v>-663.58950265885198</v>
      </c>
      <c r="AT25" s="6">
        <f t="shared" si="33"/>
        <v>507.12104494669484</v>
      </c>
      <c r="AU25" s="7">
        <f t="shared" si="33"/>
        <v>1212.0933299129949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2264.6872556583644</v>
      </c>
      <c r="K3">
        <v>1</v>
      </c>
      <c r="L3" s="2">
        <v>0</v>
      </c>
      <c r="O3">
        <f>$C$3</f>
        <v>2264.6872556583644</v>
      </c>
      <c r="P3">
        <f>O3*B5</f>
        <v>1811.7498045266916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2264.6872556583644</v>
      </c>
      <c r="AF3">
        <f t="shared" ref="AF3:AF23" si="4">-$Z3*P3</f>
        <v>-1811.7498045266916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352.93745113167279</v>
      </c>
      <c r="AJ3">
        <f t="shared" ref="AJ3:AJ23" si="8">AB3-AC3</f>
        <v>0</v>
      </c>
      <c r="AL3">
        <f t="shared" ref="AL3:AL23" si="9">SUM(AI3:AK3)</f>
        <v>352.93745113167279</v>
      </c>
      <c r="AN3">
        <f t="shared" ref="AN3:AN23" si="10">AE3*$K3</f>
        <v>2264.6872556583644</v>
      </c>
      <c r="AO3">
        <f t="shared" ref="AO3:AO23" si="11">AF3*$K3</f>
        <v>-1811.7498045266916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352.93745113167279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352.93745113167279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1450.1537564140299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1225.620469277118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1210.2731210706806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-1210.2731210706806</v>
      </c>
      <c r="AK4">
        <f>H4*SUM(AB4, AE4:AF4)</f>
        <v>0</v>
      </c>
      <c r="AL4">
        <f t="shared" si="9"/>
        <v>-1462.4836210706808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-239.88063534335171</v>
      </c>
      <c r="AR4">
        <f t="shared" si="14"/>
        <v>-239.88063534335171</v>
      </c>
      <c r="AS4">
        <f t="shared" si="15"/>
        <v>-1151.106259340575</v>
      </c>
      <c r="AT4">
        <f t="shared" si="16"/>
        <v>0</v>
      </c>
      <c r="AU4">
        <f t="shared" si="17"/>
        <v>-1390.9868946839267</v>
      </c>
      <c r="AW4">
        <v>1</v>
      </c>
      <c r="AX4">
        <f>(R4*SUMPRODUCT(K5:$K$23, X5:$X$23)-$AZ$3*SUMPRODUCT(K4:$K$22, W5:$W$23))/Z4</f>
        <v>1225.620469277118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2264.6872556583644</v>
      </c>
      <c r="P5">
        <f t="shared" ref="P5:P23" si="30">O5*$C$5</f>
        <v>113.23436278291823</v>
      </c>
      <c r="Q5" s="5">
        <f t="shared" ref="Q5:Q23" si="31">$C$8</f>
        <v>12.5</v>
      </c>
      <c r="R5">
        <f t="shared" si="0"/>
        <v>100000</v>
      </c>
      <c r="S5">
        <f t="shared" si="1"/>
        <v>2392.989673478457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1210.2731210706806</v>
      </c>
      <c r="AC5">
        <f t="shared" si="2"/>
        <v>2333.0636190856148</v>
      </c>
      <c r="AE5">
        <f t="shared" si="3"/>
        <v>2207.9741936800879</v>
      </c>
      <c r="AF5">
        <f t="shared" si="4"/>
        <v>-110.39870968400439</v>
      </c>
      <c r="AG5">
        <f t="shared" si="5"/>
        <v>-12.186970784616188</v>
      </c>
      <c r="AH5">
        <f t="shared" si="6"/>
        <v>-264.54532807049998</v>
      </c>
      <c r="AI5">
        <f t="shared" si="7"/>
        <v>1820.8431851409673</v>
      </c>
      <c r="AJ5">
        <f t="shared" si="8"/>
        <v>-1122.7904980149342</v>
      </c>
      <c r="AK5">
        <f>H5*SUM(AB5, AE5:AF5)</f>
        <v>171.67734260296507</v>
      </c>
      <c r="AL5">
        <f t="shared" si="9"/>
        <v>869.73002972899815</v>
      </c>
      <c r="AN5">
        <f t="shared" si="10"/>
        <v>1996.4184067372164</v>
      </c>
      <c r="AO5">
        <f t="shared" si="11"/>
        <v>-99.820920336860809</v>
      </c>
      <c r="AP5">
        <f t="shared" si="12"/>
        <v>-11.019283135834357</v>
      </c>
      <c r="AQ5">
        <f t="shared" si="13"/>
        <v>-239.1980684774272</v>
      </c>
      <c r="AR5">
        <f t="shared" si="14"/>
        <v>1646.380134787094</v>
      </c>
      <c r="AS5">
        <f t="shared" si="15"/>
        <v>-1015.2109673938694</v>
      </c>
      <c r="AT5">
        <f t="shared" si="16"/>
        <v>155.22817602366877</v>
      </c>
      <c r="AU5">
        <f t="shared" si="17"/>
        <v>786.39734341689336</v>
      </c>
      <c r="AW5">
        <v>2</v>
      </c>
      <c r="AX5">
        <f>(R5*SUMPRODUCT(K6:$K$23, X6:$X$23)-$AZ$3*SUMPRODUCT(K5:$K$22, W6:$W$23))/Z5</f>
        <v>2392.989673478457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2264.6872556583644</v>
      </c>
      <c r="P6">
        <f t="shared" si="30"/>
        <v>113.23436278291823</v>
      </c>
      <c r="Q6" s="5">
        <f t="shared" si="31"/>
        <v>12.5</v>
      </c>
      <c r="R6">
        <f t="shared" si="0"/>
        <v>100000</v>
      </c>
      <c r="S6">
        <f t="shared" si="1"/>
        <v>3405.3335101824473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2333.0636190856148</v>
      </c>
      <c r="AC6">
        <f t="shared" si="2"/>
        <v>3273.4291335729122</v>
      </c>
      <c r="AE6">
        <f t="shared" si="3"/>
        <v>2176.9654041040449</v>
      </c>
      <c r="AF6">
        <f t="shared" si="4"/>
        <v>-108.84827020520224</v>
      </c>
      <c r="AG6">
        <f t="shared" si="5"/>
        <v>-12.015816966917038</v>
      </c>
      <c r="AH6">
        <f t="shared" si="6"/>
        <v>-394.27287882390289</v>
      </c>
      <c r="AI6">
        <f t="shared" si="7"/>
        <v>1661.8284381080225</v>
      </c>
      <c r="AJ6">
        <f t="shared" si="8"/>
        <v>-940.36551448729733</v>
      </c>
      <c r="AK6">
        <f>H6*SUM(AB6, AE6:AF6)</f>
        <v>240.74458718824982</v>
      </c>
      <c r="AL6">
        <f t="shared" si="9"/>
        <v>962.20751080897503</v>
      </c>
      <c r="AN6">
        <f t="shared" si="10"/>
        <v>1866.2944027998476</v>
      </c>
      <c r="AO6">
        <f t="shared" si="11"/>
        <v>-93.314720139992374</v>
      </c>
      <c r="AP6">
        <f t="shared" si="12"/>
        <v>-10.301060323764768</v>
      </c>
      <c r="AQ6">
        <f t="shared" si="13"/>
        <v>-338.0068721062986</v>
      </c>
      <c r="AR6">
        <f t="shared" si="14"/>
        <v>1424.6717502297918</v>
      </c>
      <c r="AS6">
        <f t="shared" si="15"/>
        <v>-806.16756378631203</v>
      </c>
      <c r="AT6">
        <f t="shared" si="16"/>
        <v>206.38833980859943</v>
      </c>
      <c r="AU6">
        <f t="shared" si="17"/>
        <v>824.89252625207916</v>
      </c>
      <c r="AW6">
        <v>3</v>
      </c>
      <c r="AX6">
        <f>(R6*SUMPRODUCT(K7:$K$23, X7:$X$23)-$AZ$3*SUMPRODUCT(K6:$K$22, W7:$W$23))/Z6</f>
        <v>3405.3335101824473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2264.6872556583644</v>
      </c>
      <c r="P7">
        <f t="shared" si="30"/>
        <v>113.23436278291823</v>
      </c>
      <c r="Q7" s="5">
        <f t="shared" si="31"/>
        <v>12.5</v>
      </c>
      <c r="R7">
        <f t="shared" si="0"/>
        <v>100000</v>
      </c>
      <c r="S7">
        <f t="shared" si="1"/>
        <v>4262.3113433878143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3273.4291335729122</v>
      </c>
      <c r="AC7">
        <f t="shared" si="2"/>
        <v>4033.2670452755374</v>
      </c>
      <c r="AE7">
        <f t="shared" si="3"/>
        <v>2142.9895050421928</v>
      </c>
      <c r="AF7">
        <f t="shared" si="4"/>
        <v>-107.14947525210965</v>
      </c>
      <c r="AG7">
        <f t="shared" si="5"/>
        <v>-11.828286111514364</v>
      </c>
      <c r="AH7">
        <f t="shared" si="6"/>
        <v>-538.98148586803063</v>
      </c>
      <c r="AI7">
        <f t="shared" si="7"/>
        <v>1485.0302578105382</v>
      </c>
      <c r="AJ7">
        <f t="shared" si="8"/>
        <v>-759.83791170262521</v>
      </c>
      <c r="AK7">
        <f>H7*SUM(AB7, AE7:AF7)</f>
        <v>327.58190737949684</v>
      </c>
      <c r="AL7">
        <f t="shared" si="9"/>
        <v>1052.7742534874099</v>
      </c>
      <c r="AN7">
        <f t="shared" si="10"/>
        <v>1730.4013808565037</v>
      </c>
      <c r="AO7">
        <f t="shared" si="11"/>
        <v>-86.520069042825199</v>
      </c>
      <c r="AP7">
        <f t="shared" si="12"/>
        <v>-9.5509952672993972</v>
      </c>
      <c r="AQ7">
        <f t="shared" si="13"/>
        <v>-435.21179418177672</v>
      </c>
      <c r="AR7">
        <f t="shared" si="14"/>
        <v>1199.1185223646025</v>
      </c>
      <c r="AS7">
        <f t="shared" si="15"/>
        <v>-613.54690190676297</v>
      </c>
      <c r="AT7">
        <f t="shared" si="16"/>
        <v>264.51281424354346</v>
      </c>
      <c r="AU7">
        <f t="shared" si="17"/>
        <v>850.08443470138297</v>
      </c>
      <c r="AW7">
        <v>4</v>
      </c>
      <c r="AX7">
        <f>(R7*SUMPRODUCT(K8:$K$23, X8:$X$23)-$AZ$3*SUMPRODUCT(K7:$K$22, W8:$W$23))/Z7</f>
        <v>4262.3113433878143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2264.6872556583644</v>
      </c>
      <c r="P8">
        <f t="shared" si="30"/>
        <v>113.23436278291823</v>
      </c>
      <c r="Q8" s="5">
        <f t="shared" si="31"/>
        <v>12.5</v>
      </c>
      <c r="R8">
        <f t="shared" si="0"/>
        <v>100000</v>
      </c>
      <c r="S8">
        <f t="shared" si="1"/>
        <v>4971.3221256087727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4033.2670452755374</v>
      </c>
      <c r="AC8">
        <f t="shared" si="2"/>
        <v>4622.9882345106598</v>
      </c>
      <c r="AE8">
        <f t="shared" si="3"/>
        <v>2106.00364917467</v>
      </c>
      <c r="AF8">
        <f t="shared" si="4"/>
        <v>-105.3001824587335</v>
      </c>
      <c r="AG8">
        <f t="shared" si="5"/>
        <v>-11.624141721515739</v>
      </c>
      <c r="AH8">
        <f t="shared" si="6"/>
        <v>-686.89223106786221</v>
      </c>
      <c r="AI8">
        <f t="shared" si="7"/>
        <v>1302.1870939265584</v>
      </c>
      <c r="AJ8">
        <f t="shared" si="8"/>
        <v>-589.72118923512244</v>
      </c>
      <c r="AK8">
        <f t="shared" ref="AK8:AK23" si="32">H8*SUM(AB8:AB8, AE8:AF8)</f>
        <v>422.98133289060235</v>
      </c>
      <c r="AL8">
        <f t="shared" si="9"/>
        <v>1135.4472375820383</v>
      </c>
      <c r="AN8">
        <f t="shared" si="10"/>
        <v>1589.1378220954132</v>
      </c>
      <c r="AO8">
        <f t="shared" si="11"/>
        <v>-79.456891104770662</v>
      </c>
      <c r="AP8">
        <f t="shared" si="12"/>
        <v>-8.7712873936838402</v>
      </c>
      <c r="AQ8">
        <f t="shared" si="13"/>
        <v>-518.3117439142236</v>
      </c>
      <c r="AR8">
        <f t="shared" si="14"/>
        <v>982.59789968273503</v>
      </c>
      <c r="AS8">
        <f t="shared" si="15"/>
        <v>-444.98889955479524</v>
      </c>
      <c r="AT8">
        <f t="shared" si="16"/>
        <v>319.17116307002044</v>
      </c>
      <c r="AU8">
        <f t="shared" si="17"/>
        <v>856.78016319796018</v>
      </c>
      <c r="AW8">
        <v>5</v>
      </c>
      <c r="AX8">
        <f>(R8*SUMPRODUCT(K9:$K$23, X9:$X$23)-$AZ$3*SUMPRODUCT(K8:$K$22, W9:$W$23))/Z8</f>
        <v>4971.3221256087727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2264.6872556583644</v>
      </c>
      <c r="P9">
        <f t="shared" si="30"/>
        <v>113.23436278291823</v>
      </c>
      <c r="Q9" s="5">
        <f t="shared" si="31"/>
        <v>12.5</v>
      </c>
      <c r="R9">
        <f t="shared" si="0"/>
        <v>100000</v>
      </c>
      <c r="S9">
        <f t="shared" si="1"/>
        <v>5533.2318984735639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4622.9882345106598</v>
      </c>
      <c r="AC9">
        <f t="shared" si="2"/>
        <v>5047.3799832804898</v>
      </c>
      <c r="AE9">
        <f t="shared" si="3"/>
        <v>2065.8337355703125</v>
      </c>
      <c r="AF9">
        <f t="shared" si="4"/>
        <v>-103.29168677851563</v>
      </c>
      <c r="AG9">
        <f t="shared" si="5"/>
        <v>-11.402422842319549</v>
      </c>
      <c r="AH9">
        <f t="shared" si="6"/>
        <v>-843.81969584827061</v>
      </c>
      <c r="AI9">
        <f t="shared" si="7"/>
        <v>1107.3199301012066</v>
      </c>
      <c r="AJ9">
        <f t="shared" si="8"/>
        <v>-424.39174876982997</v>
      </c>
      <c r="AK9">
        <f t="shared" si="32"/>
        <v>483.37792279440038</v>
      </c>
      <c r="AL9">
        <f t="shared" si="9"/>
        <v>1166.306104125777</v>
      </c>
      <c r="AN9">
        <f t="shared" si="10"/>
        <v>1452.2327252438656</v>
      </c>
      <c r="AO9">
        <f t="shared" si="11"/>
        <v>-72.611636262193286</v>
      </c>
      <c r="AP9">
        <f t="shared" si="12"/>
        <v>-8.0156361635333671</v>
      </c>
      <c r="AQ9">
        <f t="shared" si="13"/>
        <v>-593.18548023318192</v>
      </c>
      <c r="AR9">
        <f t="shared" si="14"/>
        <v>778.41997258495712</v>
      </c>
      <c r="AS9">
        <f t="shared" si="15"/>
        <v>-298.33745827414066</v>
      </c>
      <c r="AT9">
        <f t="shared" si="16"/>
        <v>339.80335689921185</v>
      </c>
      <c r="AU9">
        <f t="shared" si="17"/>
        <v>819.88587121002831</v>
      </c>
      <c r="AW9">
        <v>6</v>
      </c>
      <c r="AX9">
        <f>(R9*SUMPRODUCT(K10:$K$23, X10:$X$23)-$AZ$3*SUMPRODUCT(K9:$K$22, W10:$W$23))/Z9</f>
        <v>5533.2318984735639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2264.6872556583644</v>
      </c>
      <c r="P10">
        <f t="shared" si="30"/>
        <v>113.23436278291823</v>
      </c>
      <c r="Q10" s="5">
        <f t="shared" si="31"/>
        <v>12.5</v>
      </c>
      <c r="R10">
        <f t="shared" si="0"/>
        <v>100000</v>
      </c>
      <c r="S10">
        <f t="shared" si="1"/>
        <v>5942.7299205890304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5047.3799832804898</v>
      </c>
      <c r="AC10">
        <f t="shared" si="2"/>
        <v>5306.968359449239</v>
      </c>
      <c r="AE10">
        <f t="shared" si="3"/>
        <v>2022.4078446148887</v>
      </c>
      <c r="AF10">
        <f t="shared" si="4"/>
        <v>-101.12039223074444</v>
      </c>
      <c r="AG10">
        <f t="shared" si="5"/>
        <v>-11.162732511751148</v>
      </c>
      <c r="AH10">
        <f t="shared" si="6"/>
        <v>-1005.32881716163</v>
      </c>
      <c r="AI10">
        <f t="shared" si="7"/>
        <v>904.79590271076313</v>
      </c>
      <c r="AJ10">
        <f t="shared" si="8"/>
        <v>-259.58837616874916</v>
      </c>
      <c r="AK10">
        <f t="shared" si="32"/>
        <v>378.39864175658965</v>
      </c>
      <c r="AL10">
        <f t="shared" si="9"/>
        <v>1023.6061682986036</v>
      </c>
      <c r="AN10">
        <f t="shared" si="10"/>
        <v>1348.482728944811</v>
      </c>
      <c r="AO10">
        <f t="shared" si="11"/>
        <v>-67.424136447240556</v>
      </c>
      <c r="AP10">
        <f t="shared" si="12"/>
        <v>-7.4429853701410709</v>
      </c>
      <c r="AQ10">
        <f t="shared" si="13"/>
        <v>-670.32401523893566</v>
      </c>
      <c r="AR10">
        <f t="shared" si="14"/>
        <v>603.29159188849371</v>
      </c>
      <c r="AS10">
        <f t="shared" si="15"/>
        <v>-173.08597908699488</v>
      </c>
      <c r="AT10">
        <f t="shared" si="16"/>
        <v>252.30520857779877</v>
      </c>
      <c r="AU10">
        <f t="shared" si="17"/>
        <v>682.51082137929757</v>
      </c>
      <c r="AW10">
        <v>7</v>
      </c>
      <c r="AX10">
        <f>(R10*SUMPRODUCT(K11:$K$23, X11:$X$23)-$AZ$3*SUMPRODUCT(K10:$K$22, W11:$W$23))/Z10</f>
        <v>5942.7299205890304</v>
      </c>
    </row>
    <row r="11" spans="1:52" x14ac:dyDescent="0.3">
      <c r="A11" t="s">
        <v>33</v>
      </c>
      <c r="C11" s="24">
        <f>AU25</f>
        <v>4500.4281016399918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2264.6872556583644</v>
      </c>
      <c r="P11">
        <f t="shared" si="30"/>
        <v>113.23436278291823</v>
      </c>
      <c r="Q11" s="5">
        <f t="shared" si="31"/>
        <v>12.5</v>
      </c>
      <c r="R11">
        <f t="shared" si="0"/>
        <v>100000</v>
      </c>
      <c r="S11">
        <f t="shared" si="1"/>
        <v>6212.9977841545187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5306.968359449239</v>
      </c>
      <c r="AC11">
        <f t="shared" si="2"/>
        <v>5419.2519604651525</v>
      </c>
      <c r="AE11">
        <f t="shared" si="3"/>
        <v>1975.3605709256128</v>
      </c>
      <c r="AF11">
        <f t="shared" si="4"/>
        <v>-98.768028546280647</v>
      </c>
      <c r="AG11">
        <f t="shared" si="5"/>
        <v>-10.903053865330282</v>
      </c>
      <c r="AH11">
        <f t="shared" si="6"/>
        <v>-1184.4105704268438</v>
      </c>
      <c r="AI11">
        <f t="shared" si="7"/>
        <v>681.27891808715799</v>
      </c>
      <c r="AJ11">
        <f t="shared" si="8"/>
        <v>-112.28360101591352</v>
      </c>
      <c r="AK11">
        <f t="shared" si="32"/>
        <v>368.51667426380573</v>
      </c>
      <c r="AL11">
        <f t="shared" si="9"/>
        <v>937.5119913350502</v>
      </c>
      <c r="AN11">
        <f t="shared" si="10"/>
        <v>1252.8421718076363</v>
      </c>
      <c r="AO11">
        <f t="shared" si="11"/>
        <v>-62.642108590381824</v>
      </c>
      <c r="AP11">
        <f t="shared" si="12"/>
        <v>-6.9150948363697138</v>
      </c>
      <c r="AQ11">
        <f t="shared" si="13"/>
        <v>-751.19425445966726</v>
      </c>
      <c r="AR11">
        <f t="shared" si="14"/>
        <v>432.09071392121751</v>
      </c>
      <c r="AS11">
        <f t="shared" si="15"/>
        <v>-71.214153317458639</v>
      </c>
      <c r="AT11">
        <f t="shared" si="16"/>
        <v>233.72605352533378</v>
      </c>
      <c r="AU11">
        <f t="shared" si="17"/>
        <v>594.60261412909267</v>
      </c>
      <c r="AW11">
        <v>8</v>
      </c>
      <c r="AX11">
        <f>(R11*SUMPRODUCT(K12:$K$23, X12:$X$23)-$AZ$3*SUMPRODUCT(K11:$K$22, W12:$W$23))/Z11</f>
        <v>6212.9977841545187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2264.6872556583644</v>
      </c>
      <c r="P12">
        <f t="shared" si="30"/>
        <v>113.23436278291823</v>
      </c>
      <c r="Q12" s="5">
        <f t="shared" si="31"/>
        <v>12.5</v>
      </c>
      <c r="R12">
        <f t="shared" si="0"/>
        <v>100000</v>
      </c>
      <c r="S12">
        <f t="shared" si="1"/>
        <v>6359.4830767941385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5419.2519604651525</v>
      </c>
      <c r="AC12">
        <f t="shared" si="2"/>
        <v>5403.8265265890077</v>
      </c>
      <c r="AE12">
        <f t="shared" si="3"/>
        <v>1924.366637787168</v>
      </c>
      <c r="AF12">
        <f t="shared" si="4"/>
        <v>-96.21833188935841</v>
      </c>
      <c r="AG12">
        <f t="shared" si="5"/>
        <v>-10.621591529796781</v>
      </c>
      <c r="AH12">
        <f t="shared" si="6"/>
        <v>-1379.4543750415874</v>
      </c>
      <c r="AI12">
        <f t="shared" si="7"/>
        <v>438.07233932642544</v>
      </c>
      <c r="AJ12">
        <f t="shared" si="8"/>
        <v>15.42543387614478</v>
      </c>
      <c r="AK12">
        <f t="shared" si="32"/>
        <v>507.31801864540739</v>
      </c>
      <c r="AL12">
        <f t="shared" si="9"/>
        <v>960.81579184797761</v>
      </c>
      <c r="AN12">
        <f t="shared" si="10"/>
        <v>1140.654253404133</v>
      </c>
      <c r="AO12">
        <f t="shared" si="11"/>
        <v>-57.032712670206649</v>
      </c>
      <c r="AP12">
        <f t="shared" si="12"/>
        <v>-6.2958707132418974</v>
      </c>
      <c r="AQ12">
        <f t="shared" si="13"/>
        <v>-817.66149410980961</v>
      </c>
      <c r="AR12">
        <f t="shared" si="14"/>
        <v>259.66417591087475</v>
      </c>
      <c r="AS12">
        <f t="shared" si="15"/>
        <v>9.1433131379066932</v>
      </c>
      <c r="AT12">
        <f t="shared" si="16"/>
        <v>300.70904599648418</v>
      </c>
      <c r="AU12">
        <f t="shared" si="17"/>
        <v>569.51653504526564</v>
      </c>
      <c r="AW12">
        <v>9</v>
      </c>
      <c r="AX12">
        <f>(R12*SUMPRODUCT(K13:$K$23, X13:$X$23)-$AZ$3*SUMPRODUCT(K12:$K$22, W13:$W$23))/Z12</f>
        <v>6359.4830767941385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2264.6872556583644</v>
      </c>
      <c r="P13">
        <f t="shared" si="30"/>
        <v>113.23436278291823</v>
      </c>
      <c r="Q13" s="5">
        <f t="shared" si="31"/>
        <v>12.5</v>
      </c>
      <c r="R13">
        <f t="shared" si="0"/>
        <v>100000</v>
      </c>
      <c r="S13">
        <f t="shared" si="1"/>
        <v>6401.5094942143169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5403.8265265890077</v>
      </c>
      <c r="AC13">
        <f t="shared" si="2"/>
        <v>5283.749167110409</v>
      </c>
      <c r="AE13">
        <f t="shared" si="3"/>
        <v>1869.2527772809437</v>
      </c>
      <c r="AF13">
        <f t="shared" si="4"/>
        <v>-93.462638864047193</v>
      </c>
      <c r="AG13">
        <f t="shared" si="5"/>
        <v>-10.317389148383402</v>
      </c>
      <c r="AH13">
        <f t="shared" si="6"/>
        <v>-1583.8917289232961</v>
      </c>
      <c r="AI13">
        <f t="shared" si="7"/>
        <v>181.58102034521698</v>
      </c>
      <c r="AJ13">
        <f t="shared" si="8"/>
        <v>120.07735947859874</v>
      </c>
      <c r="AK13">
        <f t="shared" si="32"/>
        <v>745.96217149411348</v>
      </c>
      <c r="AL13">
        <f t="shared" si="9"/>
        <v>1047.6205513179293</v>
      </c>
      <c r="AN13">
        <f t="shared" si="10"/>
        <v>1003.7013457619699</v>
      </c>
      <c r="AO13">
        <f t="shared" si="11"/>
        <v>-50.185067288098502</v>
      </c>
      <c r="AP13">
        <f t="shared" si="12"/>
        <v>-5.5399555901935402</v>
      </c>
      <c r="AQ13">
        <f t="shared" si="13"/>
        <v>-850.47580465497936</v>
      </c>
      <c r="AR13">
        <f t="shared" si="14"/>
        <v>97.500518228698482</v>
      </c>
      <c r="AS13">
        <f t="shared" si="15"/>
        <v>64.475927905014032</v>
      </c>
      <c r="AT13">
        <f t="shared" si="16"/>
        <v>400.54680914010589</v>
      </c>
      <c r="AU13">
        <f t="shared" si="17"/>
        <v>562.52325527381845</v>
      </c>
      <c r="AW13">
        <v>10</v>
      </c>
      <c r="AX13">
        <f>(R13*SUMPRODUCT(K14:$K$23, X14:$X$23)-$AZ$3*SUMPRODUCT(K13:$K$22, W14:$W$23))/Z13</f>
        <v>6401.5094942143169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2264.6872556583644</v>
      </c>
      <c r="P14">
        <f t="shared" si="30"/>
        <v>113.23436278291823</v>
      </c>
      <c r="Q14" s="5">
        <f t="shared" si="31"/>
        <v>12.5</v>
      </c>
      <c r="R14">
        <f t="shared" si="0"/>
        <v>100000</v>
      </c>
      <c r="S14">
        <f t="shared" si="1"/>
        <v>6300.1586027028879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5283.749167110409</v>
      </c>
      <c r="AC14">
        <f t="shared" si="2"/>
        <v>5034.4824132141866</v>
      </c>
      <c r="AE14">
        <f t="shared" si="3"/>
        <v>1809.7208148301002</v>
      </c>
      <c r="AF14">
        <f t="shared" si="4"/>
        <v>-90.486040741505008</v>
      </c>
      <c r="AG14">
        <f t="shared" si="5"/>
        <v>-9.9888009387856869</v>
      </c>
      <c r="AH14">
        <f t="shared" si="6"/>
        <v>-1803.3145449110443</v>
      </c>
      <c r="AI14">
        <f t="shared" si="7"/>
        <v>-94.068571761234807</v>
      </c>
      <c r="AJ14">
        <f t="shared" si="8"/>
        <v>249.26675389622233</v>
      </c>
      <c r="AK14">
        <f t="shared" si="32"/>
        <v>599.24533584839878</v>
      </c>
      <c r="AL14">
        <f t="shared" si="9"/>
        <v>754.4435179833863</v>
      </c>
      <c r="AN14">
        <f t="shared" si="10"/>
        <v>895.13846670610155</v>
      </c>
      <c r="AO14">
        <f t="shared" si="11"/>
        <v>-44.756923335305082</v>
      </c>
      <c r="AP14">
        <f t="shared" si="12"/>
        <v>-4.94073996569273</v>
      </c>
      <c r="AQ14">
        <f t="shared" si="13"/>
        <v>-891.96974665510993</v>
      </c>
      <c r="AR14">
        <f t="shared" si="14"/>
        <v>-46.528943250006144</v>
      </c>
      <c r="AS14">
        <f t="shared" si="15"/>
        <v>123.29429934993553</v>
      </c>
      <c r="AT14">
        <f t="shared" si="16"/>
        <v>296.40348208211191</v>
      </c>
      <c r="AU14">
        <f t="shared" si="17"/>
        <v>373.16883818204133</v>
      </c>
      <c r="AW14">
        <v>11</v>
      </c>
      <c r="AX14">
        <f>(R14*SUMPRODUCT(K15:$K$23, X15:$X$23)-$AZ$3*SUMPRODUCT(K14:$K$22, W15:$W$23))/Z14</f>
        <v>6300.1586027028879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2264.6872556583644</v>
      </c>
      <c r="P15">
        <f t="shared" si="30"/>
        <v>113.23436278291823</v>
      </c>
      <c r="Q15" s="5">
        <f t="shared" si="31"/>
        <v>12.5</v>
      </c>
      <c r="R15">
        <f t="shared" si="0"/>
        <v>100000</v>
      </c>
      <c r="S15">
        <f t="shared" si="1"/>
        <v>6071.7447462722994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5034.4824132141866</v>
      </c>
      <c r="AC15">
        <f t="shared" si="2"/>
        <v>4679.7891641006263</v>
      </c>
      <c r="AE15">
        <f t="shared" si="3"/>
        <v>1745.504681436669</v>
      </c>
      <c r="AF15">
        <f t="shared" si="4"/>
        <v>-87.275234071833452</v>
      </c>
      <c r="AG15">
        <f t="shared" si="5"/>
        <v>-9.6343583262738157</v>
      </c>
      <c r="AH15">
        <f t="shared" si="6"/>
        <v>-2036.4368249921158</v>
      </c>
      <c r="AI15">
        <f t="shared" si="7"/>
        <v>-387.84173595355401</v>
      </c>
      <c r="AJ15">
        <f t="shared" si="8"/>
        <v>354.69324911356034</v>
      </c>
      <c r="AK15">
        <f t="shared" si="32"/>
        <v>572.69535390974693</v>
      </c>
      <c r="AL15">
        <f t="shared" si="9"/>
        <v>539.54686706975326</v>
      </c>
      <c r="AN15">
        <f t="shared" si="10"/>
        <v>795.31985349033437</v>
      </c>
      <c r="AO15">
        <f t="shared" si="11"/>
        <v>-39.765992674516724</v>
      </c>
      <c r="AP15">
        <f t="shared" si="12"/>
        <v>-4.3897885431156798</v>
      </c>
      <c r="AQ15">
        <f t="shared" si="13"/>
        <v>-927.87985877069957</v>
      </c>
      <c r="AR15">
        <f t="shared" si="14"/>
        <v>-176.7157864979975</v>
      </c>
      <c r="AS15">
        <f t="shared" si="15"/>
        <v>161.61204602832944</v>
      </c>
      <c r="AT15">
        <f t="shared" si="16"/>
        <v>260.94228781512487</v>
      </c>
      <c r="AU15">
        <f t="shared" si="17"/>
        <v>245.83854734545682</v>
      </c>
      <c r="AW15">
        <v>12</v>
      </c>
      <c r="AX15">
        <f>(R15*SUMPRODUCT(K16:$K$23, X16:$X$23)-$AZ$3*SUMPRODUCT(K15:$K$22, W16:$W$23))/Z15</f>
        <v>6071.7447462722994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2264.6872556583644</v>
      </c>
      <c r="P16">
        <f t="shared" si="30"/>
        <v>113.23436278291823</v>
      </c>
      <c r="Q16" s="5">
        <f t="shared" si="31"/>
        <v>12.5</v>
      </c>
      <c r="R16">
        <f t="shared" si="0"/>
        <v>100000</v>
      </c>
      <c r="S16">
        <f t="shared" si="1"/>
        <v>5728.7481479056933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4679.7891641006263</v>
      </c>
      <c r="AC16">
        <f t="shared" si="2"/>
        <v>4242.0091768150287</v>
      </c>
      <c r="AE16">
        <f t="shared" si="3"/>
        <v>1676.9499850732439</v>
      </c>
      <c r="AF16">
        <f t="shared" si="4"/>
        <v>-83.847499253662193</v>
      </c>
      <c r="AG16">
        <f t="shared" si="5"/>
        <v>-9.2559689030094123</v>
      </c>
      <c r="AH16">
        <f t="shared" si="6"/>
        <v>-2256.3667200133277</v>
      </c>
      <c r="AI16">
        <f t="shared" si="7"/>
        <v>-672.52020309675549</v>
      </c>
      <c r="AJ16">
        <f t="shared" si="8"/>
        <v>437.7799872855976</v>
      </c>
      <c r="AK16">
        <f t="shared" si="32"/>
        <v>536.77133848367225</v>
      </c>
      <c r="AL16">
        <f t="shared" si="9"/>
        <v>302.03112267251436</v>
      </c>
      <c r="AN16">
        <f t="shared" si="10"/>
        <v>703.85481014075697</v>
      </c>
      <c r="AO16">
        <f t="shared" si="11"/>
        <v>-35.192740507037847</v>
      </c>
      <c r="AP16">
        <f t="shared" si="12"/>
        <v>-3.8849448659089805</v>
      </c>
      <c r="AQ16">
        <f t="shared" si="13"/>
        <v>-947.04945493859657</v>
      </c>
      <c r="AR16">
        <f t="shared" si="14"/>
        <v>-282.27233017078646</v>
      </c>
      <c r="AS16">
        <f t="shared" si="15"/>
        <v>183.74641615854094</v>
      </c>
      <c r="AT16">
        <f t="shared" si="16"/>
        <v>225.29538262938928</v>
      </c>
      <c r="AU16">
        <f t="shared" si="17"/>
        <v>126.76946861714374</v>
      </c>
      <c r="AW16">
        <v>13</v>
      </c>
      <c r="AX16">
        <f>(R16*SUMPRODUCT(K17:$K$23, X17:$X$23)-$AZ$3*SUMPRODUCT(K16:$K$22, W17:$W$23))/Z16</f>
        <v>5728.7481479056933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2264.6872556583644</v>
      </c>
      <c r="P17">
        <f t="shared" si="30"/>
        <v>113.23436278291823</v>
      </c>
      <c r="Q17" s="5">
        <f t="shared" si="31"/>
        <v>12.5</v>
      </c>
      <c r="R17">
        <f t="shared" si="0"/>
        <v>100000</v>
      </c>
      <c r="S17">
        <f t="shared" si="1"/>
        <v>5277.3805868741692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4242.0091768150287</v>
      </c>
      <c r="AC17">
        <f t="shared" si="2"/>
        <v>3738.4535615217055</v>
      </c>
      <c r="AE17">
        <f t="shared" si="3"/>
        <v>1604.2860652700351</v>
      </c>
      <c r="AF17">
        <f t="shared" si="4"/>
        <v>-80.214303263501762</v>
      </c>
      <c r="AG17">
        <f t="shared" si="5"/>
        <v>-8.8548985144731116</v>
      </c>
      <c r="AH17">
        <f t="shared" si="6"/>
        <v>-2468.0855960496538</v>
      </c>
      <c r="AI17">
        <f t="shared" si="7"/>
        <v>-952.86873255759338</v>
      </c>
      <c r="AJ17">
        <f t="shared" si="8"/>
        <v>503.55561529332317</v>
      </c>
      <c r="AK17">
        <f t="shared" si="32"/>
        <v>493.40354593496102</v>
      </c>
      <c r="AL17">
        <f t="shared" si="9"/>
        <v>44.090428670690812</v>
      </c>
      <c r="AN17">
        <f t="shared" si="10"/>
        <v>620.27881883484974</v>
      </c>
      <c r="AO17">
        <f t="shared" si="11"/>
        <v>-31.013940941742487</v>
      </c>
      <c r="AP17">
        <f t="shared" si="12"/>
        <v>-3.4236450159126344</v>
      </c>
      <c r="AQ17">
        <f t="shared" si="13"/>
        <v>-954.25700655406638</v>
      </c>
      <c r="AR17">
        <f t="shared" si="14"/>
        <v>-368.41577367687171</v>
      </c>
      <c r="AS17">
        <f t="shared" si="15"/>
        <v>194.69400690657017</v>
      </c>
      <c r="AT17">
        <f t="shared" si="16"/>
        <v>190.76882565201976</v>
      </c>
      <c r="AU17">
        <f t="shared" si="17"/>
        <v>17.047058881718197</v>
      </c>
      <c r="AW17">
        <v>14</v>
      </c>
      <c r="AX17">
        <f>(R17*SUMPRODUCT(K18:$K$23, X18:$X$23)-$AZ$3*SUMPRODUCT(K17:$K$22, W18:$W$23))/Z17</f>
        <v>5277.3805868741692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2264.6872556583644</v>
      </c>
      <c r="P18">
        <f t="shared" si="30"/>
        <v>113.23436278291823</v>
      </c>
      <c r="Q18" s="5">
        <f t="shared" si="31"/>
        <v>12.5</v>
      </c>
      <c r="R18">
        <f t="shared" si="0"/>
        <v>100000</v>
      </c>
      <c r="S18">
        <f t="shared" si="1"/>
        <v>4717.2269554180566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3738.4535615217055</v>
      </c>
      <c r="AC18">
        <f t="shared" si="2"/>
        <v>3181.9112909209307</v>
      </c>
      <c r="AE18">
        <f t="shared" si="3"/>
        <v>1527.5995870640622</v>
      </c>
      <c r="AF18">
        <f t="shared" si="4"/>
        <v>-76.379979353203112</v>
      </c>
      <c r="AG18">
        <f t="shared" si="5"/>
        <v>-8.4316255105827818</v>
      </c>
      <c r="AH18">
        <f t="shared" si="6"/>
        <v>-2677.7921499647846</v>
      </c>
      <c r="AI18">
        <f t="shared" si="7"/>
        <v>-1235.0041677645081</v>
      </c>
      <c r="AJ18">
        <f t="shared" si="8"/>
        <v>556.54227060077483</v>
      </c>
      <c r="AK18">
        <f t="shared" si="32"/>
        <v>444.08033309123061</v>
      </c>
      <c r="AL18">
        <f t="shared" si="9"/>
        <v>-234.38156407250267</v>
      </c>
      <c r="AN18">
        <f t="shared" si="10"/>
        <v>544.0725803179206</v>
      </c>
      <c r="AO18">
        <f t="shared" si="11"/>
        <v>-27.203629015896031</v>
      </c>
      <c r="AP18">
        <f t="shared" si="12"/>
        <v>-3.0030227074320348</v>
      </c>
      <c r="AQ18">
        <f t="shared" si="13"/>
        <v>-953.72720503708456</v>
      </c>
      <c r="AR18">
        <f t="shared" si="14"/>
        <v>-439.86127644249194</v>
      </c>
      <c r="AS18">
        <f t="shared" si="15"/>
        <v>198.21908292323963</v>
      </c>
      <c r="AT18">
        <f t="shared" si="16"/>
        <v>158.16443964726938</v>
      </c>
      <c r="AU18">
        <f t="shared" si="17"/>
        <v>-83.477753871982941</v>
      </c>
      <c r="AW18">
        <v>15</v>
      </c>
      <c r="AX18">
        <f>(R18*SUMPRODUCT(K19:$K$23, X19:$X$23)-$AZ$3*SUMPRODUCT(K18:$K$22, W19:$W$23))/Z18</f>
        <v>4717.2269554180566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2264.6872556583644</v>
      </c>
      <c r="P19">
        <f t="shared" si="30"/>
        <v>113.23436278291823</v>
      </c>
      <c r="Q19" s="5">
        <f t="shared" si="31"/>
        <v>12.5</v>
      </c>
      <c r="R19">
        <f t="shared" si="0"/>
        <v>100000</v>
      </c>
      <c r="S19">
        <f t="shared" si="1"/>
        <v>4032.3989722018991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3181.9112909209307</v>
      </c>
      <c r="AC19">
        <f t="shared" si="2"/>
        <v>2575.4130523394497</v>
      </c>
      <c r="AE19">
        <f t="shared" si="3"/>
        <v>1446.4107242107816</v>
      </c>
      <c r="AF19">
        <f t="shared" si="4"/>
        <v>-72.320536210539075</v>
      </c>
      <c r="AG19">
        <f t="shared" si="5"/>
        <v>-7.9835014779463291</v>
      </c>
      <c r="AH19">
        <f t="shared" si="6"/>
        <v>-2910.4622202450068</v>
      </c>
      <c r="AI19">
        <f t="shared" si="7"/>
        <v>-1544.3555337227106</v>
      </c>
      <c r="AJ19">
        <f t="shared" si="8"/>
        <v>606.49823858148102</v>
      </c>
      <c r="AK19">
        <f t="shared" si="32"/>
        <v>389.85704655128484</v>
      </c>
      <c r="AL19">
        <f t="shared" si="9"/>
        <v>-548.0002485899447</v>
      </c>
      <c r="AN19">
        <f t="shared" si="10"/>
        <v>474.54904872019659</v>
      </c>
      <c r="AO19">
        <f t="shared" si="11"/>
        <v>-23.727452436009827</v>
      </c>
      <c r="AP19">
        <f t="shared" si="12"/>
        <v>-2.6192857729832602</v>
      </c>
      <c r="AQ19">
        <f t="shared" si="13"/>
        <v>-954.88581136381765</v>
      </c>
      <c r="AR19">
        <f t="shared" si="14"/>
        <v>-506.68350085261415</v>
      </c>
      <c r="AS19">
        <f t="shared" si="15"/>
        <v>198.9843945096292</v>
      </c>
      <c r="AT19">
        <f t="shared" si="16"/>
        <v>127.90716183242095</v>
      </c>
      <c r="AU19">
        <f t="shared" si="17"/>
        <v>-179.79194451056398</v>
      </c>
      <c r="AW19">
        <v>16</v>
      </c>
      <c r="AX19">
        <f>(R19*SUMPRODUCT(K20:$K$23, X20:$X$23)-$AZ$3*SUMPRODUCT(K19:$K$22, W20:$W$23))/Z19</f>
        <v>4032.3989722018991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2264.6872556583644</v>
      </c>
      <c r="P20">
        <f t="shared" si="30"/>
        <v>113.23436278291823</v>
      </c>
      <c r="Q20" s="5">
        <f t="shared" si="31"/>
        <v>12.5</v>
      </c>
      <c r="R20">
        <f t="shared" si="0"/>
        <v>100000</v>
      </c>
      <c r="S20">
        <f t="shared" si="1"/>
        <v>3221.4096297938777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2575.4130523394497</v>
      </c>
      <c r="AC20">
        <f t="shared" si="2"/>
        <v>1936.3713915238652</v>
      </c>
      <c r="AE20">
        <f t="shared" si="3"/>
        <v>1361.2908995017015</v>
      </c>
      <c r="AF20">
        <f t="shared" si="4"/>
        <v>-68.06454497508507</v>
      </c>
      <c r="AG20">
        <f t="shared" si="5"/>
        <v>-7.5136803994706662</v>
      </c>
      <c r="AH20">
        <f t="shared" si="6"/>
        <v>-3119.8885095696014</v>
      </c>
      <c r="AI20">
        <f t="shared" si="7"/>
        <v>-1834.1758354424555</v>
      </c>
      <c r="AJ20">
        <f t="shared" si="8"/>
        <v>639.04166081558446</v>
      </c>
      <c r="AK20">
        <f t="shared" si="32"/>
        <v>331.03947404552929</v>
      </c>
      <c r="AL20">
        <f t="shared" si="9"/>
        <v>-864.09470058134184</v>
      </c>
      <c r="AN20">
        <f t="shared" si="10"/>
        <v>411.41733075901305</v>
      </c>
      <c r="AO20">
        <f t="shared" si="11"/>
        <v>-20.570866537950653</v>
      </c>
      <c r="AP20">
        <f t="shared" si="12"/>
        <v>-2.2708286195537539</v>
      </c>
      <c r="AQ20">
        <f t="shared" si="13"/>
        <v>-942.9110290406644</v>
      </c>
      <c r="AR20">
        <f t="shared" si="14"/>
        <v>-554.33539343915572</v>
      </c>
      <c r="AS20">
        <f t="shared" si="15"/>
        <v>193.13492394079267</v>
      </c>
      <c r="AT20">
        <f t="shared" si="16"/>
        <v>100.04869410170403</v>
      </c>
      <c r="AU20">
        <f t="shared" si="17"/>
        <v>-261.15177539665905</v>
      </c>
      <c r="AW20">
        <v>17</v>
      </c>
      <c r="AX20">
        <f>(R20*SUMPRODUCT(K21:$K$23, X21:$X$23)-$AZ$3*SUMPRODUCT(K20:$K$22, W21:$W$23))/Z20</f>
        <v>3221.4096297938777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2264.6872556583644</v>
      </c>
      <c r="P21">
        <f t="shared" si="30"/>
        <v>113.23436278291823</v>
      </c>
      <c r="Q21" s="5">
        <f t="shared" si="31"/>
        <v>12.5</v>
      </c>
      <c r="R21">
        <f t="shared" si="0"/>
        <v>100000</v>
      </c>
      <c r="S21">
        <f t="shared" si="1"/>
        <v>2289.3342568798562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1936.3713915238652</v>
      </c>
      <c r="AC21">
        <f t="shared" si="2"/>
        <v>1287.3087019121267</v>
      </c>
      <c r="AE21">
        <f t="shared" si="3"/>
        <v>1273.4495203386557</v>
      </c>
      <c r="AF21">
        <f t="shared" si="4"/>
        <v>-63.672476016932791</v>
      </c>
      <c r="AG21">
        <f t="shared" si="5"/>
        <v>-7.0288376306536238</v>
      </c>
      <c r="AH21">
        <f t="shared" si="6"/>
        <v>-3277.6477185786921</v>
      </c>
      <c r="AI21">
        <f t="shared" si="7"/>
        <v>-2074.8995118876228</v>
      </c>
      <c r="AJ21">
        <f t="shared" si="8"/>
        <v>649.06268961173851</v>
      </c>
      <c r="AK21">
        <f t="shared" si="32"/>
        <v>269.215921655307</v>
      </c>
      <c r="AL21">
        <f t="shared" si="9"/>
        <v>-1156.6209006205772</v>
      </c>
      <c r="AN21">
        <f t="shared" si="10"/>
        <v>354.53208290556626</v>
      </c>
      <c r="AO21">
        <f t="shared" si="11"/>
        <v>-17.726604145278312</v>
      </c>
      <c r="AP21">
        <f t="shared" si="12"/>
        <v>-1.9568490197695125</v>
      </c>
      <c r="AQ21">
        <f t="shared" si="13"/>
        <v>-912.50674183720707</v>
      </c>
      <c r="AR21">
        <f t="shared" si="14"/>
        <v>-577.65811209668868</v>
      </c>
      <c r="AS21">
        <f t="shared" si="15"/>
        <v>180.7009572104148</v>
      </c>
      <c r="AT21">
        <f t="shared" si="16"/>
        <v>74.950502498454199</v>
      </c>
      <c r="AU21">
        <f t="shared" si="17"/>
        <v>-322.00665238781966</v>
      </c>
      <c r="AW21">
        <v>18</v>
      </c>
      <c r="AX21">
        <f>(R21*SUMPRODUCT(K22:$K$23, X22:$X$23)-$AZ$3*SUMPRODUCT(K21:$K$22, W22:$W$23))/Z21</f>
        <v>2289.3342568798562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2264.6872556583644</v>
      </c>
      <c r="P22">
        <f t="shared" si="30"/>
        <v>113.23436278291823</v>
      </c>
      <c r="Q22" s="5">
        <f t="shared" si="31"/>
        <v>12.5</v>
      </c>
      <c r="R22">
        <f t="shared" si="0"/>
        <v>100000</v>
      </c>
      <c r="S22">
        <f t="shared" si="1"/>
        <v>1220.8440509164398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1287.3087019121267</v>
      </c>
      <c r="AC22">
        <f t="shared" si="2"/>
        <v>637.90289759874952</v>
      </c>
      <c r="AE22">
        <f t="shared" si="3"/>
        <v>1183.3211305366874</v>
      </c>
      <c r="AF22">
        <f t="shared" si="4"/>
        <v>-59.166056526834375</v>
      </c>
      <c r="AG22">
        <f t="shared" si="5"/>
        <v>-6.5313716473441144</v>
      </c>
      <c r="AH22">
        <f t="shared" si="6"/>
        <v>-3417.4208560237921</v>
      </c>
      <c r="AI22">
        <f t="shared" si="7"/>
        <v>-2299.7971536612831</v>
      </c>
      <c r="AJ22">
        <f t="shared" si="8"/>
        <v>649.40580431337719</v>
      </c>
      <c r="AK22">
        <f t="shared" si="32"/>
        <v>206.34895530564384</v>
      </c>
      <c r="AL22">
        <f t="shared" si="9"/>
        <v>-1444.042394042262</v>
      </c>
      <c r="AN22">
        <f t="shared" si="10"/>
        <v>303.47197761353465</v>
      </c>
      <c r="AO22">
        <f t="shared" si="11"/>
        <v>-15.173598880676733</v>
      </c>
      <c r="AP22">
        <f t="shared" si="12"/>
        <v>-1.6750214453193488</v>
      </c>
      <c r="AQ22">
        <f t="shared" si="13"/>
        <v>-876.42436085368706</v>
      </c>
      <c r="AR22">
        <f t="shared" si="14"/>
        <v>-589.80100356614844</v>
      </c>
      <c r="AS22">
        <f t="shared" si="15"/>
        <v>166.54520790928999</v>
      </c>
      <c r="AT22">
        <f t="shared" si="16"/>
        <v>52.91980674484298</v>
      </c>
      <c r="AU22">
        <f t="shared" si="17"/>
        <v>-370.33598891201552</v>
      </c>
      <c r="AW22">
        <v>19</v>
      </c>
      <c r="AX22">
        <f>(R22*SUMPRODUCT(K23:$K$23, X23:$X$23)-$AZ$3*SUMPRODUCT(K22:$K$22, W23:$W$23))/Z22</f>
        <v>1220.8440509164398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2264.6872556583644</v>
      </c>
      <c r="P23">
        <f t="shared" si="30"/>
        <v>113.23436278291823</v>
      </c>
      <c r="Q23" s="5">
        <f t="shared" si="31"/>
        <v>12.5</v>
      </c>
      <c r="R23">
        <f t="shared" si="0"/>
        <v>100000</v>
      </c>
      <c r="S23">
        <f t="shared" si="1"/>
        <v>1323.2934281216153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637.90289759874952</v>
      </c>
      <c r="AC23">
        <f t="shared" si="2"/>
        <v>637.90289759874952</v>
      </c>
      <c r="AE23">
        <f t="shared" si="3"/>
        <v>1091.7084086105369</v>
      </c>
      <c r="AF23">
        <f t="shared" si="4"/>
        <v>-54.585420430526852</v>
      </c>
      <c r="AG23">
        <f t="shared" si="5"/>
        <v>-6.0257128544067324</v>
      </c>
      <c r="AH23">
        <f t="shared" si="6"/>
        <v>-3522.7606117115206</v>
      </c>
      <c r="AI23">
        <f t="shared" si="7"/>
        <v>-2491.6633363859173</v>
      </c>
      <c r="AJ23">
        <f t="shared" si="8"/>
        <v>0</v>
      </c>
      <c r="AK23">
        <f t="shared" si="32"/>
        <v>143.33196504608844</v>
      </c>
      <c r="AL23">
        <f t="shared" si="9"/>
        <v>-2348.3313713398288</v>
      </c>
      <c r="AN23">
        <f t="shared" si="10"/>
        <v>257.90799037067603</v>
      </c>
      <c r="AO23">
        <f t="shared" si="11"/>
        <v>-12.895399518533804</v>
      </c>
      <c r="AP23">
        <f t="shared" si="12"/>
        <v>-1.423529836880832</v>
      </c>
      <c r="AQ23">
        <f t="shared" si="13"/>
        <v>-832.22598887906247</v>
      </c>
      <c r="AR23">
        <f t="shared" si="14"/>
        <v>-588.63692786380102</v>
      </c>
      <c r="AS23">
        <f t="shared" si="15"/>
        <v>0</v>
      </c>
      <c r="AT23">
        <f t="shared" si="16"/>
        <v>33.861110502909298</v>
      </c>
      <c r="AU23">
        <f t="shared" si="17"/>
        <v>-554.77581736089178</v>
      </c>
      <c r="AW23">
        <v>20</v>
      </c>
      <c r="AX23">
        <f>(R23*SUMPRODUCT(K$23:$K24, X$23:$X24)-$AZ$3*SUMPRODUCT(K$22:$K23, W$23:$W24))/Z23</f>
        <v>1323.2934281216153</v>
      </c>
    </row>
    <row r="25" spans="5:50" x14ac:dyDescent="0.3">
      <c r="AN25" s="6">
        <f t="shared" ref="AN25:AU25" si="33">SUM(AN3:AN23)</f>
        <v>21005.395453168716</v>
      </c>
      <c r="AO25" s="6">
        <f t="shared" si="33"/>
        <v>-2748.7852144022099</v>
      </c>
      <c r="AP25" s="6">
        <f t="shared" si="33"/>
        <v>-203.43982458663072</v>
      </c>
      <c r="AQ25" s="6">
        <f t="shared" si="33"/>
        <v>-14647.287366649647</v>
      </c>
      <c r="AR25" s="6">
        <f t="shared" si="33"/>
        <v>3405.8830475302266</v>
      </c>
      <c r="AS25" s="6">
        <f t="shared" si="33"/>
        <v>-2899.107606681247</v>
      </c>
      <c r="AT25" s="6">
        <f t="shared" si="33"/>
        <v>3993.6526607910127</v>
      </c>
      <c r="AU25" s="7">
        <f t="shared" si="33"/>
        <v>4500.4281016399918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7650.6415606853561</v>
      </c>
      <c r="K3">
        <v>1</v>
      </c>
      <c r="L3" s="2">
        <v>0</v>
      </c>
      <c r="O3">
        <f>$C$3</f>
        <v>7650.6415606853561</v>
      </c>
      <c r="P3">
        <f>O3*B5</f>
        <v>6120.5132485482854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7650.6415606853561</v>
      </c>
      <c r="AF3">
        <f t="shared" ref="AF3:AF23" si="4">-$Z3*P3</f>
        <v>-6120.5132485482854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1430.1283121370707</v>
      </c>
      <c r="AJ3">
        <f t="shared" ref="AJ3:AJ23" si="8">AB3-AC3</f>
        <v>0</v>
      </c>
      <c r="AL3">
        <f t="shared" ref="AL3:AL23" si="9">SUM(AI3:AK3)</f>
        <v>1430.1283121370707</v>
      </c>
      <c r="AN3">
        <f t="shared" ref="AN3:AN23" si="10">AE3*$K3</f>
        <v>7650.6415606853561</v>
      </c>
      <c r="AO3">
        <f t="shared" ref="AO3:AO23" si="11">AF3*$K3</f>
        <v>-6120.5132485482854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1430.1283121370707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1430.1283121370707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4698.3538259326006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2706.5611352043693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2620.3625761703806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-2620.3625761703806</v>
      </c>
      <c r="AK4">
        <f>H4*SUM(AB4, AE4:AF4)</f>
        <v>0</v>
      </c>
      <c r="AL4">
        <f t="shared" si="9"/>
        <v>-4805.1625761703799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-2077.9912497622213</v>
      </c>
      <c r="AR4">
        <f t="shared" si="14"/>
        <v>-2077.9912497622213</v>
      </c>
      <c r="AS4">
        <f t="shared" si="15"/>
        <v>-2492.2603920205252</v>
      </c>
      <c r="AT4">
        <f t="shared" si="16"/>
        <v>0</v>
      </c>
      <c r="AU4">
        <f t="shared" si="17"/>
        <v>-4570.2516417827464</v>
      </c>
      <c r="AW4">
        <v>1</v>
      </c>
      <c r="AX4">
        <f>(R4*SUMPRODUCT(K5:$K$23, X5:$X$23)-$AZ$3*SUMPRODUCT(K4:$K$22, W5:$W$23))/Z4</f>
        <v>2706.5611352043693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7650.6415606853561</v>
      </c>
      <c r="P5">
        <f t="shared" ref="P5:P23" si="30">O5*$C$5</f>
        <v>382.53207803426784</v>
      </c>
      <c r="Q5" s="5">
        <f t="shared" ref="Q5:Q23" si="31">$C$8</f>
        <v>12.5</v>
      </c>
      <c r="R5">
        <f t="shared" si="0"/>
        <v>100000</v>
      </c>
      <c r="S5">
        <f t="shared" si="1"/>
        <v>5050.2004098590523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2620.3625761703806</v>
      </c>
      <c r="AC5">
        <f t="shared" si="2"/>
        <v>4715.8675192260889</v>
      </c>
      <c r="AE5">
        <f t="shared" si="3"/>
        <v>7144.1545105502482</v>
      </c>
      <c r="AF5">
        <f t="shared" si="4"/>
        <v>-357.20772552751242</v>
      </c>
      <c r="AG5">
        <f t="shared" si="5"/>
        <v>-11.6724761804</v>
      </c>
      <c r="AH5">
        <f t="shared" si="6"/>
        <v>-2467.2385568</v>
      </c>
      <c r="AI5">
        <f t="shared" si="7"/>
        <v>4308.0357520423358</v>
      </c>
      <c r="AJ5">
        <f t="shared" si="8"/>
        <v>-2095.5049430557083</v>
      </c>
      <c r="AK5">
        <f>H5*SUM(AB5, AE5:AF5)</f>
        <v>488.23935584592277</v>
      </c>
      <c r="AL5">
        <f t="shared" si="9"/>
        <v>2700.7701648325501</v>
      </c>
      <c r="AN5">
        <f t="shared" si="10"/>
        <v>6459.6414243706249</v>
      </c>
      <c r="AO5">
        <f t="shared" si="11"/>
        <v>-322.98207121853125</v>
      </c>
      <c r="AP5">
        <f t="shared" si="12"/>
        <v>-10.554084538421312</v>
      </c>
      <c r="AQ5">
        <f t="shared" si="13"/>
        <v>-2230.8415029061516</v>
      </c>
      <c r="AR5">
        <f t="shared" si="14"/>
        <v>3895.2637657075206</v>
      </c>
      <c r="AS5">
        <f t="shared" si="15"/>
        <v>-1894.7253331582117</v>
      </c>
      <c r="AT5">
        <f t="shared" si="16"/>
        <v>441.4589806775387</v>
      </c>
      <c r="AU5">
        <f t="shared" si="17"/>
        <v>2441.9974132268476</v>
      </c>
      <c r="AW5">
        <v>2</v>
      </c>
      <c r="AX5">
        <f>(R5*SUMPRODUCT(K6:$K$23, X6:$X$23)-$AZ$3*SUMPRODUCT(K5:$K$22, W6:$W$23))/Z5</f>
        <v>5050.2004098590523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7650.6415606853561</v>
      </c>
      <c r="P6">
        <f t="shared" si="30"/>
        <v>382.53207803426784</v>
      </c>
      <c r="Q6" s="5">
        <f t="shared" si="31"/>
        <v>12.5</v>
      </c>
      <c r="R6">
        <f t="shared" si="0"/>
        <v>100000</v>
      </c>
      <c r="S6">
        <f t="shared" si="1"/>
        <v>7066.1871534735956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4715.8675192260889</v>
      </c>
      <c r="AC6">
        <f t="shared" si="2"/>
        <v>6339.2402491326211</v>
      </c>
      <c r="AE6">
        <f t="shared" si="3"/>
        <v>6863.5678421483872</v>
      </c>
      <c r="AF6">
        <f t="shared" si="4"/>
        <v>-343.17839210741937</v>
      </c>
      <c r="AG6">
        <f t="shared" si="5"/>
        <v>-11.214039678414791</v>
      </c>
      <c r="AH6">
        <f t="shared" si="6"/>
        <v>-2733.6939214496801</v>
      </c>
      <c r="AI6">
        <f t="shared" si="7"/>
        <v>3775.4814889128734</v>
      </c>
      <c r="AJ6">
        <f t="shared" si="8"/>
        <v>-1623.3727299065322</v>
      </c>
      <c r="AK6">
        <f>H6*SUM(AB6, AE6:AF6)</f>
        <v>614.62325621890795</v>
      </c>
      <c r="AL6">
        <f t="shared" si="9"/>
        <v>2766.7320152252491</v>
      </c>
      <c r="AN6">
        <f t="shared" si="10"/>
        <v>5884.0798401711099</v>
      </c>
      <c r="AO6">
        <f t="shared" si="11"/>
        <v>-294.20399200855547</v>
      </c>
      <c r="AP6">
        <f t="shared" si="12"/>
        <v>-9.6137032977859267</v>
      </c>
      <c r="AQ6">
        <f t="shared" si="13"/>
        <v>-2343.5731477180921</v>
      </c>
      <c r="AR6">
        <f t="shared" si="14"/>
        <v>3236.6889971466767</v>
      </c>
      <c r="AS6">
        <f t="shared" si="15"/>
        <v>-1391.703990229176</v>
      </c>
      <c r="AT6">
        <f t="shared" si="16"/>
        <v>526.91142484372813</v>
      </c>
      <c r="AU6">
        <f t="shared" si="17"/>
        <v>2371.8964317612285</v>
      </c>
      <c r="AW6">
        <v>3</v>
      </c>
      <c r="AX6">
        <f>(R6*SUMPRODUCT(K7:$K$23, X7:$X$23)-$AZ$3*SUMPRODUCT(K6:$K$22, W7:$W$23))/Z6</f>
        <v>7066.1871534735956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7650.6415606853561</v>
      </c>
      <c r="P7">
        <f t="shared" si="30"/>
        <v>382.53207803426784</v>
      </c>
      <c r="Q7" s="5">
        <f t="shared" si="31"/>
        <v>12.5</v>
      </c>
      <c r="R7">
        <f t="shared" si="0"/>
        <v>100000</v>
      </c>
      <c r="S7">
        <f t="shared" si="1"/>
        <v>8783.2532907583391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6339.2402491326211</v>
      </c>
      <c r="AC7">
        <f t="shared" si="2"/>
        <v>7538.2265220424842</v>
      </c>
      <c r="AE7">
        <f t="shared" si="3"/>
        <v>6566.1625839802555</v>
      </c>
      <c r="AF7">
        <f t="shared" si="4"/>
        <v>-328.3081291990128</v>
      </c>
      <c r="AG7">
        <f t="shared" si="5"/>
        <v>-10.7281241251094</v>
      </c>
      <c r="AH7">
        <f t="shared" si="6"/>
        <v>-2990.2012521699471</v>
      </c>
      <c r="AI7">
        <f t="shared" si="7"/>
        <v>3236.9250784861861</v>
      </c>
      <c r="AJ7">
        <f t="shared" si="8"/>
        <v>-1198.9862729098631</v>
      </c>
      <c r="AK7">
        <f>H7*SUM(AB7, AE7:AF7)</f>
        <v>776.00674323148542</v>
      </c>
      <c r="AL7">
        <f t="shared" si="9"/>
        <v>2813.9455488078083</v>
      </c>
      <c r="AN7">
        <f t="shared" si="10"/>
        <v>5301.9843426736879</v>
      </c>
      <c r="AO7">
        <f t="shared" si="11"/>
        <v>-265.09921713368442</v>
      </c>
      <c r="AP7">
        <f t="shared" si="12"/>
        <v>-8.6626466235184729</v>
      </c>
      <c r="AQ7">
        <f t="shared" si="13"/>
        <v>-2414.5001007328074</v>
      </c>
      <c r="AR7">
        <f t="shared" si="14"/>
        <v>2613.7223781836778</v>
      </c>
      <c r="AS7">
        <f t="shared" si="15"/>
        <v>-968.14636627460811</v>
      </c>
      <c r="AT7">
        <f t="shared" si="16"/>
        <v>626.60276071453859</v>
      </c>
      <c r="AU7">
        <f t="shared" si="17"/>
        <v>2272.1787726236084</v>
      </c>
      <c r="AW7">
        <v>4</v>
      </c>
      <c r="AX7">
        <f>(R7*SUMPRODUCT(K8:$K$23, X8:$X$23)-$AZ$3*SUMPRODUCT(K7:$K$22, W8:$W$23))/Z7</f>
        <v>8783.2532907583391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7650.6415606853561</v>
      </c>
      <c r="P8">
        <f t="shared" si="30"/>
        <v>382.53207803426784</v>
      </c>
      <c r="Q8" s="5">
        <f t="shared" si="31"/>
        <v>12.5</v>
      </c>
      <c r="R8">
        <f t="shared" si="0"/>
        <v>100000</v>
      </c>
      <c r="S8">
        <f t="shared" si="1"/>
        <v>10212.852031330705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7538.2265220424842</v>
      </c>
      <c r="AC8">
        <f t="shared" si="2"/>
        <v>8346.1951938361854</v>
      </c>
      <c r="AE8">
        <f t="shared" si="3"/>
        <v>6252.2934463034153</v>
      </c>
      <c r="AF8">
        <f t="shared" si="4"/>
        <v>-312.61467231517082</v>
      </c>
      <c r="AG8">
        <f t="shared" si="5"/>
        <v>-10.215309063805044</v>
      </c>
      <c r="AH8">
        <f t="shared" si="6"/>
        <v>-3244.2705604260832</v>
      </c>
      <c r="AI8">
        <f t="shared" si="7"/>
        <v>2685.1929044983567</v>
      </c>
      <c r="AJ8">
        <f t="shared" si="8"/>
        <v>-807.96867179370111</v>
      </c>
      <c r="AK8">
        <f t="shared" ref="AK8:AK23" si="32">H8*SUM(AB8:AB8, AE8:AF8)</f>
        <v>944.80116125175402</v>
      </c>
      <c r="AL8">
        <f t="shared" si="9"/>
        <v>2822.0253939564095</v>
      </c>
      <c r="AN8">
        <f t="shared" si="10"/>
        <v>4717.8246791043293</v>
      </c>
      <c r="AO8">
        <f t="shared" si="11"/>
        <v>-235.89123395521651</v>
      </c>
      <c r="AP8">
        <f t="shared" si="12"/>
        <v>-7.7082174117070048</v>
      </c>
      <c r="AQ8">
        <f t="shared" si="13"/>
        <v>-2448.0456407111246</v>
      </c>
      <c r="AR8">
        <f t="shared" si="14"/>
        <v>2026.1795870262818</v>
      </c>
      <c r="AS8">
        <f t="shared" si="15"/>
        <v>-609.67300598873476</v>
      </c>
      <c r="AT8">
        <f t="shared" si="16"/>
        <v>712.92338942205856</v>
      </c>
      <c r="AU8">
        <f t="shared" si="17"/>
        <v>2129.4299704596056</v>
      </c>
      <c r="AW8">
        <v>5</v>
      </c>
      <c r="AX8">
        <f>(R8*SUMPRODUCT(K9:$K$23, X9:$X$23)-$AZ$3*SUMPRODUCT(K8:$K$22, W9:$W$23))/Z8</f>
        <v>10212.852031330705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7650.6415606853561</v>
      </c>
      <c r="P9">
        <f t="shared" si="30"/>
        <v>382.53207803426784</v>
      </c>
      <c r="Q9" s="5">
        <f t="shared" si="31"/>
        <v>12.5</v>
      </c>
      <c r="R9">
        <f t="shared" si="0"/>
        <v>100000</v>
      </c>
      <c r="S9">
        <f t="shared" si="1"/>
        <v>11326.912025777787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8346.1951938361854</v>
      </c>
      <c r="AC9">
        <f t="shared" si="2"/>
        <v>8764.6610589011216</v>
      </c>
      <c r="AE9">
        <f t="shared" si="3"/>
        <v>5919.9965542192813</v>
      </c>
      <c r="AF9">
        <f t="shared" si="4"/>
        <v>-295.9998277109641</v>
      </c>
      <c r="AG9">
        <f t="shared" si="5"/>
        <v>-9.6723858176819348</v>
      </c>
      <c r="AH9">
        <f t="shared" si="6"/>
        <v>-3526.1612438804805</v>
      </c>
      <c r="AI9">
        <f t="shared" si="7"/>
        <v>2088.1630968101545</v>
      </c>
      <c r="AJ9">
        <f t="shared" si="8"/>
        <v>-418.46586506493622</v>
      </c>
      <c r="AK9">
        <f t="shared" si="32"/>
        <v>1025.4120869532865</v>
      </c>
      <c r="AL9">
        <f t="shared" si="9"/>
        <v>2695.1093186985045</v>
      </c>
      <c r="AN9">
        <f t="shared" si="10"/>
        <v>4161.6189054027327</v>
      </c>
      <c r="AO9">
        <f t="shared" si="11"/>
        <v>-208.08094527013665</v>
      </c>
      <c r="AP9">
        <f t="shared" si="12"/>
        <v>-6.7994606602474406</v>
      </c>
      <c r="AQ9">
        <f t="shared" si="13"/>
        <v>-2478.8087563281824</v>
      </c>
      <c r="AR9">
        <f t="shared" si="14"/>
        <v>1467.9297431441655</v>
      </c>
      <c r="AS9">
        <f t="shared" si="15"/>
        <v>-294.17170083971655</v>
      </c>
      <c r="AT9">
        <f t="shared" si="16"/>
        <v>720.8406774919215</v>
      </c>
      <c r="AU9">
        <f t="shared" si="17"/>
        <v>1894.5987197963702</v>
      </c>
      <c r="AW9">
        <v>6</v>
      </c>
      <c r="AX9">
        <f>(R9*SUMPRODUCT(K10:$K$23, X10:$X$23)-$AZ$3*SUMPRODUCT(K9:$K$22, W10:$W$23))/Z9</f>
        <v>11326.912025777787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7650.6415606853561</v>
      </c>
      <c r="P10">
        <f t="shared" si="30"/>
        <v>382.53207803426784</v>
      </c>
      <c r="Q10" s="5">
        <f t="shared" si="31"/>
        <v>12.5</v>
      </c>
      <c r="R10">
        <f t="shared" si="0"/>
        <v>100000</v>
      </c>
      <c r="S10">
        <f t="shared" si="1"/>
        <v>12083.752200230092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8764.6610589011216</v>
      </c>
      <c r="AC10">
        <f t="shared" si="2"/>
        <v>8800.0414400532227</v>
      </c>
      <c r="AE10">
        <f t="shared" si="3"/>
        <v>5571.6106770000315</v>
      </c>
      <c r="AF10">
        <f t="shared" si="4"/>
        <v>-278.58053385000159</v>
      </c>
      <c r="AG10">
        <f t="shared" si="5"/>
        <v>-9.1031755846971709</v>
      </c>
      <c r="AH10">
        <f t="shared" si="6"/>
        <v>-3779.8909984635588</v>
      </c>
      <c r="AI10">
        <f t="shared" si="7"/>
        <v>1504.0359691017743</v>
      </c>
      <c r="AJ10">
        <f t="shared" si="8"/>
        <v>-35.380381152101108</v>
      </c>
      <c r="AK10">
        <f t="shared" si="32"/>
        <v>763.33263227137752</v>
      </c>
      <c r="AL10">
        <f t="shared" si="9"/>
        <v>2231.9882202210506</v>
      </c>
      <c r="AN10">
        <f t="shared" si="10"/>
        <v>3714.9879488178767</v>
      </c>
      <c r="AO10">
        <f t="shared" si="11"/>
        <v>-185.74939744089383</v>
      </c>
      <c r="AP10">
        <f t="shared" si="12"/>
        <v>-6.0697327135089996</v>
      </c>
      <c r="AQ10">
        <f t="shared" si="13"/>
        <v>-2520.3213794360408</v>
      </c>
      <c r="AR10">
        <f t="shared" si="14"/>
        <v>1002.8474392274334</v>
      </c>
      <c r="AS10">
        <f t="shared" si="15"/>
        <v>-23.590609111871728</v>
      </c>
      <c r="AT10">
        <f t="shared" si="16"/>
        <v>508.96799762658276</v>
      </c>
      <c r="AU10">
        <f t="shared" si="17"/>
        <v>1488.2248277421443</v>
      </c>
      <c r="AW10">
        <v>7</v>
      </c>
      <c r="AX10">
        <f>(R10*SUMPRODUCT(K11:$K$23, X11:$X$23)-$AZ$3*SUMPRODUCT(K10:$K$22, W11:$W$23))/Z10</f>
        <v>12083.752200230092</v>
      </c>
    </row>
    <row r="11" spans="1:52" x14ac:dyDescent="0.3">
      <c r="A11" t="s">
        <v>33</v>
      </c>
      <c r="C11" s="24">
        <f>AU25</f>
        <v>11659.493074113128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7650.6415606853561</v>
      </c>
      <c r="P11">
        <f t="shared" si="30"/>
        <v>382.53207803426784</v>
      </c>
      <c r="Q11" s="5">
        <f t="shared" si="31"/>
        <v>12.5</v>
      </c>
      <c r="R11">
        <f t="shared" si="0"/>
        <v>100000</v>
      </c>
      <c r="S11">
        <f t="shared" si="1"/>
        <v>12569.187573595567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8800.0414400532227</v>
      </c>
      <c r="AC11">
        <f t="shared" si="2"/>
        <v>8562.9006847992332</v>
      </c>
      <c r="AE11">
        <f t="shared" si="3"/>
        <v>5212.0857832345728</v>
      </c>
      <c r="AF11">
        <f t="shared" si="4"/>
        <v>-260.60428916172867</v>
      </c>
      <c r="AG11">
        <f t="shared" si="5"/>
        <v>-8.5157658705678312</v>
      </c>
      <c r="AH11">
        <f t="shared" si="6"/>
        <v>-3971.0236662589391</v>
      </c>
      <c r="AI11">
        <f t="shared" si="7"/>
        <v>971.94206194333719</v>
      </c>
      <c r="AJ11">
        <f t="shared" si="8"/>
        <v>237.14075525398948</v>
      </c>
      <c r="AK11">
        <f t="shared" si="32"/>
        <v>705.4531265206673</v>
      </c>
      <c r="AL11">
        <f t="shared" si="9"/>
        <v>1914.5359437179941</v>
      </c>
      <c r="AN11">
        <f t="shared" si="10"/>
        <v>3305.6855383397283</v>
      </c>
      <c r="AO11">
        <f t="shared" si="11"/>
        <v>-165.28427691698644</v>
      </c>
      <c r="AP11">
        <f t="shared" si="12"/>
        <v>-5.4009940083436616</v>
      </c>
      <c r="AQ11">
        <f t="shared" si="13"/>
        <v>-2518.56090860625</v>
      </c>
      <c r="AR11">
        <f t="shared" si="14"/>
        <v>616.43935880814843</v>
      </c>
      <c r="AS11">
        <f t="shared" si="15"/>
        <v>150.40289008973005</v>
      </c>
      <c r="AT11">
        <f t="shared" si="16"/>
        <v>447.42283517611156</v>
      </c>
      <c r="AU11">
        <f t="shared" si="17"/>
        <v>1214.2650840739902</v>
      </c>
      <c r="AW11">
        <v>8</v>
      </c>
      <c r="AX11">
        <f>(R11*SUMPRODUCT(K12:$K$23, X12:$X$23)-$AZ$3*SUMPRODUCT(K11:$K$22, W12:$W$23))/Z11</f>
        <v>12569.187573595567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7650.6415606853561</v>
      </c>
      <c r="P12">
        <f t="shared" si="30"/>
        <v>382.53207803426784</v>
      </c>
      <c r="Q12" s="5">
        <f t="shared" si="31"/>
        <v>12.5</v>
      </c>
      <c r="R12">
        <f t="shared" si="0"/>
        <v>100000</v>
      </c>
      <c r="S12">
        <f t="shared" si="1"/>
        <v>12856.577045007107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8562.9006847992332</v>
      </c>
      <c r="AC12">
        <f t="shared" si="2"/>
        <v>8138.7918577067248</v>
      </c>
      <c r="AE12">
        <f t="shared" si="3"/>
        <v>4843.2004119261455</v>
      </c>
      <c r="AF12">
        <f t="shared" si="4"/>
        <v>-242.16002059630728</v>
      </c>
      <c r="AG12">
        <f t="shared" si="5"/>
        <v>-7.9130625410783919</v>
      </c>
      <c r="AH12">
        <f t="shared" si="6"/>
        <v>-4140.3653662700799</v>
      </c>
      <c r="AI12">
        <f t="shared" si="7"/>
        <v>452.76196251867987</v>
      </c>
      <c r="AJ12">
        <f t="shared" si="8"/>
        <v>424.10882709250836</v>
      </c>
      <c r="AK12">
        <f t="shared" si="32"/>
        <v>921.47587532903503</v>
      </c>
      <c r="AL12">
        <f t="shared" si="9"/>
        <v>1798.3466649402233</v>
      </c>
      <c r="AN12">
        <f t="shared" si="10"/>
        <v>2870.7716302464805</v>
      </c>
      <c r="AO12">
        <f t="shared" si="11"/>
        <v>-143.53858151232401</v>
      </c>
      <c r="AP12">
        <f t="shared" si="12"/>
        <v>-4.6904099601898492</v>
      </c>
      <c r="AQ12">
        <f t="shared" si="13"/>
        <v>-2454.1712961277462</v>
      </c>
      <c r="AR12">
        <f t="shared" si="14"/>
        <v>268.37134264622023</v>
      </c>
      <c r="AS12">
        <f t="shared" si="15"/>
        <v>251.38740613669427</v>
      </c>
      <c r="AT12">
        <f t="shared" si="16"/>
        <v>546.19808718571687</v>
      </c>
      <c r="AU12">
        <f t="shared" si="17"/>
        <v>1065.9568359686314</v>
      </c>
      <c r="AW12">
        <v>9</v>
      </c>
      <c r="AX12">
        <f>(R12*SUMPRODUCT(K13:$K$23, X13:$X$23)-$AZ$3*SUMPRODUCT(K12:$K$22, W13:$W$23))/Z12</f>
        <v>12856.577045007107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7650.6415606853561</v>
      </c>
      <c r="P13">
        <f t="shared" si="30"/>
        <v>382.53207803426784</v>
      </c>
      <c r="Q13" s="5">
        <f t="shared" si="31"/>
        <v>12.5</v>
      </c>
      <c r="R13">
        <f t="shared" si="0"/>
        <v>100000</v>
      </c>
      <c r="S13">
        <f t="shared" si="1"/>
        <v>13030.147128862693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8138.7918577067248</v>
      </c>
      <c r="AC13">
        <f t="shared" si="2"/>
        <v>7610.0575368431537</v>
      </c>
      <c r="AE13">
        <f t="shared" si="3"/>
        <v>4468.2398360348234</v>
      </c>
      <c r="AF13">
        <f t="shared" si="4"/>
        <v>-223.41199180174121</v>
      </c>
      <c r="AG13">
        <f t="shared" si="5"/>
        <v>-7.300433239148103</v>
      </c>
      <c r="AH13">
        <f t="shared" si="6"/>
        <v>-4267.989412156041</v>
      </c>
      <c r="AI13">
        <f t="shared" si="7"/>
        <v>-30.462001162107299</v>
      </c>
      <c r="AJ13">
        <f t="shared" si="8"/>
        <v>528.73432086357116</v>
      </c>
      <c r="AK13">
        <f t="shared" si="32"/>
        <v>1286.6580870315461</v>
      </c>
      <c r="AL13">
        <f t="shared" si="9"/>
        <v>1784.9304067330099</v>
      </c>
      <c r="AN13">
        <f t="shared" si="10"/>
        <v>2399.2358824465964</v>
      </c>
      <c r="AO13">
        <f t="shared" si="11"/>
        <v>-119.96179412232983</v>
      </c>
      <c r="AP13">
        <f t="shared" si="12"/>
        <v>-3.9199913226487459</v>
      </c>
      <c r="AQ13">
        <f t="shared" si="13"/>
        <v>-2291.7107673955943</v>
      </c>
      <c r="AR13">
        <f t="shared" si="14"/>
        <v>-16.356670393976621</v>
      </c>
      <c r="AS13">
        <f t="shared" si="15"/>
        <v>283.90560969140989</v>
      </c>
      <c r="AT13">
        <f t="shared" si="16"/>
        <v>690.87523591518379</v>
      </c>
      <c r="AU13">
        <f t="shared" si="17"/>
        <v>958.42417521261711</v>
      </c>
      <c r="AW13">
        <v>10</v>
      </c>
      <c r="AX13">
        <f>(R13*SUMPRODUCT(K14:$K$23, X14:$X$23)-$AZ$3*SUMPRODUCT(K13:$K$22, W14:$W$23))/Z13</f>
        <v>13030.147128862693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7650.6415606853561</v>
      </c>
      <c r="P14">
        <f t="shared" si="30"/>
        <v>382.53207803426784</v>
      </c>
      <c r="Q14" s="5">
        <f t="shared" si="31"/>
        <v>12.5</v>
      </c>
      <c r="R14">
        <f t="shared" si="0"/>
        <v>100000</v>
      </c>
      <c r="S14">
        <f t="shared" si="1"/>
        <v>12950.687614924715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7610.0575368431537</v>
      </c>
      <c r="AC14">
        <f t="shared" si="2"/>
        <v>6922.1167248132897</v>
      </c>
      <c r="AE14">
        <f t="shared" si="3"/>
        <v>4089.2526696220225</v>
      </c>
      <c r="AF14">
        <f t="shared" si="4"/>
        <v>-204.46263348110114</v>
      </c>
      <c r="AG14">
        <f t="shared" si="5"/>
        <v>-6.6812250926700401</v>
      </c>
      <c r="AH14">
        <f t="shared" si="6"/>
        <v>-4369.6305126926618</v>
      </c>
      <c r="AI14">
        <f t="shared" si="7"/>
        <v>-491.52170164441031</v>
      </c>
      <c r="AJ14">
        <f t="shared" si="8"/>
        <v>687.94081202986399</v>
      </c>
      <c r="AK14">
        <f t="shared" si="32"/>
        <v>983.61410682024723</v>
      </c>
      <c r="AL14">
        <f t="shared" si="9"/>
        <v>1180.033217205701</v>
      </c>
      <c r="AN14">
        <f t="shared" si="10"/>
        <v>2022.6585972062985</v>
      </c>
      <c r="AO14">
        <f t="shared" si="11"/>
        <v>-101.13292986031493</v>
      </c>
      <c r="AP14">
        <f t="shared" si="12"/>
        <v>-3.3047205602994971</v>
      </c>
      <c r="AQ14">
        <f t="shared" si="13"/>
        <v>-2161.341310301013</v>
      </c>
      <c r="AR14">
        <f t="shared" si="14"/>
        <v>-243.12036351532902</v>
      </c>
      <c r="AS14">
        <f t="shared" si="15"/>
        <v>340.27474216942989</v>
      </c>
      <c r="AT14">
        <f t="shared" si="16"/>
        <v>486.52301293900291</v>
      </c>
      <c r="AU14">
        <f t="shared" si="17"/>
        <v>583.67739159310383</v>
      </c>
      <c r="AW14">
        <v>11</v>
      </c>
      <c r="AX14">
        <f>(R14*SUMPRODUCT(K15:$K$23, X15:$X$23)-$AZ$3*SUMPRODUCT(K14:$K$22, W15:$W$23))/Z14</f>
        <v>12950.687614924715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7650.6415606853561</v>
      </c>
      <c r="P15">
        <f t="shared" si="30"/>
        <v>382.53207803426784</v>
      </c>
      <c r="Q15" s="5">
        <f t="shared" si="31"/>
        <v>12.5</v>
      </c>
      <c r="R15">
        <f t="shared" si="0"/>
        <v>100000</v>
      </c>
      <c r="S15">
        <f t="shared" si="1"/>
        <v>12658.513675148726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6922.1167248132897</v>
      </c>
      <c r="AC15">
        <f t="shared" si="2"/>
        <v>6134.3421063516498</v>
      </c>
      <c r="AE15">
        <f t="shared" si="3"/>
        <v>3707.5168436601371</v>
      </c>
      <c r="AF15">
        <f t="shared" si="4"/>
        <v>-185.37584218300685</v>
      </c>
      <c r="AG15">
        <f t="shared" si="5"/>
        <v>-6.0575260490441991</v>
      </c>
      <c r="AH15">
        <f t="shared" si="6"/>
        <v>-4455.0943415931233</v>
      </c>
      <c r="AI15">
        <f t="shared" si="7"/>
        <v>-939.01086616503744</v>
      </c>
      <c r="AJ15">
        <f t="shared" si="8"/>
        <v>787.77461846163988</v>
      </c>
      <c r="AK15">
        <f t="shared" si="32"/>
        <v>893.71513363867132</v>
      </c>
      <c r="AL15">
        <f t="shared" si="9"/>
        <v>742.47888593527375</v>
      </c>
      <c r="AN15">
        <f t="shared" si="10"/>
        <v>1689.2889399103635</v>
      </c>
      <c r="AO15">
        <f t="shared" si="11"/>
        <v>-84.464446995518173</v>
      </c>
      <c r="AP15">
        <f t="shared" si="12"/>
        <v>-2.7600445768351913</v>
      </c>
      <c r="AQ15">
        <f t="shared" si="13"/>
        <v>-2029.9143375113413</v>
      </c>
      <c r="AR15">
        <f t="shared" si="14"/>
        <v>-427.84988917333118</v>
      </c>
      <c r="AS15">
        <f t="shared" si="15"/>
        <v>358.94076985381469</v>
      </c>
      <c r="AT15">
        <f t="shared" si="16"/>
        <v>407.21139089846196</v>
      </c>
      <c r="AU15">
        <f t="shared" si="17"/>
        <v>338.30227157894541</v>
      </c>
      <c r="AW15">
        <v>12</v>
      </c>
      <c r="AX15">
        <f>(R15*SUMPRODUCT(K16:$K$23, X16:$X$23)-$AZ$3*SUMPRODUCT(K15:$K$22, W16:$W$23))/Z15</f>
        <v>12658.513675148726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7650.6415606853561</v>
      </c>
      <c r="P16">
        <f t="shared" si="30"/>
        <v>382.53207803426784</v>
      </c>
      <c r="Q16" s="5">
        <f t="shared" si="31"/>
        <v>12.5</v>
      </c>
      <c r="R16">
        <f t="shared" si="0"/>
        <v>100000</v>
      </c>
      <c r="S16">
        <f t="shared" si="1"/>
        <v>12164.458969253759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6134.3421063516498</v>
      </c>
      <c r="AC16">
        <f t="shared" si="2"/>
        <v>5290.845912233015</v>
      </c>
      <c r="AE16">
        <f t="shared" si="3"/>
        <v>3327.5927626229081</v>
      </c>
      <c r="AF16">
        <f t="shared" si="4"/>
        <v>-166.37963813114541</v>
      </c>
      <c r="AG16">
        <f t="shared" si="5"/>
        <v>-5.4367871246944439</v>
      </c>
      <c r="AH16">
        <f t="shared" si="6"/>
        <v>-4481.3093108745061</v>
      </c>
      <c r="AI16">
        <f t="shared" si="7"/>
        <v>-1325.5329735074379</v>
      </c>
      <c r="AJ16">
        <f t="shared" si="8"/>
        <v>843.49619411863478</v>
      </c>
      <c r="AK16">
        <f t="shared" si="32"/>
        <v>795.42066110327085</v>
      </c>
      <c r="AL16">
        <f t="shared" si="9"/>
        <v>313.38388171446775</v>
      </c>
      <c r="AN16">
        <f t="shared" si="10"/>
        <v>1396.6678750168012</v>
      </c>
      <c r="AO16">
        <f t="shared" si="11"/>
        <v>-69.83339375084006</v>
      </c>
      <c r="AP16">
        <f t="shared" si="12"/>
        <v>-2.2819456772650146</v>
      </c>
      <c r="AQ16">
        <f t="shared" si="13"/>
        <v>-1880.909473904087</v>
      </c>
      <c r="AR16">
        <f t="shared" si="14"/>
        <v>-556.35693831539106</v>
      </c>
      <c r="AS16">
        <f t="shared" si="15"/>
        <v>354.03491985474562</v>
      </c>
      <c r="AT16">
        <f t="shared" si="16"/>
        <v>333.85650340575012</v>
      </c>
      <c r="AU16">
        <f t="shared" si="17"/>
        <v>131.53448494510468</v>
      </c>
      <c r="AW16">
        <v>13</v>
      </c>
      <c r="AX16">
        <f>(R16*SUMPRODUCT(K17:$K$23, X17:$X$23)-$AZ$3*SUMPRODUCT(K16:$K$22, W17:$W$23))/Z16</f>
        <v>12164.458969253759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7650.6415606853561</v>
      </c>
      <c r="P17">
        <f t="shared" si="30"/>
        <v>382.53207803426784</v>
      </c>
      <c r="Q17" s="5">
        <f t="shared" si="31"/>
        <v>12.5</v>
      </c>
      <c r="R17">
        <f t="shared" si="0"/>
        <v>100000</v>
      </c>
      <c r="S17">
        <f t="shared" si="1"/>
        <v>11473.274242880236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5290.845912233015</v>
      </c>
      <c r="AC17">
        <f t="shared" si="2"/>
        <v>4430.491951097828</v>
      </c>
      <c r="AE17">
        <f t="shared" si="3"/>
        <v>2954.3533204033097</v>
      </c>
      <c r="AF17">
        <f t="shared" si="4"/>
        <v>-147.7176660201655</v>
      </c>
      <c r="AG17">
        <f t="shared" si="5"/>
        <v>-4.8269698968530923</v>
      </c>
      <c r="AH17">
        <f t="shared" si="6"/>
        <v>-4443.5948527552637</v>
      </c>
      <c r="AI17">
        <f t="shared" si="7"/>
        <v>-1641.7861682689722</v>
      </c>
      <c r="AJ17">
        <f t="shared" si="8"/>
        <v>860.35396113518709</v>
      </c>
      <c r="AK17">
        <f t="shared" si="32"/>
        <v>692.90149765534477</v>
      </c>
      <c r="AL17">
        <f t="shared" si="9"/>
        <v>-88.530709478440372</v>
      </c>
      <c r="AN17">
        <f t="shared" si="10"/>
        <v>1142.2668485823499</v>
      </c>
      <c r="AO17">
        <f t="shared" si="11"/>
        <v>-57.113342429117502</v>
      </c>
      <c r="AP17">
        <f t="shared" si="12"/>
        <v>-1.8662925839647233</v>
      </c>
      <c r="AQ17">
        <f t="shared" si="13"/>
        <v>-1718.065017403062</v>
      </c>
      <c r="AR17">
        <f t="shared" si="14"/>
        <v>-634.77780383379422</v>
      </c>
      <c r="AS17">
        <f t="shared" si="15"/>
        <v>332.64599770926264</v>
      </c>
      <c r="AT17">
        <f t="shared" si="16"/>
        <v>267.90242204230117</v>
      </c>
      <c r="AU17">
        <f t="shared" si="17"/>
        <v>-34.229384082230432</v>
      </c>
      <c r="AW17">
        <v>14</v>
      </c>
      <c r="AX17">
        <f>(R17*SUMPRODUCT(K18:$K$23, X18:$X$23)-$AZ$3*SUMPRODUCT(K17:$K$22, W18:$W$23))/Z17</f>
        <v>11473.274242880236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7650.6415606853561</v>
      </c>
      <c r="P18">
        <f t="shared" si="30"/>
        <v>382.53207803426784</v>
      </c>
      <c r="Q18" s="5">
        <f t="shared" si="31"/>
        <v>12.5</v>
      </c>
      <c r="R18">
        <f t="shared" si="0"/>
        <v>100000</v>
      </c>
      <c r="S18">
        <f t="shared" si="1"/>
        <v>10562.350604881762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4430.491951097828</v>
      </c>
      <c r="AC18">
        <f t="shared" si="2"/>
        <v>3576.7174751479301</v>
      </c>
      <c r="AE18">
        <f t="shared" si="3"/>
        <v>2590.7285593747501</v>
      </c>
      <c r="AF18">
        <f t="shared" si="4"/>
        <v>-129.53642796873751</v>
      </c>
      <c r="AG18">
        <f t="shared" si="5"/>
        <v>-4.2328616149785168</v>
      </c>
      <c r="AH18">
        <f t="shared" si="6"/>
        <v>-4366.7086632483561</v>
      </c>
      <c r="AI18">
        <f t="shared" si="7"/>
        <v>-1909.7493934573217</v>
      </c>
      <c r="AJ18">
        <f t="shared" si="8"/>
        <v>853.77447594989781</v>
      </c>
      <c r="AK18">
        <f t="shared" si="32"/>
        <v>589.72140693985375</v>
      </c>
      <c r="AL18">
        <f t="shared" si="9"/>
        <v>-466.25351056757017</v>
      </c>
      <c r="AN18">
        <f t="shared" si="10"/>
        <v>922.71848208036863</v>
      </c>
      <c r="AO18">
        <f t="shared" si="11"/>
        <v>-46.135924104018436</v>
      </c>
      <c r="AP18">
        <f t="shared" si="12"/>
        <v>-1.5075835058427931</v>
      </c>
      <c r="AQ18">
        <f t="shared" si="13"/>
        <v>-1555.2547081243206</v>
      </c>
      <c r="AR18">
        <f t="shared" si="14"/>
        <v>-680.17973365381317</v>
      </c>
      <c r="AS18">
        <f t="shared" si="15"/>
        <v>304.08183274807419</v>
      </c>
      <c r="AT18">
        <f t="shared" si="16"/>
        <v>210.03622301255919</v>
      </c>
      <c r="AU18">
        <f t="shared" si="17"/>
        <v>-166.06167789317979</v>
      </c>
      <c r="AW18">
        <v>15</v>
      </c>
      <c r="AX18">
        <f>(R18*SUMPRODUCT(K19:$K$23, X19:$X$23)-$AZ$3*SUMPRODUCT(K18:$K$22, W19:$W$23))/Z18</f>
        <v>10562.350604881762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7650.6415606853561</v>
      </c>
      <c r="P19">
        <f t="shared" si="30"/>
        <v>382.53207803426784</v>
      </c>
      <c r="Q19" s="5">
        <f t="shared" si="31"/>
        <v>12.5</v>
      </c>
      <c r="R19">
        <f t="shared" si="0"/>
        <v>100000</v>
      </c>
      <c r="S19">
        <f t="shared" si="1"/>
        <v>9393.6427662067017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3576.7174751479301</v>
      </c>
      <c r="AC19">
        <f t="shared" si="2"/>
        <v>2750.2891262963049</v>
      </c>
      <c r="AE19">
        <f t="shared" si="3"/>
        <v>2239.9698197210028</v>
      </c>
      <c r="AF19">
        <f t="shared" si="4"/>
        <v>-111.99849098605014</v>
      </c>
      <c r="AG19">
        <f t="shared" si="5"/>
        <v>-3.6597744809265755</v>
      </c>
      <c r="AH19">
        <f t="shared" si="6"/>
        <v>-4246.0681432172496</v>
      </c>
      <c r="AI19">
        <f t="shared" si="7"/>
        <v>-2121.7565889632233</v>
      </c>
      <c r="AJ19">
        <f t="shared" si="8"/>
        <v>826.42834885162529</v>
      </c>
      <c r="AK19">
        <f t="shared" si="32"/>
        <v>488.15022094825827</v>
      </c>
      <c r="AL19">
        <f t="shared" si="9"/>
        <v>-807.17801916333974</v>
      </c>
      <c r="AN19">
        <f t="shared" si="10"/>
        <v>734.90574241320928</v>
      </c>
      <c r="AO19">
        <f t="shared" si="11"/>
        <v>-36.745287120660464</v>
      </c>
      <c r="AP19">
        <f t="shared" si="12"/>
        <v>-1.2007256786635017</v>
      </c>
      <c r="AQ19">
        <f t="shared" si="13"/>
        <v>-1393.0812074587755</v>
      </c>
      <c r="AR19">
        <f t="shared" si="14"/>
        <v>-696.12147784488991</v>
      </c>
      <c r="AS19">
        <f t="shared" si="15"/>
        <v>271.14067962744866</v>
      </c>
      <c r="AT19">
        <f t="shared" si="16"/>
        <v>160.15590807372348</v>
      </c>
      <c r="AU19">
        <f t="shared" si="17"/>
        <v>-264.82489014371777</v>
      </c>
      <c r="AW19">
        <v>16</v>
      </c>
      <c r="AX19">
        <f>(R19*SUMPRODUCT(K20:$K$23, X20:$X$23)-$AZ$3*SUMPRODUCT(K19:$K$22, W20:$W$23))/Z19</f>
        <v>9393.6427662067017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7650.6415606853561</v>
      </c>
      <c r="P20">
        <f t="shared" si="30"/>
        <v>382.53207803426784</v>
      </c>
      <c r="Q20" s="5">
        <f t="shared" si="31"/>
        <v>12.5</v>
      </c>
      <c r="R20">
        <f t="shared" si="0"/>
        <v>100000</v>
      </c>
      <c r="S20">
        <f t="shared" si="1"/>
        <v>7900.7356289524614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2750.2891262963049</v>
      </c>
      <c r="AC20">
        <f t="shared" si="2"/>
        <v>1967.4237230673411</v>
      </c>
      <c r="AE20">
        <f t="shared" si="3"/>
        <v>1905.1458509785664</v>
      </c>
      <c r="AF20">
        <f t="shared" si="4"/>
        <v>-95.257292548928334</v>
      </c>
      <c r="AG20">
        <f t="shared" si="5"/>
        <v>-3.1127223708411136</v>
      </c>
      <c r="AH20">
        <f t="shared" si="6"/>
        <v>-4083.6349222095669</v>
      </c>
      <c r="AI20">
        <f t="shared" si="7"/>
        <v>-2276.8590861507701</v>
      </c>
      <c r="AJ20">
        <f t="shared" si="8"/>
        <v>782.86540322896371</v>
      </c>
      <c r="AK20">
        <f t="shared" si="32"/>
        <v>390.21440448199894</v>
      </c>
      <c r="AL20">
        <f t="shared" si="9"/>
        <v>-1103.7792784398075</v>
      </c>
      <c r="AN20">
        <f t="shared" si="10"/>
        <v>575.7843683544221</v>
      </c>
      <c r="AO20">
        <f t="shared" si="11"/>
        <v>-28.789218417721109</v>
      </c>
      <c r="AP20">
        <f t="shared" si="12"/>
        <v>-0.94074523650609121</v>
      </c>
      <c r="AQ20">
        <f t="shared" si="13"/>
        <v>-1234.1801301284979</v>
      </c>
      <c r="AR20">
        <f t="shared" si="14"/>
        <v>-688.1257254283031</v>
      </c>
      <c r="AS20">
        <f t="shared" si="15"/>
        <v>236.60218007623294</v>
      </c>
      <c r="AT20">
        <f t="shared" si="16"/>
        <v>117.93288912345456</v>
      </c>
      <c r="AU20">
        <f t="shared" si="17"/>
        <v>-333.59065622861567</v>
      </c>
      <c r="AW20">
        <v>17</v>
      </c>
      <c r="AX20">
        <f>(R20*SUMPRODUCT(K21:$K$23, X21:$X$23)-$AZ$3*SUMPRODUCT(K20:$K$22, W21:$W$23))/Z20</f>
        <v>7900.7356289524614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7650.6415606853561</v>
      </c>
      <c r="P21">
        <f t="shared" si="30"/>
        <v>382.53207803426784</v>
      </c>
      <c r="Q21" s="5">
        <f t="shared" si="31"/>
        <v>12.5</v>
      </c>
      <c r="R21">
        <f t="shared" si="0"/>
        <v>100000</v>
      </c>
      <c r="S21">
        <f t="shared" si="1"/>
        <v>5975.3619677125871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1967.4237230673411</v>
      </c>
      <c r="AC21">
        <f t="shared" si="2"/>
        <v>1241.3654607096373</v>
      </c>
      <c r="AE21">
        <f t="shared" si="3"/>
        <v>1589.4003136583358</v>
      </c>
      <c r="AF21">
        <f t="shared" si="4"/>
        <v>-79.470015682916795</v>
      </c>
      <c r="AG21">
        <f t="shared" si="5"/>
        <v>-2.5968415541545036</v>
      </c>
      <c r="AH21">
        <f t="shared" si="6"/>
        <v>-3878.0287438255937</v>
      </c>
      <c r="AI21">
        <f t="shared" si="7"/>
        <v>-2370.6952874043291</v>
      </c>
      <c r="AJ21">
        <f t="shared" si="8"/>
        <v>726.05826235770382</v>
      </c>
      <c r="AK21">
        <f t="shared" si="32"/>
        <v>297.55718358062899</v>
      </c>
      <c r="AL21">
        <f t="shared" si="9"/>
        <v>-1347.0798414659962</v>
      </c>
      <c r="AN21">
        <f t="shared" si="10"/>
        <v>442.49371080072109</v>
      </c>
      <c r="AO21">
        <f t="shared" si="11"/>
        <v>-22.124685540036054</v>
      </c>
      <c r="AP21">
        <f t="shared" si="12"/>
        <v>-0.72296830810010171</v>
      </c>
      <c r="AQ21">
        <f t="shared" si="13"/>
        <v>-1079.6545808510045</v>
      </c>
      <c r="AR21">
        <f t="shared" si="14"/>
        <v>-660.00852389841975</v>
      </c>
      <c r="AS21">
        <f t="shared" si="15"/>
        <v>202.1367505765113</v>
      </c>
      <c r="AT21">
        <f t="shared" si="16"/>
        <v>82.840792974895336</v>
      </c>
      <c r="AU21">
        <f t="shared" si="17"/>
        <v>-375.03098034701304</v>
      </c>
      <c r="AW21">
        <v>18</v>
      </c>
      <c r="AX21">
        <f>(R21*SUMPRODUCT(K22:$K$23, X22:$X$23)-$AZ$3*SUMPRODUCT(K21:$K$22, W22:$W$23))/Z21</f>
        <v>5975.3619677125871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7650.6415606853561</v>
      </c>
      <c r="P22">
        <f t="shared" si="30"/>
        <v>382.53207803426784</v>
      </c>
      <c r="Q22" s="5">
        <f t="shared" si="31"/>
        <v>12.5</v>
      </c>
      <c r="R22">
        <f t="shared" si="0"/>
        <v>100000</v>
      </c>
      <c r="S22">
        <f t="shared" si="1"/>
        <v>3444.2766933062981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1241.3654607096373</v>
      </c>
      <c r="AC22">
        <f t="shared" si="2"/>
        <v>583.54159203903896</v>
      </c>
      <c r="AE22">
        <f t="shared" si="3"/>
        <v>1296.1988695968414</v>
      </c>
      <c r="AF22">
        <f t="shared" si="4"/>
        <v>-64.809943479842076</v>
      </c>
      <c r="AG22">
        <f t="shared" si="5"/>
        <v>-2.1177944021349595</v>
      </c>
      <c r="AH22">
        <f t="shared" si="6"/>
        <v>-3624.6298918239895</v>
      </c>
      <c r="AI22">
        <f t="shared" si="7"/>
        <v>-2395.3587601091249</v>
      </c>
      <c r="AJ22">
        <f t="shared" si="8"/>
        <v>657.82386867059836</v>
      </c>
      <c r="AK22">
        <f t="shared" si="32"/>
        <v>211.59359288075535</v>
      </c>
      <c r="AL22">
        <f t="shared" si="9"/>
        <v>-1525.9412985577712</v>
      </c>
      <c r="AN22">
        <f t="shared" si="10"/>
        <v>332.42035841832364</v>
      </c>
      <c r="AO22">
        <f t="shared" si="11"/>
        <v>-16.621017920916184</v>
      </c>
      <c r="AP22">
        <f t="shared" si="12"/>
        <v>-0.54312497158170503</v>
      </c>
      <c r="AQ22">
        <f t="shared" si="13"/>
        <v>-929.56474198180888</v>
      </c>
      <c r="AR22">
        <f t="shared" si="14"/>
        <v>-614.30852645598304</v>
      </c>
      <c r="AS22">
        <f t="shared" si="15"/>
        <v>168.70408648606758</v>
      </c>
      <c r="AT22">
        <f t="shared" si="16"/>
        <v>54.264835153203677</v>
      </c>
      <c r="AU22">
        <f t="shared" si="17"/>
        <v>-391.33960481671187</v>
      </c>
      <c r="AW22">
        <v>19</v>
      </c>
      <c r="AX22">
        <f>(R22*SUMPRODUCT(K23:$K$23, X23:$X$23)-$AZ$3*SUMPRODUCT(K22:$K$22, W23:$W$23))/Z22</f>
        <v>3444.2766933062981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7650.6415606853561</v>
      </c>
      <c r="P23">
        <f t="shared" si="30"/>
        <v>382.53207803426784</v>
      </c>
      <c r="Q23" s="5">
        <f t="shared" si="31"/>
        <v>12.5</v>
      </c>
      <c r="R23">
        <f t="shared" si="0"/>
        <v>100000</v>
      </c>
      <c r="S23">
        <f t="shared" si="1"/>
        <v>4342.2440857515467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583.54159203903896</v>
      </c>
      <c r="AC23">
        <f t="shared" si="2"/>
        <v>583.54159203903896</v>
      </c>
      <c r="AE23">
        <f t="shared" si="3"/>
        <v>1028.1475357619538</v>
      </c>
      <c r="AF23">
        <f t="shared" si="4"/>
        <v>-51.407376788097693</v>
      </c>
      <c r="AG23">
        <f t="shared" si="5"/>
        <v>-1.6798387553622542</v>
      </c>
      <c r="AH23">
        <f t="shared" si="6"/>
        <v>-3334.2216220108462</v>
      </c>
      <c r="AI23">
        <f t="shared" si="7"/>
        <v>-2359.1613017923523</v>
      </c>
      <c r="AJ23">
        <f t="shared" si="8"/>
        <v>0</v>
      </c>
      <c r="AK23">
        <f t="shared" si="32"/>
        <v>133.51330943417344</v>
      </c>
      <c r="AL23">
        <f t="shared" si="9"/>
        <v>-2225.6479923581787</v>
      </c>
      <c r="AN23">
        <f t="shared" si="10"/>
        <v>242.89220698631243</v>
      </c>
      <c r="AO23">
        <f t="shared" si="11"/>
        <v>-12.144610349315622</v>
      </c>
      <c r="AP23">
        <f t="shared" si="12"/>
        <v>-0.39684940971890498</v>
      </c>
      <c r="AQ23">
        <f t="shared" si="13"/>
        <v>-787.68505509427416</v>
      </c>
      <c r="AR23">
        <f t="shared" si="14"/>
        <v>-557.33430786699626</v>
      </c>
      <c r="AS23">
        <f t="shared" si="15"/>
        <v>0</v>
      </c>
      <c r="AT23">
        <f t="shared" si="16"/>
        <v>31.541526155076223</v>
      </c>
      <c r="AU23">
        <f t="shared" si="17"/>
        <v>-525.79278171192004</v>
      </c>
      <c r="AW23">
        <v>20</v>
      </c>
      <c r="AX23">
        <f>(R23*SUMPRODUCT(K$23:$K24, X$23:$X24)-$AZ$3*SUMPRODUCT(K$22:$K23, W$23:$W24))/Z23</f>
        <v>4342.2440857515467</v>
      </c>
    </row>
    <row r="25" spans="5:50" x14ac:dyDescent="0.3">
      <c r="AN25" s="6">
        <f t="shared" ref="AN25:AU25" si="33">SUM(AN3:AN23)</f>
        <v>55968.568882027699</v>
      </c>
      <c r="AO25" s="6">
        <f t="shared" si="33"/>
        <v>-8536.4096146154043</v>
      </c>
      <c r="AP25" s="6">
        <f t="shared" si="33"/>
        <v>-178.94424104514897</v>
      </c>
      <c r="AQ25" s="6">
        <f t="shared" si="33"/>
        <v>-38548.17531248241</v>
      </c>
      <c r="AR25" s="6">
        <f t="shared" si="33"/>
        <v>8705.0397138847457</v>
      </c>
      <c r="AS25" s="6">
        <f t="shared" si="33"/>
        <v>-4420.0135326034233</v>
      </c>
      <c r="AT25" s="6">
        <f t="shared" si="33"/>
        <v>7374.4668928318088</v>
      </c>
      <c r="AU25" s="7">
        <f t="shared" si="33"/>
        <v>11659.493074113128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577.90041866451622</v>
      </c>
      <c r="K3">
        <v>1</v>
      </c>
      <c r="L3" s="2">
        <v>0</v>
      </c>
      <c r="O3">
        <f>$C$3</f>
        <v>577.90041866451622</v>
      </c>
      <c r="P3">
        <f>O3*B5</f>
        <v>462.32033493161299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577.90041866451622</v>
      </c>
      <c r="AF3">
        <f t="shared" ref="AF3:AF23" si="4">-$Z3*P3</f>
        <v>-462.32033493161299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15.580083732903233</v>
      </c>
      <c r="AJ3">
        <f t="shared" ref="AJ3:AJ23" si="8">AB3-AC3</f>
        <v>0</v>
      </c>
      <c r="AL3">
        <f t="shared" ref="AL3:AL23" si="9">SUM(AI3:AK3)</f>
        <v>15.580083732903233</v>
      </c>
      <c r="AN3">
        <f t="shared" ref="AN3:AN23" si="10">AE3*$K3</f>
        <v>577.90041866451622</v>
      </c>
      <c r="AO3">
        <f t="shared" ref="AO3:AO23" si="11">AF3*$K3</f>
        <v>-462.32033493161299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15.580083732903233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15.580083732903233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346.52982097906147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56.606757208708473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55.971517764301552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-55.971517764301552</v>
      </c>
      <c r="AK4">
        <f>G4*MAX(0, SUM(AB4, AE4:AF4))</f>
        <v>0</v>
      </c>
      <c r="AL4">
        <f t="shared" si="9"/>
        <v>-361.46451776430155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-290.55830321476122</v>
      </c>
      <c r="AR4">
        <f t="shared" si="14"/>
        <v>-290.55830321476122</v>
      </c>
      <c r="AS4">
        <f t="shared" si="15"/>
        <v>-53.235227091783855</v>
      </c>
      <c r="AT4">
        <f t="shared" si="16"/>
        <v>0</v>
      </c>
      <c r="AU4">
        <f t="shared" si="17"/>
        <v>-343.79353030654505</v>
      </c>
      <c r="AW4">
        <v>1</v>
      </c>
      <c r="AX4">
        <f>(R4*SUMPRODUCT(K5:$K$23, X5:$X$23)-$AZ$3*SUMPRODUCT(K4:$K$22, W5:$W$23))/Z4</f>
        <v>56.606757208708473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577.90041866451622</v>
      </c>
      <c r="P5">
        <f t="shared" ref="P5:P23" si="30">O5*$C$5</f>
        <v>28.895020933225812</v>
      </c>
      <c r="Q5" s="5">
        <f t="shared" ref="Q5:Q23" si="31">$C$8</f>
        <v>12.5</v>
      </c>
      <c r="R5">
        <f t="shared" si="0"/>
        <v>250000</v>
      </c>
      <c r="S5">
        <f t="shared" si="1"/>
        <v>108.48126995303571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55.971517764301552</v>
      </c>
      <c r="AC5">
        <f t="shared" si="2"/>
        <v>106.05889743092257</v>
      </c>
      <c r="AE5">
        <f t="shared" si="3"/>
        <v>564.99597815329571</v>
      </c>
      <c r="AF5">
        <f t="shared" si="4"/>
        <v>-28.249798907664786</v>
      </c>
      <c r="AG5">
        <f t="shared" si="5"/>
        <v>-12.220876640368212</v>
      </c>
      <c r="AH5">
        <f t="shared" si="6"/>
        <v>-305.02912263574797</v>
      </c>
      <c r="AI5">
        <f t="shared" si="7"/>
        <v>219.49617996951474</v>
      </c>
      <c r="AJ5">
        <f t="shared" si="8"/>
        <v>-50.087379666621018</v>
      </c>
      <c r="AK5">
        <f>G5*SUM(AB5, AE5:AF5)</f>
        <v>2.4301425577407234</v>
      </c>
      <c r="AL5">
        <f t="shared" si="9"/>
        <v>171.83894286063446</v>
      </c>
      <c r="AN5">
        <f t="shared" si="10"/>
        <v>510.86121103513608</v>
      </c>
      <c r="AO5">
        <f t="shared" si="11"/>
        <v>-25.543060551756803</v>
      </c>
      <c r="AP5">
        <f t="shared" si="12"/>
        <v>-11.049940321372697</v>
      </c>
      <c r="AQ5">
        <f t="shared" si="13"/>
        <v>-275.80293137662625</v>
      </c>
      <c r="AR5">
        <f t="shared" si="14"/>
        <v>198.46527878538029</v>
      </c>
      <c r="AS5">
        <f t="shared" si="15"/>
        <v>-45.288285976301523</v>
      </c>
      <c r="AT5">
        <f t="shared" si="16"/>
        <v>2.1972998358204463</v>
      </c>
      <c r="AU5">
        <f t="shared" si="17"/>
        <v>155.37429264489924</v>
      </c>
      <c r="AW5">
        <v>2</v>
      </c>
      <c r="AX5">
        <f>(R5*SUMPRODUCT(K6:$K$23, X6:$X$23)-$AZ$3*SUMPRODUCT(K5:$K$22, W6:$W$23))/Z5</f>
        <v>108.48126995303571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577.90041866451622</v>
      </c>
      <c r="P6">
        <f t="shared" si="30"/>
        <v>28.895020933225812</v>
      </c>
      <c r="Q6" s="5">
        <f t="shared" si="31"/>
        <v>12.5</v>
      </c>
      <c r="R6">
        <f t="shared" si="0"/>
        <v>250000</v>
      </c>
      <c r="S6">
        <f t="shared" si="1"/>
        <v>155.88257095195769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106.05889743092257</v>
      </c>
      <c r="AC6">
        <f t="shared" si="2"/>
        <v>150.68737350821038</v>
      </c>
      <c r="AE6">
        <f t="shared" si="3"/>
        <v>558.64036438486426</v>
      </c>
      <c r="AF6">
        <f t="shared" si="4"/>
        <v>-27.932018219243215</v>
      </c>
      <c r="AG6">
        <f t="shared" si="5"/>
        <v>-12.083404561201036</v>
      </c>
      <c r="AH6">
        <f t="shared" si="6"/>
        <v>-305.26625526988886</v>
      </c>
      <c r="AI6">
        <f t="shared" si="7"/>
        <v>213.35868633453111</v>
      </c>
      <c r="AJ6">
        <f t="shared" si="8"/>
        <v>-44.628476077287814</v>
      </c>
      <c r="AK6">
        <f>G6*SUM(AB6, AE6:AF6)</f>
        <v>4.5210474295354599</v>
      </c>
      <c r="AL6">
        <f t="shared" si="9"/>
        <v>173.25125768677876</v>
      </c>
      <c r="AN6">
        <f t="shared" si="10"/>
        <v>478.91775554358355</v>
      </c>
      <c r="AO6">
        <f t="shared" si="11"/>
        <v>-23.945887777179177</v>
      </c>
      <c r="AP6">
        <f t="shared" si="12"/>
        <v>-10.359002608319742</v>
      </c>
      <c r="AQ6">
        <f t="shared" si="13"/>
        <v>-261.70223123427934</v>
      </c>
      <c r="AR6">
        <f t="shared" si="14"/>
        <v>182.91063392380528</v>
      </c>
      <c r="AS6">
        <f t="shared" si="15"/>
        <v>-38.259622753540292</v>
      </c>
      <c r="AT6">
        <f t="shared" si="16"/>
        <v>3.8758565003504319</v>
      </c>
      <c r="AU6">
        <f t="shared" si="17"/>
        <v>148.52686767061542</v>
      </c>
      <c r="AW6">
        <v>3</v>
      </c>
      <c r="AX6">
        <f>(R6*SUMPRODUCT(K7:$K$23, X7:$X$23)-$AZ$3*SUMPRODUCT(K6:$K$22, W7:$W$23))/Z6</f>
        <v>155.88257095195769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577.90041866451622</v>
      </c>
      <c r="P7">
        <f t="shared" si="30"/>
        <v>28.895020933225812</v>
      </c>
      <c r="Q7" s="5">
        <f t="shared" si="31"/>
        <v>12.5</v>
      </c>
      <c r="R7">
        <f t="shared" si="0"/>
        <v>250000</v>
      </c>
      <c r="S7">
        <f t="shared" si="1"/>
        <v>199.86000286920961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150.68737350821038</v>
      </c>
      <c r="AC7">
        <f t="shared" si="2"/>
        <v>191.0227643036992</v>
      </c>
      <c r="AE7">
        <f t="shared" si="3"/>
        <v>552.34731252256961</v>
      </c>
      <c r="AF7">
        <f t="shared" si="4"/>
        <v>-27.617365626128478</v>
      </c>
      <c r="AG7">
        <f t="shared" si="5"/>
        <v>-11.947285697573166</v>
      </c>
      <c r="AH7">
        <f t="shared" si="6"/>
        <v>-305.69636031718642</v>
      </c>
      <c r="AI7">
        <f t="shared" si="7"/>
        <v>207.0863008816815</v>
      </c>
      <c r="AJ7">
        <f t="shared" si="8"/>
        <v>-40.33539079548882</v>
      </c>
      <c r="AK7">
        <f>G7*SUM(AB7, AE7:AF7)</f>
        <v>9.3207590215841911</v>
      </c>
      <c r="AL7">
        <f t="shared" si="9"/>
        <v>176.07166910777687</v>
      </c>
      <c r="AN7">
        <f t="shared" si="10"/>
        <v>446.00430849175581</v>
      </c>
      <c r="AO7">
        <f t="shared" si="11"/>
        <v>-22.30021542458779</v>
      </c>
      <c r="AP7">
        <f t="shared" si="12"/>
        <v>-9.6470839544128921</v>
      </c>
      <c r="AQ7">
        <f t="shared" si="13"/>
        <v>-246.84087475512476</v>
      </c>
      <c r="AR7">
        <f t="shared" si="14"/>
        <v>167.21613435763035</v>
      </c>
      <c r="AS7">
        <f t="shared" si="15"/>
        <v>-32.569648971998284</v>
      </c>
      <c r="AT7">
        <f t="shared" si="16"/>
        <v>7.5262404429098897</v>
      </c>
      <c r="AU7">
        <f t="shared" si="17"/>
        <v>142.17272582854196</v>
      </c>
      <c r="AW7">
        <v>4</v>
      </c>
      <c r="AX7">
        <f>(R7*SUMPRODUCT(K8:$K$23, X8:$X$23)-$AZ$3*SUMPRODUCT(K7:$K$22, W8:$W$23))/Z7</f>
        <v>199.86000286920961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577.90041866451622</v>
      </c>
      <c r="P8">
        <f t="shared" si="30"/>
        <v>28.895020933225812</v>
      </c>
      <c r="Q8" s="5">
        <f t="shared" si="31"/>
        <v>12.5</v>
      </c>
      <c r="R8">
        <f t="shared" si="0"/>
        <v>250000</v>
      </c>
      <c r="S8">
        <f t="shared" si="1"/>
        <v>239.98690713619041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191.0227643036992</v>
      </c>
      <c r="AC8">
        <f t="shared" si="2"/>
        <v>226.78688644800741</v>
      </c>
      <c r="AE8">
        <f t="shared" si="3"/>
        <v>546.11411176506419</v>
      </c>
      <c r="AF8">
        <f t="shared" si="4"/>
        <v>-27.305705588253211</v>
      </c>
      <c r="AG8">
        <f t="shared" si="5"/>
        <v>-11.812461414786052</v>
      </c>
      <c r="AH8">
        <f t="shared" si="6"/>
        <v>-307.02851622765382</v>
      </c>
      <c r="AI8">
        <f t="shared" si="7"/>
        <v>199.96742853437109</v>
      </c>
      <c r="AJ8">
        <f t="shared" si="8"/>
        <v>-35.764122144308203</v>
      </c>
      <c r="AK8">
        <f t="shared" ref="AK8:AK23" si="32">G8*SUM(AB8:AB8, AE8:AF8)</f>
        <v>15.332353282379021</v>
      </c>
      <c r="AL8">
        <f t="shared" si="9"/>
        <v>179.53565967244191</v>
      </c>
      <c r="AN8">
        <f t="shared" si="10"/>
        <v>412.08408661875325</v>
      </c>
      <c r="AO8">
        <f t="shared" si="11"/>
        <v>-20.604204330937662</v>
      </c>
      <c r="AP8">
        <f t="shared" si="12"/>
        <v>-8.913388736831342</v>
      </c>
      <c r="AQ8">
        <f t="shared" si="13"/>
        <v>-231.67605991110662</v>
      </c>
      <c r="AR8">
        <f t="shared" si="14"/>
        <v>150.89043363987761</v>
      </c>
      <c r="AS8">
        <f t="shared" si="15"/>
        <v>-26.986714479736644</v>
      </c>
      <c r="AT8">
        <f t="shared" si="16"/>
        <v>11.569411340909044</v>
      </c>
      <c r="AU8">
        <f t="shared" si="17"/>
        <v>135.47313050105001</v>
      </c>
      <c r="AW8">
        <v>5</v>
      </c>
      <c r="AX8">
        <f>(R8*SUMPRODUCT(K9:$K$23, X9:$X$23)-$AZ$3*SUMPRODUCT(K8:$K$22, W9:$W$23))/Z8</f>
        <v>239.98690713619041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577.90041866451622</v>
      </c>
      <c r="P9">
        <f t="shared" si="30"/>
        <v>28.895020933225812</v>
      </c>
      <c r="Q9" s="5">
        <f t="shared" si="31"/>
        <v>12.5</v>
      </c>
      <c r="R9">
        <f t="shared" si="0"/>
        <v>250000</v>
      </c>
      <c r="S9">
        <f t="shared" si="1"/>
        <v>273.29899216437082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226.78688644800741</v>
      </c>
      <c r="AC9">
        <f t="shared" si="2"/>
        <v>255.34418145145423</v>
      </c>
      <c r="AE9">
        <f t="shared" si="3"/>
        <v>539.93433417271501</v>
      </c>
      <c r="AF9">
        <f t="shared" si="4"/>
        <v>-26.996716708635748</v>
      </c>
      <c r="AG9">
        <f t="shared" si="5"/>
        <v>-11.678792676350321</v>
      </c>
      <c r="AH9">
        <f t="shared" si="6"/>
        <v>-310.88248575739402</v>
      </c>
      <c r="AI9">
        <f t="shared" si="7"/>
        <v>190.37633903033492</v>
      </c>
      <c r="AJ9">
        <f t="shared" si="8"/>
        <v>-28.557295003446825</v>
      </c>
      <c r="AK9">
        <f t="shared" si="32"/>
        <v>16.495856437239532</v>
      </c>
      <c r="AL9">
        <f t="shared" si="9"/>
        <v>178.31490046412762</v>
      </c>
      <c r="AN9">
        <f t="shared" si="10"/>
        <v>379.56118929963429</v>
      </c>
      <c r="AO9">
        <f t="shared" si="11"/>
        <v>-18.978059464981712</v>
      </c>
      <c r="AP9">
        <f t="shared" si="12"/>
        <v>-8.2099176830666423</v>
      </c>
      <c r="AQ9">
        <f t="shared" si="13"/>
        <v>-218.54310525982854</v>
      </c>
      <c r="AR9">
        <f t="shared" si="14"/>
        <v>133.8301068917574</v>
      </c>
      <c r="AS9">
        <f t="shared" si="15"/>
        <v>-20.07510945066425</v>
      </c>
      <c r="AT9">
        <f t="shared" si="16"/>
        <v>11.596200670268594</v>
      </c>
      <c r="AU9">
        <f t="shared" si="17"/>
        <v>125.35119811136174</v>
      </c>
      <c r="AW9">
        <v>6</v>
      </c>
      <c r="AX9">
        <f>(R9*SUMPRODUCT(K10:$K$23, X10:$X$23)-$AZ$3*SUMPRODUCT(K9:$K$22, W10:$W$23))/Z9</f>
        <v>273.29899216437082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577.90041866451622</v>
      </c>
      <c r="P10">
        <f t="shared" si="30"/>
        <v>28.895020933225812</v>
      </c>
      <c r="Q10" s="5">
        <f t="shared" si="31"/>
        <v>12.5</v>
      </c>
      <c r="R10">
        <f t="shared" si="0"/>
        <v>250000</v>
      </c>
      <c r="S10">
        <f t="shared" si="1"/>
        <v>294.7314655850106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255.34418145145423</v>
      </c>
      <c r="AC10">
        <f t="shared" si="2"/>
        <v>272.24238660301125</v>
      </c>
      <c r="AE10">
        <f t="shared" si="3"/>
        <v>533.80452230923493</v>
      </c>
      <c r="AF10">
        <f t="shared" si="4"/>
        <v>-26.690226115461744</v>
      </c>
      <c r="AG10">
        <f t="shared" si="5"/>
        <v>-11.546204697835668</v>
      </c>
      <c r="AH10">
        <f t="shared" si="6"/>
        <v>-316.00103502303057</v>
      </c>
      <c r="AI10">
        <f t="shared" si="7"/>
        <v>179.56705647290693</v>
      </c>
      <c r="AJ10">
        <f t="shared" si="8"/>
        <v>-16.898205151557022</v>
      </c>
      <c r="AK10">
        <f t="shared" si="32"/>
        <v>3.2785714538744779</v>
      </c>
      <c r="AL10">
        <f t="shared" si="9"/>
        <v>165.9474227752244</v>
      </c>
      <c r="AN10">
        <f t="shared" si="10"/>
        <v>355.92532974164232</v>
      </c>
      <c r="AO10">
        <f t="shared" si="11"/>
        <v>-17.796266487082114</v>
      </c>
      <c r="AP10">
        <f t="shared" si="12"/>
        <v>-7.6986734705124151</v>
      </c>
      <c r="AQ10">
        <f t="shared" si="13"/>
        <v>-210.70029924571625</v>
      </c>
      <c r="AR10">
        <f t="shared" si="14"/>
        <v>119.73009053833151</v>
      </c>
      <c r="AS10">
        <f t="shared" si="15"/>
        <v>-11.267231709823601</v>
      </c>
      <c r="AT10">
        <f t="shared" si="16"/>
        <v>2.1860560880108175</v>
      </c>
      <c r="AU10">
        <f t="shared" si="17"/>
        <v>110.64891491651873</v>
      </c>
      <c r="AW10">
        <v>7</v>
      </c>
      <c r="AX10">
        <f>(R10*SUMPRODUCT(K11:$K$23, X11:$X$23)-$AZ$3*SUMPRODUCT(K10:$K$22, W11:$W$23))/Z10</f>
        <v>294.7314655850106</v>
      </c>
    </row>
    <row r="11" spans="1:52" x14ac:dyDescent="0.3">
      <c r="A11" t="s">
        <v>33</v>
      </c>
      <c r="C11" s="24">
        <f>AU25</f>
        <v>1209.0657740428726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577.90041866451622</v>
      </c>
      <c r="P11">
        <f t="shared" si="30"/>
        <v>28.895020933225812</v>
      </c>
      <c r="Q11" s="5">
        <f t="shared" si="31"/>
        <v>12.5</v>
      </c>
      <c r="R11">
        <f t="shared" si="0"/>
        <v>250000</v>
      </c>
      <c r="S11">
        <f t="shared" si="1"/>
        <v>309.0918825026942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272.24238660301125</v>
      </c>
      <c r="AC11">
        <f t="shared" si="2"/>
        <v>282.25545182481005</v>
      </c>
      <c r="AE11">
        <f t="shared" si="3"/>
        <v>527.72509733728816</v>
      </c>
      <c r="AF11">
        <f t="shared" si="4"/>
        <v>-26.386254866864405</v>
      </c>
      <c r="AG11">
        <f t="shared" si="5"/>
        <v>-11.414706589000675</v>
      </c>
      <c r="AH11">
        <f t="shared" si="6"/>
        <v>-320.72123713272089</v>
      </c>
      <c r="AI11">
        <f t="shared" si="7"/>
        <v>169.20289874870218</v>
      </c>
      <c r="AJ11">
        <f t="shared" si="8"/>
        <v>-10.013065221798797</v>
      </c>
      <c r="AK11">
        <f t="shared" si="32"/>
        <v>1.2377299665174961</v>
      </c>
      <c r="AL11">
        <f t="shared" si="9"/>
        <v>160.42756349342088</v>
      </c>
      <c r="AN11">
        <f t="shared" si="10"/>
        <v>334.701556159765</v>
      </c>
      <c r="AO11">
        <f t="shared" si="11"/>
        <v>-16.735077807988247</v>
      </c>
      <c r="AP11">
        <f t="shared" si="12"/>
        <v>-7.2396027358232997</v>
      </c>
      <c r="AQ11">
        <f t="shared" si="13"/>
        <v>-203.4125299392347</v>
      </c>
      <c r="AR11">
        <f t="shared" si="14"/>
        <v>107.31434567671872</v>
      </c>
      <c r="AS11">
        <f t="shared" si="15"/>
        <v>-6.3506331773402209</v>
      </c>
      <c r="AT11">
        <f t="shared" si="16"/>
        <v>0.78501126436707014</v>
      </c>
      <c r="AU11">
        <f t="shared" si="17"/>
        <v>101.74872376374556</v>
      </c>
      <c r="AW11">
        <v>8</v>
      </c>
      <c r="AX11">
        <f>(R11*SUMPRODUCT(K12:$K$23, X12:$X$23)-$AZ$3*SUMPRODUCT(K11:$K$22, W12:$W$23))/Z11</f>
        <v>309.0918825026942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577.90041866451622</v>
      </c>
      <c r="P12">
        <f t="shared" si="30"/>
        <v>28.895020933225812</v>
      </c>
      <c r="Q12" s="5">
        <f t="shared" si="31"/>
        <v>12.5</v>
      </c>
      <c r="R12">
        <f t="shared" si="0"/>
        <v>250000</v>
      </c>
      <c r="S12">
        <f t="shared" si="1"/>
        <v>319.90997976822405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282.25545182481005</v>
      </c>
      <c r="AC12">
        <f t="shared" si="2"/>
        <v>288.79377843747079</v>
      </c>
      <c r="AE12">
        <f t="shared" si="3"/>
        <v>521.69065056250281</v>
      </c>
      <c r="AF12">
        <f t="shared" si="4"/>
        <v>-26.084532528125141</v>
      </c>
      <c r="AG12">
        <f t="shared" si="5"/>
        <v>-11.284181359655571</v>
      </c>
      <c r="AH12">
        <f t="shared" si="6"/>
        <v>-327.56326910191677</v>
      </c>
      <c r="AI12">
        <f t="shared" si="7"/>
        <v>156.75866757280534</v>
      </c>
      <c r="AJ12">
        <f t="shared" si="8"/>
        <v>-6.5383266126607396</v>
      </c>
      <c r="AK12">
        <f t="shared" si="32"/>
        <v>16.335092967042943</v>
      </c>
      <c r="AL12">
        <f t="shared" si="9"/>
        <v>166.55543392718755</v>
      </c>
      <c r="AN12">
        <f t="shared" si="10"/>
        <v>309.22831847134825</v>
      </c>
      <c r="AO12">
        <f t="shared" si="11"/>
        <v>-15.461415923567413</v>
      </c>
      <c r="AP12">
        <f t="shared" si="12"/>
        <v>-6.6886159899734814</v>
      </c>
      <c r="AQ12">
        <f t="shared" si="13"/>
        <v>-194.16073258768873</v>
      </c>
      <c r="AR12">
        <f t="shared" si="14"/>
        <v>92.917553970118647</v>
      </c>
      <c r="AS12">
        <f t="shared" si="15"/>
        <v>-3.875545290814665</v>
      </c>
      <c r="AT12">
        <f t="shared" si="16"/>
        <v>9.6825069125264154</v>
      </c>
      <c r="AU12">
        <f t="shared" si="17"/>
        <v>98.724515591830396</v>
      </c>
      <c r="AW12">
        <v>9</v>
      </c>
      <c r="AX12">
        <f>(R12*SUMPRODUCT(K13:$K$23, X13:$X$23)-$AZ$3*SUMPRODUCT(K12:$K$22, W13:$W$23))/Z12</f>
        <v>319.90997976822405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577.90041866451622</v>
      </c>
      <c r="P13">
        <f t="shared" si="30"/>
        <v>28.895020933225812</v>
      </c>
      <c r="Q13" s="5">
        <f t="shared" si="31"/>
        <v>12.5</v>
      </c>
      <c r="R13">
        <f t="shared" si="0"/>
        <v>250000</v>
      </c>
      <c r="S13">
        <f t="shared" si="1"/>
        <v>330.05464845523898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288.79377843747079</v>
      </c>
      <c r="AC13">
        <f t="shared" si="2"/>
        <v>294.53040151598111</v>
      </c>
      <c r="AE13">
        <f t="shared" si="3"/>
        <v>515.70018220360498</v>
      </c>
      <c r="AF13">
        <f t="shared" si="4"/>
        <v>-25.785009110180251</v>
      </c>
      <c r="AG13">
        <f t="shared" si="5"/>
        <v>-11.154607384507283</v>
      </c>
      <c r="AH13">
        <f t="shared" si="6"/>
        <v>-334.64323103469127</v>
      </c>
      <c r="AI13">
        <f t="shared" si="7"/>
        <v>144.11733467422619</v>
      </c>
      <c r="AJ13">
        <f t="shared" si="8"/>
        <v>-5.7366230785103198</v>
      </c>
      <c r="AK13">
        <f t="shared" si="32"/>
        <v>54.509626607162694</v>
      </c>
      <c r="AL13">
        <f t="shared" si="9"/>
        <v>192.89033820287855</v>
      </c>
      <c r="AN13">
        <f t="shared" si="10"/>
        <v>276.90688663326574</v>
      </c>
      <c r="AO13">
        <f t="shared" si="11"/>
        <v>-13.845344331663288</v>
      </c>
      <c r="AP13">
        <f t="shared" si="12"/>
        <v>-5.989502639424809</v>
      </c>
      <c r="AQ13">
        <f t="shared" si="13"/>
        <v>-179.68776904974541</v>
      </c>
      <c r="AR13">
        <f t="shared" si="14"/>
        <v>77.384270612432218</v>
      </c>
      <c r="AS13">
        <f t="shared" si="15"/>
        <v>-3.0802983812630669</v>
      </c>
      <c r="AT13">
        <f t="shared" si="16"/>
        <v>29.269120927655415</v>
      </c>
      <c r="AU13">
        <f t="shared" si="17"/>
        <v>103.57309315882456</v>
      </c>
      <c r="AW13">
        <v>10</v>
      </c>
      <c r="AX13">
        <f>(R13*SUMPRODUCT(K14:$K$23, X14:$X$23)-$AZ$3*SUMPRODUCT(K13:$K$22, W14:$W$23))/Z13</f>
        <v>330.05464845523898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577.90041866451622</v>
      </c>
      <c r="P14">
        <f t="shared" si="30"/>
        <v>28.895020933225812</v>
      </c>
      <c r="Q14" s="5">
        <f t="shared" si="31"/>
        <v>12.5</v>
      </c>
      <c r="R14">
        <f t="shared" si="0"/>
        <v>250000</v>
      </c>
      <c r="S14">
        <f t="shared" si="1"/>
        <v>329.65029650375652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294.53040151598111</v>
      </c>
      <c r="AC14">
        <f t="shared" si="2"/>
        <v>290.77521846116053</v>
      </c>
      <c r="AE14">
        <f t="shared" si="3"/>
        <v>509.74964156920134</v>
      </c>
      <c r="AF14">
        <f t="shared" si="4"/>
        <v>-25.487482078460069</v>
      </c>
      <c r="AG14">
        <f t="shared" si="5"/>
        <v>-11.025897047003225</v>
      </c>
      <c r="AH14">
        <f t="shared" si="6"/>
        <v>-343.28527317968849</v>
      </c>
      <c r="AI14">
        <f t="shared" si="7"/>
        <v>129.95098926404955</v>
      </c>
      <c r="AJ14">
        <f t="shared" si="8"/>
        <v>3.7551830548205771</v>
      </c>
      <c r="AK14">
        <f t="shared" si="32"/>
        <v>54.515479270470571</v>
      </c>
      <c r="AL14">
        <f t="shared" si="9"/>
        <v>188.22165158934069</v>
      </c>
      <c r="AN14">
        <f t="shared" si="10"/>
        <v>252.13641177082758</v>
      </c>
      <c r="AO14">
        <f t="shared" si="11"/>
        <v>-12.60682058854138</v>
      </c>
      <c r="AP14">
        <f t="shared" si="12"/>
        <v>-5.453716670458026</v>
      </c>
      <c r="AQ14">
        <f t="shared" si="13"/>
        <v>-169.79848524630043</v>
      </c>
      <c r="AR14">
        <f t="shared" si="14"/>
        <v>64.277389265527731</v>
      </c>
      <c r="AS14">
        <f t="shared" si="15"/>
        <v>1.8574184340187307</v>
      </c>
      <c r="AT14">
        <f t="shared" si="16"/>
        <v>26.96487885093957</v>
      </c>
      <c r="AU14">
        <f t="shared" si="17"/>
        <v>93.099686550486027</v>
      </c>
      <c r="AW14">
        <v>11</v>
      </c>
      <c r="AX14">
        <f>(R14*SUMPRODUCT(K15:$K$23, X15:$X$23)-$AZ$3*SUMPRODUCT(K14:$K$22, W15:$W$23))/Z14</f>
        <v>329.65029650375652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577.90041866451622</v>
      </c>
      <c r="P15">
        <f t="shared" si="30"/>
        <v>28.895020933225812</v>
      </c>
      <c r="Q15" s="5">
        <f t="shared" si="31"/>
        <v>12.5</v>
      </c>
      <c r="R15">
        <f t="shared" si="0"/>
        <v>250000</v>
      </c>
      <c r="S15">
        <f t="shared" si="1"/>
        <v>320.73420834043986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290.77521846116053</v>
      </c>
      <c r="AC15">
        <f t="shared" si="2"/>
        <v>279.624381776012</v>
      </c>
      <c r="AE15">
        <f t="shared" si="3"/>
        <v>503.82853806987919</v>
      </c>
      <c r="AF15">
        <f t="shared" si="4"/>
        <v>-25.191426903493959</v>
      </c>
      <c r="AG15">
        <f t="shared" si="5"/>
        <v>-10.897823435441275</v>
      </c>
      <c r="AH15">
        <f t="shared" si="6"/>
        <v>-356.29282183833067</v>
      </c>
      <c r="AI15">
        <f t="shared" si="7"/>
        <v>111.44646589261328</v>
      </c>
      <c r="AJ15">
        <f t="shared" si="8"/>
        <v>11.150836685148533</v>
      </c>
      <c r="AK15">
        <f t="shared" si="32"/>
        <v>53.858863073928212</v>
      </c>
      <c r="AL15">
        <f t="shared" si="9"/>
        <v>176.45616565169001</v>
      </c>
      <c r="AN15">
        <f t="shared" si="10"/>
        <v>229.56388679071222</v>
      </c>
      <c r="AO15">
        <f t="shared" si="11"/>
        <v>-11.478194339535611</v>
      </c>
      <c r="AP15">
        <f t="shared" si="12"/>
        <v>-4.965472410480702</v>
      </c>
      <c r="AQ15">
        <f t="shared" si="13"/>
        <v>-162.34087360389597</v>
      </c>
      <c r="AR15">
        <f t="shared" si="14"/>
        <v>50.779346436799948</v>
      </c>
      <c r="AS15">
        <f t="shared" si="15"/>
        <v>5.0807550922336198</v>
      </c>
      <c r="AT15">
        <f t="shared" si="16"/>
        <v>24.540193758664934</v>
      </c>
      <c r="AU15">
        <f t="shared" si="17"/>
        <v>80.400295287698498</v>
      </c>
      <c r="AW15">
        <v>12</v>
      </c>
      <c r="AX15">
        <f>(R15*SUMPRODUCT(K16:$K$23, X16:$X$23)-$AZ$3*SUMPRODUCT(K15:$K$22, W16:$W$23))/Z15</f>
        <v>320.73420834043986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577.90041866451622</v>
      </c>
      <c r="P16">
        <f t="shared" si="30"/>
        <v>28.895020933225812</v>
      </c>
      <c r="Q16" s="5">
        <f t="shared" si="31"/>
        <v>12.5</v>
      </c>
      <c r="R16">
        <f t="shared" si="0"/>
        <v>250000</v>
      </c>
      <c r="S16">
        <f t="shared" si="1"/>
        <v>303.30648789539458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279.624381776012</v>
      </c>
      <c r="AC16">
        <f t="shared" si="2"/>
        <v>261.3353783544743</v>
      </c>
      <c r="AE16">
        <f t="shared" si="3"/>
        <v>497.93140137175959</v>
      </c>
      <c r="AF16">
        <f t="shared" si="4"/>
        <v>-24.89657006858798</v>
      </c>
      <c r="AG16">
        <f t="shared" si="5"/>
        <v>-10.770268226367637</v>
      </c>
      <c r="AH16">
        <f t="shared" si="6"/>
        <v>-371.53949438449945</v>
      </c>
      <c r="AI16">
        <f t="shared" si="7"/>
        <v>90.72506869230449</v>
      </c>
      <c r="AJ16">
        <f t="shared" si="8"/>
        <v>18.2890034215377</v>
      </c>
      <c r="AK16">
        <f t="shared" si="32"/>
        <v>52.686144915542855</v>
      </c>
      <c r="AL16">
        <f t="shared" si="9"/>
        <v>161.70021702938504</v>
      </c>
      <c r="AN16">
        <f t="shared" si="10"/>
        <v>208.99336002578121</v>
      </c>
      <c r="AO16">
        <f t="shared" si="11"/>
        <v>-10.44966800128906</v>
      </c>
      <c r="AP16">
        <f t="shared" si="12"/>
        <v>-4.5205314202044731</v>
      </c>
      <c r="AQ16">
        <f t="shared" si="13"/>
        <v>-155.94374465996538</v>
      </c>
      <c r="AR16">
        <f t="shared" si="14"/>
        <v>38.079415944322292</v>
      </c>
      <c r="AS16">
        <f t="shared" si="15"/>
        <v>7.6763189990832243</v>
      </c>
      <c r="AT16">
        <f t="shared" si="16"/>
        <v>22.113597219155071</v>
      </c>
      <c r="AU16">
        <f t="shared" si="17"/>
        <v>67.869332162560582</v>
      </c>
      <c r="AW16">
        <v>13</v>
      </c>
      <c r="AX16">
        <f>(R16*SUMPRODUCT(K17:$K$23, X17:$X$23)-$AZ$3*SUMPRODUCT(K16:$K$22, W17:$W$23))/Z16</f>
        <v>303.30648789539458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577.90041866451622</v>
      </c>
      <c r="P17">
        <f t="shared" si="30"/>
        <v>28.895020933225812</v>
      </c>
      <c r="Q17" s="5">
        <f t="shared" si="31"/>
        <v>12.5</v>
      </c>
      <c r="R17">
        <f t="shared" si="0"/>
        <v>250000</v>
      </c>
      <c r="S17">
        <f t="shared" si="1"/>
        <v>278.47691523876483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261.3353783544743</v>
      </c>
      <c r="AC17">
        <f t="shared" si="2"/>
        <v>237.11143224866885</v>
      </c>
      <c r="AE17">
        <f t="shared" si="3"/>
        <v>492.05800721098427</v>
      </c>
      <c r="AF17">
        <f t="shared" si="4"/>
        <v>-24.602900360549214</v>
      </c>
      <c r="AG17">
        <f t="shared" si="5"/>
        <v>-10.643226568949647</v>
      </c>
      <c r="AH17">
        <f t="shared" si="6"/>
        <v>-386.77950308630483</v>
      </c>
      <c r="AI17">
        <f t="shared" si="7"/>
        <v>70.032377195180572</v>
      </c>
      <c r="AJ17">
        <f t="shared" si="8"/>
        <v>24.223946105805453</v>
      </c>
      <c r="AK17">
        <f t="shared" si="32"/>
        <v>51.015333964343661</v>
      </c>
      <c r="AL17">
        <f t="shared" si="9"/>
        <v>145.27165726532968</v>
      </c>
      <c r="AN17">
        <f t="shared" si="10"/>
        <v>190.24858852693799</v>
      </c>
      <c r="AO17">
        <f t="shared" si="11"/>
        <v>-9.5124294263469</v>
      </c>
      <c r="AP17">
        <f t="shared" si="12"/>
        <v>-4.1150815603877735</v>
      </c>
      <c r="AQ17">
        <f t="shared" si="13"/>
        <v>-149.54386160769974</v>
      </c>
      <c r="AR17">
        <f t="shared" si="14"/>
        <v>27.077215932503577</v>
      </c>
      <c r="AS17">
        <f t="shared" si="15"/>
        <v>9.3659111073179702</v>
      </c>
      <c r="AT17">
        <f t="shared" si="16"/>
        <v>19.724494140352814</v>
      </c>
      <c r="AU17">
        <f t="shared" si="17"/>
        <v>56.167621180174358</v>
      </c>
      <c r="AW17">
        <v>14</v>
      </c>
      <c r="AX17">
        <f>(R17*SUMPRODUCT(K18:$K$23, X18:$X$23)-$AZ$3*SUMPRODUCT(K17:$K$22, W18:$W$23))/Z17</f>
        <v>278.47691523876483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577.90041866451622</v>
      </c>
      <c r="P18">
        <f t="shared" si="30"/>
        <v>28.895020933225812</v>
      </c>
      <c r="Q18" s="5">
        <f t="shared" si="31"/>
        <v>12.5</v>
      </c>
      <c r="R18">
        <f t="shared" si="0"/>
        <v>250000</v>
      </c>
      <c r="S18">
        <f t="shared" si="1"/>
        <v>246.97336319040173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237.11143224866885</v>
      </c>
      <c r="AC18">
        <f t="shared" si="2"/>
        <v>207.786838086035</v>
      </c>
      <c r="AE18">
        <f t="shared" si="3"/>
        <v>486.20668711678468</v>
      </c>
      <c r="AF18">
        <f t="shared" si="4"/>
        <v>-24.310334355839235</v>
      </c>
      <c r="AG18">
        <f t="shared" si="5"/>
        <v>-10.516662374124317</v>
      </c>
      <c r="AH18">
        <f t="shared" si="6"/>
        <v>-402.63858271664964</v>
      </c>
      <c r="AI18">
        <f t="shared" si="7"/>
        <v>48.741107670171459</v>
      </c>
      <c r="AJ18">
        <f t="shared" si="8"/>
        <v>29.324594162633844</v>
      </c>
      <c r="AK18">
        <f t="shared" si="32"/>
        <v>48.930544950673003</v>
      </c>
      <c r="AL18">
        <f t="shared" si="9"/>
        <v>126.99624678347831</v>
      </c>
      <c r="AN18">
        <f t="shared" si="10"/>
        <v>173.16823666852915</v>
      </c>
      <c r="AO18">
        <f t="shared" si="11"/>
        <v>-8.6584118334264577</v>
      </c>
      <c r="AP18">
        <f t="shared" si="12"/>
        <v>-3.7456331375548171</v>
      </c>
      <c r="AQ18">
        <f t="shared" si="13"/>
        <v>-143.40447227746682</v>
      </c>
      <c r="AR18">
        <f t="shared" si="14"/>
        <v>17.359719420081039</v>
      </c>
      <c r="AS18">
        <f t="shared" si="15"/>
        <v>10.444299506197066</v>
      </c>
      <c r="AT18">
        <f t="shared" si="16"/>
        <v>17.42718973814323</v>
      </c>
      <c r="AU18">
        <f t="shared" si="17"/>
        <v>45.231208664421338</v>
      </c>
      <c r="AW18">
        <v>15</v>
      </c>
      <c r="AX18">
        <f>(R18*SUMPRODUCT(K19:$K$23, X19:$X$23)-$AZ$3*SUMPRODUCT(K18:$K$22, W19:$W$23))/Z18</f>
        <v>246.97336319040173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577.90041866451622</v>
      </c>
      <c r="P19">
        <f t="shared" si="30"/>
        <v>28.895020933225812</v>
      </c>
      <c r="Q19" s="5">
        <f t="shared" si="31"/>
        <v>12.5</v>
      </c>
      <c r="R19">
        <f t="shared" si="0"/>
        <v>250000</v>
      </c>
      <c r="S19">
        <f t="shared" si="1"/>
        <v>208.65368888044972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207.786838086035</v>
      </c>
      <c r="AC19">
        <f t="shared" si="2"/>
        <v>173.44023487632751</v>
      </c>
      <c r="AE19">
        <f t="shared" si="3"/>
        <v>480.37101517879313</v>
      </c>
      <c r="AF19">
        <f t="shared" si="4"/>
        <v>-24.018550758939657</v>
      </c>
      <c r="AG19">
        <f t="shared" si="5"/>
        <v>-10.390436649295347</v>
      </c>
      <c r="AH19">
        <f t="shared" si="6"/>
        <v>-421.1820217545523</v>
      </c>
      <c r="AI19">
        <f t="shared" si="7"/>
        <v>24.780006016005814</v>
      </c>
      <c r="AJ19">
        <f t="shared" si="8"/>
        <v>34.346603209707496</v>
      </c>
      <c r="AK19">
        <f t="shared" si="32"/>
        <v>46.489751175412202</v>
      </c>
      <c r="AL19">
        <f t="shared" si="9"/>
        <v>105.61636040112552</v>
      </c>
      <c r="AN19">
        <f t="shared" si="10"/>
        <v>157.60364913654462</v>
      </c>
      <c r="AO19">
        <f t="shared" si="11"/>
        <v>-7.8801824568272307</v>
      </c>
      <c r="AP19">
        <f t="shared" si="12"/>
        <v>-3.4089707336766302</v>
      </c>
      <c r="AQ19">
        <f t="shared" si="13"/>
        <v>-138.18448965851638</v>
      </c>
      <c r="AR19">
        <f t="shared" si="14"/>
        <v>8.1300062875243526</v>
      </c>
      <c r="AS19">
        <f t="shared" si="15"/>
        <v>11.268685724679065</v>
      </c>
      <c r="AT19">
        <f t="shared" si="16"/>
        <v>15.252698853963636</v>
      </c>
      <c r="AU19">
        <f t="shared" si="17"/>
        <v>34.651390866167056</v>
      </c>
      <c r="AW19">
        <v>16</v>
      </c>
      <c r="AX19">
        <f>(R19*SUMPRODUCT(K20:$K$23, X20:$X$23)-$AZ$3*SUMPRODUCT(K19:$K$22, W20:$W$23))/Z19</f>
        <v>208.65368888044972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577.90041866451622</v>
      </c>
      <c r="P20">
        <f t="shared" si="30"/>
        <v>28.895020933225812</v>
      </c>
      <c r="Q20" s="5">
        <f t="shared" si="31"/>
        <v>12.5</v>
      </c>
      <c r="R20">
        <f t="shared" si="0"/>
        <v>250000</v>
      </c>
      <c r="S20">
        <f t="shared" si="1"/>
        <v>164.73727523770867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173.44023487632751</v>
      </c>
      <c r="AC20">
        <f t="shared" si="2"/>
        <v>135.27676471366277</v>
      </c>
      <c r="AE20">
        <f t="shared" si="3"/>
        <v>474.55257986270385</v>
      </c>
      <c r="AF20">
        <f t="shared" si="4"/>
        <v>-23.727628993135195</v>
      </c>
      <c r="AG20">
        <f t="shared" si="5"/>
        <v>-10.264583753014028</v>
      </c>
      <c r="AH20">
        <f t="shared" si="6"/>
        <v>-438.97059576730408</v>
      </c>
      <c r="AI20">
        <f t="shared" si="7"/>
        <v>1.5897713492505545</v>
      </c>
      <c r="AJ20">
        <f t="shared" si="8"/>
        <v>38.163470162664737</v>
      </c>
      <c r="AK20">
        <f t="shared" si="32"/>
        <v>43.698563002212737</v>
      </c>
      <c r="AL20">
        <f t="shared" si="9"/>
        <v>83.451804514128028</v>
      </c>
      <c r="AN20">
        <f t="shared" si="10"/>
        <v>143.42206782061351</v>
      </c>
      <c r="AO20">
        <f t="shared" si="11"/>
        <v>-7.1711033910306758</v>
      </c>
      <c r="AP20">
        <f t="shared" si="12"/>
        <v>-3.1022227876225408</v>
      </c>
      <c r="AQ20">
        <f t="shared" si="13"/>
        <v>-132.66827160777052</v>
      </c>
      <c r="AR20">
        <f t="shared" si="14"/>
        <v>0.48047003418977929</v>
      </c>
      <c r="AS20">
        <f t="shared" si="15"/>
        <v>11.533988093633869</v>
      </c>
      <c r="AT20">
        <f t="shared" si="16"/>
        <v>13.206836360219462</v>
      </c>
      <c r="AU20">
        <f t="shared" si="17"/>
        <v>25.22129448804311</v>
      </c>
      <c r="AW20">
        <v>17</v>
      </c>
      <c r="AX20">
        <f>(R20*SUMPRODUCT(K21:$K$23, X21:$X$23)-$AZ$3*SUMPRODUCT(K20:$K$22, W21:$W$23))/Z20</f>
        <v>164.73727523770867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577.90041866451622</v>
      </c>
      <c r="P21">
        <f t="shared" si="30"/>
        <v>28.895020933225812</v>
      </c>
      <c r="Q21" s="5">
        <f t="shared" si="31"/>
        <v>12.5</v>
      </c>
      <c r="R21">
        <f t="shared" si="0"/>
        <v>250000</v>
      </c>
      <c r="S21">
        <f t="shared" si="1"/>
        <v>115.08914349034373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135.27676471366277</v>
      </c>
      <c r="AC21">
        <f t="shared" si="2"/>
        <v>93.350763187470591</v>
      </c>
      <c r="AE21">
        <f t="shared" si="3"/>
        <v>468.74486587188557</v>
      </c>
      <c r="AF21">
        <f t="shared" si="4"/>
        <v>-23.437243293594278</v>
      </c>
      <c r="AG21">
        <f t="shared" si="5"/>
        <v>-10.138962759257018</v>
      </c>
      <c r="AH21">
        <f t="shared" si="6"/>
        <v>-459.50312453737564</v>
      </c>
      <c r="AI21">
        <f t="shared" si="7"/>
        <v>-24.334464718341394</v>
      </c>
      <c r="AJ21">
        <f t="shared" si="8"/>
        <v>41.926001526192181</v>
      </c>
      <c r="AK21">
        <f t="shared" si="32"/>
        <v>40.640907110436785</v>
      </c>
      <c r="AL21">
        <f t="shared" si="9"/>
        <v>58.232443918287572</v>
      </c>
      <c r="AN21">
        <f t="shared" si="10"/>
        <v>130.4999460085825</v>
      </c>
      <c r="AO21">
        <f t="shared" si="11"/>
        <v>-6.5249973004291251</v>
      </c>
      <c r="AP21">
        <f t="shared" si="12"/>
        <v>-2.8227169810275856</v>
      </c>
      <c r="AQ21">
        <f t="shared" si="13"/>
        <v>-127.92701810475249</v>
      </c>
      <c r="AR21">
        <f t="shared" si="14"/>
        <v>-6.7747863776267057</v>
      </c>
      <c r="AS21">
        <f t="shared" si="15"/>
        <v>11.672321840468371</v>
      </c>
      <c r="AT21">
        <f t="shared" si="16"/>
        <v>11.31454778451136</v>
      </c>
      <c r="AU21">
        <f t="shared" si="17"/>
        <v>16.212083247353025</v>
      </c>
      <c r="AW21">
        <v>18</v>
      </c>
      <c r="AX21">
        <f>(R21*SUMPRODUCT(K22:$K$23, X22:$X$23)-$AZ$3*SUMPRODUCT(K21:$K$22, W22:$W$23))/Z21</f>
        <v>115.08914349034373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577.90041866451622</v>
      </c>
      <c r="P22">
        <f t="shared" si="30"/>
        <v>28.895020933225812</v>
      </c>
      <c r="Q22" s="5">
        <f t="shared" si="31"/>
        <v>12.5</v>
      </c>
      <c r="R22">
        <f t="shared" si="0"/>
        <v>250000</v>
      </c>
      <c r="S22">
        <f t="shared" si="1"/>
        <v>60.086847765458749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93.350763187470591</v>
      </c>
      <c r="AC22">
        <f t="shared" si="2"/>
        <v>48.134377660273145</v>
      </c>
      <c r="AE22">
        <f t="shared" si="3"/>
        <v>462.94452174637911</v>
      </c>
      <c r="AF22">
        <f t="shared" si="4"/>
        <v>-23.147226087318955</v>
      </c>
      <c r="AG22">
        <f t="shared" si="5"/>
        <v>-10.013501175864532</v>
      </c>
      <c r="AH22">
        <f t="shared" si="6"/>
        <v>-481.4391159983258</v>
      </c>
      <c r="AI22">
        <f t="shared" si="7"/>
        <v>-51.65532151513014</v>
      </c>
      <c r="AJ22">
        <f t="shared" si="8"/>
        <v>45.216385527197446</v>
      </c>
      <c r="AK22">
        <f t="shared" si="32"/>
        <v>37.320364119257157</v>
      </c>
      <c r="AL22">
        <f t="shared" si="9"/>
        <v>30.881428131324462</v>
      </c>
      <c r="AN22">
        <f t="shared" si="10"/>
        <v>118.72575069795893</v>
      </c>
      <c r="AO22">
        <f t="shared" si="11"/>
        <v>-5.9362875348979465</v>
      </c>
      <c r="AP22">
        <f t="shared" si="12"/>
        <v>-2.5680408523566456</v>
      </c>
      <c r="AQ22">
        <f t="shared" si="13"/>
        <v>-123.46883433600114</v>
      </c>
      <c r="AR22">
        <f t="shared" si="14"/>
        <v>-13.247412025296793</v>
      </c>
      <c r="AS22">
        <f t="shared" si="15"/>
        <v>11.596096429251743</v>
      </c>
      <c r="AT22">
        <f t="shared" si="16"/>
        <v>9.5710998580676758</v>
      </c>
      <c r="AU22">
        <f t="shared" si="17"/>
        <v>7.919784262022624</v>
      </c>
      <c r="AW22">
        <v>19</v>
      </c>
      <c r="AX22">
        <f>(R22*SUMPRODUCT(K23:$K$23, X23:$X$23)-$AZ$3*SUMPRODUCT(K22:$K$22, W23:$W$23))/Z22</f>
        <v>60.086847765458749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577.90041866451622</v>
      </c>
      <c r="P23">
        <f t="shared" si="30"/>
        <v>28.895020933225812</v>
      </c>
      <c r="Q23" s="5">
        <f t="shared" si="31"/>
        <v>12.5</v>
      </c>
      <c r="R23">
        <f t="shared" si="0"/>
        <v>250000</v>
      </c>
      <c r="S23">
        <f t="shared" si="1"/>
        <v>60.84880286404664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48.134377660273145</v>
      </c>
      <c r="AC23">
        <f t="shared" si="2"/>
        <v>48.134377660273145</v>
      </c>
      <c r="AE23">
        <f t="shared" si="3"/>
        <v>457.14748183589614</v>
      </c>
      <c r="AF23">
        <f t="shared" si="4"/>
        <v>-22.85737409179481</v>
      </c>
      <c r="AG23">
        <f t="shared" si="5"/>
        <v>-9.888111062722734</v>
      </c>
      <c r="AH23">
        <f t="shared" si="6"/>
        <v>-505.10202766307634</v>
      </c>
      <c r="AI23">
        <f t="shared" si="7"/>
        <v>-80.700030981697751</v>
      </c>
      <c r="AJ23">
        <f t="shared" si="8"/>
        <v>0</v>
      </c>
      <c r="AK23">
        <f t="shared" si="32"/>
        <v>33.769713978306221</v>
      </c>
      <c r="AL23">
        <f t="shared" si="9"/>
        <v>-46.930317003391529</v>
      </c>
      <c r="AN23">
        <f t="shared" si="10"/>
        <v>107.9976918867648</v>
      </c>
      <c r="AO23">
        <f t="shared" si="11"/>
        <v>-5.399884594338241</v>
      </c>
      <c r="AP23">
        <f t="shared" si="12"/>
        <v>-2.3359926814108225</v>
      </c>
      <c r="AQ23">
        <f t="shared" si="13"/>
        <v>-119.32659660699832</v>
      </c>
      <c r="AR23">
        <f t="shared" si="14"/>
        <v>-19.064781995982582</v>
      </c>
      <c r="AS23">
        <f t="shared" si="15"/>
        <v>0</v>
      </c>
      <c r="AT23">
        <f t="shared" si="16"/>
        <v>7.9778437161827886</v>
      </c>
      <c r="AU23">
        <f t="shared" si="17"/>
        <v>-11.086938279799794</v>
      </c>
      <c r="AW23">
        <v>20</v>
      </c>
      <c r="AX23">
        <f>(R23*SUMPRODUCT(K$23:$K24, X$23:$X24)-$AZ$3*SUMPRODUCT(K$22:$K23, W$23:$W24))/Z23</f>
        <v>60.84880286404664</v>
      </c>
    </row>
    <row r="25" spans="5:50" x14ac:dyDescent="0.3">
      <c r="AN25" s="6">
        <f t="shared" ref="AN25:AU25" si="33">SUM(AN3:AN23)</f>
        <v>5794.4506499926529</v>
      </c>
      <c r="AO25" s="6">
        <f t="shared" si="33"/>
        <v>-723.14784649801993</v>
      </c>
      <c r="AP25" s="6">
        <f t="shared" si="33"/>
        <v>-212.83410737491729</v>
      </c>
      <c r="AQ25" s="6">
        <f t="shared" si="33"/>
        <v>-3735.6914842834794</v>
      </c>
      <c r="AR25" s="6">
        <f t="shared" si="33"/>
        <v>1122.7772118362366</v>
      </c>
      <c r="AS25" s="6">
        <f t="shared" si="33"/>
        <v>-160.49252205638274</v>
      </c>
      <c r="AT25" s="6">
        <f t="shared" si="33"/>
        <v>246.78108426301864</v>
      </c>
      <c r="AU25" s="7">
        <f t="shared" si="33"/>
        <v>1209.0657740428726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1416.4645740907019</v>
      </c>
      <c r="K3">
        <v>1</v>
      </c>
      <c r="L3" s="2">
        <v>0</v>
      </c>
      <c r="O3">
        <f>$C$3</f>
        <v>1416.4645740907019</v>
      </c>
      <c r="P3">
        <f>O3*B5</f>
        <v>1133.1716592725616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1416.4645740907019</v>
      </c>
      <c r="AF3">
        <f t="shared" ref="AF3:AF23" si="4">-$Z3*P3</f>
        <v>-1133.1716592725616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183.29291481814039</v>
      </c>
      <c r="AJ3">
        <f t="shared" ref="AJ3:AJ23" si="8">AB3-AC3</f>
        <v>0</v>
      </c>
      <c r="AL3">
        <f t="shared" ref="AL3:AL23" si="9">SUM(AI3:AK3)</f>
        <v>183.29291481814039</v>
      </c>
      <c r="AN3">
        <f t="shared" ref="AN3:AN23" si="10">AE3*$K3</f>
        <v>1416.4645740907019</v>
      </c>
      <c r="AO3">
        <f t="shared" ref="AO3:AO23" si="11">AF3*$K3</f>
        <v>-1133.1716592725616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183.29291481814039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183.29291481814039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818.37099388089564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471.20470215543708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465.79395374393607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-465.79395374393607</v>
      </c>
      <c r="AK4">
        <f>G4*MAX(0, SUM(AB4, AE4:AF4))</f>
        <v>0</v>
      </c>
      <c r="AL4">
        <f t="shared" si="9"/>
        <v>-836.49345374393602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-352.57704013696019</v>
      </c>
      <c r="AR4">
        <f t="shared" si="14"/>
        <v>-352.57704013696019</v>
      </c>
      <c r="AS4">
        <f t="shared" si="15"/>
        <v>-443.02259248995244</v>
      </c>
      <c r="AT4">
        <f t="shared" si="16"/>
        <v>0</v>
      </c>
      <c r="AU4">
        <f t="shared" si="17"/>
        <v>-795.59963262691258</v>
      </c>
      <c r="AW4">
        <v>1</v>
      </c>
      <c r="AX4">
        <f>(R4*SUMPRODUCT(K5:$K$23, X5:$X$23)-$AZ$3*SUMPRODUCT(K4:$K$22, W5:$W$23))/Z4</f>
        <v>471.20470215543708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1416.4645740907019</v>
      </c>
      <c r="P5">
        <f t="shared" ref="P5:P23" si="30">O5*$C$5</f>
        <v>70.823228704535097</v>
      </c>
      <c r="Q5" s="5">
        <f t="shared" ref="Q5:Q23" si="31">$C$8</f>
        <v>12.5</v>
      </c>
      <c r="R5">
        <f t="shared" si="0"/>
        <v>250000</v>
      </c>
      <c r="S5">
        <f t="shared" si="1"/>
        <v>912.2630685574959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465.79395374393607</v>
      </c>
      <c r="AC5">
        <f t="shared" si="2"/>
        <v>891.38222376153044</v>
      </c>
      <c r="AE5">
        <f t="shared" si="3"/>
        <v>1384.0430304044719</v>
      </c>
      <c r="AF5">
        <f t="shared" si="4"/>
        <v>-69.202151520223595</v>
      </c>
      <c r="AG5">
        <f t="shared" si="5"/>
        <v>-12.213886740628132</v>
      </c>
      <c r="AH5">
        <f t="shared" si="6"/>
        <v>-380.27268243738001</v>
      </c>
      <c r="AI5">
        <f t="shared" si="7"/>
        <v>922.35430970624009</v>
      </c>
      <c r="AJ5">
        <f t="shared" si="8"/>
        <v>-425.58827001759437</v>
      </c>
      <c r="AK5">
        <f>G5*SUM(AB5, AE5:AF5)</f>
        <v>7.3006028137755559</v>
      </c>
      <c r="AL5">
        <f t="shared" si="9"/>
        <v>504.0666425024213</v>
      </c>
      <c r="AN5">
        <f t="shared" si="10"/>
        <v>1251.4317375288094</v>
      </c>
      <c r="AO5">
        <f t="shared" si="11"/>
        <v>-62.571586876440477</v>
      </c>
      <c r="AP5">
        <f t="shared" si="12"/>
        <v>-11.043620154886021</v>
      </c>
      <c r="AQ5">
        <f t="shared" si="13"/>
        <v>-343.83707244873682</v>
      </c>
      <c r="AR5">
        <f t="shared" si="14"/>
        <v>833.9794580487461</v>
      </c>
      <c r="AS5">
        <f t="shared" si="15"/>
        <v>-384.81077287340781</v>
      </c>
      <c r="AT5">
        <f t="shared" si="16"/>
        <v>6.6010997227310915</v>
      </c>
      <c r="AU5">
        <f t="shared" si="17"/>
        <v>455.76978489806947</v>
      </c>
      <c r="AW5">
        <v>2</v>
      </c>
      <c r="AX5">
        <f>(R5*SUMPRODUCT(K6:$K$23, X6:$X$23)-$AZ$3*SUMPRODUCT(K5:$K$22, W6:$W$23))/Z5</f>
        <v>912.2630685574959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1416.4645740907019</v>
      </c>
      <c r="P6">
        <f t="shared" si="30"/>
        <v>70.823228704535097</v>
      </c>
      <c r="Q6" s="5">
        <f t="shared" si="31"/>
        <v>12.5</v>
      </c>
      <c r="R6">
        <f t="shared" si="0"/>
        <v>250000</v>
      </c>
      <c r="S6">
        <f t="shared" si="1"/>
        <v>1321.2865078886509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891.38222376153044</v>
      </c>
      <c r="AC6">
        <f t="shared" si="2"/>
        <v>1276.0471151308057</v>
      </c>
      <c r="AE6">
        <f t="shared" si="3"/>
        <v>1367.9663893198153</v>
      </c>
      <c r="AF6">
        <f t="shared" si="4"/>
        <v>-68.398319465990767</v>
      </c>
      <c r="AG6">
        <f t="shared" si="5"/>
        <v>-12.072013786490036</v>
      </c>
      <c r="AH6">
        <f t="shared" si="6"/>
        <v>-394.68173463627073</v>
      </c>
      <c r="AI6">
        <f t="shared" si="7"/>
        <v>892.81432143106372</v>
      </c>
      <c r="AJ6">
        <f t="shared" si="8"/>
        <v>-384.66489136927521</v>
      </c>
      <c r="AK6">
        <f>G6*SUM(AB6, AE6:AF6)</f>
        <v>15.55574708466902</v>
      </c>
      <c r="AL6">
        <f t="shared" si="9"/>
        <v>523.70517714645757</v>
      </c>
      <c r="AN6">
        <f t="shared" si="10"/>
        <v>1172.7462507180342</v>
      </c>
      <c r="AO6">
        <f t="shared" si="11"/>
        <v>-58.637312535901707</v>
      </c>
      <c r="AP6">
        <f t="shared" si="12"/>
        <v>-10.349237391542932</v>
      </c>
      <c r="AQ6">
        <f t="shared" si="13"/>
        <v>-338.35738080649924</v>
      </c>
      <c r="AR6">
        <f t="shared" si="14"/>
        <v>765.40231998409013</v>
      </c>
      <c r="AS6">
        <f t="shared" si="15"/>
        <v>-329.77002407236182</v>
      </c>
      <c r="AT6">
        <f t="shared" si="16"/>
        <v>13.335813082172582</v>
      </c>
      <c r="AU6">
        <f t="shared" si="17"/>
        <v>448.96810899390096</v>
      </c>
      <c r="AW6">
        <v>3</v>
      </c>
      <c r="AX6">
        <f>(R6*SUMPRODUCT(K7:$K$23, X7:$X$23)-$AZ$3*SUMPRODUCT(K6:$K$22, W7:$W$23))/Z6</f>
        <v>1321.2865078886509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1416.4645740907019</v>
      </c>
      <c r="P7">
        <f t="shared" si="30"/>
        <v>70.823228704535097</v>
      </c>
      <c r="Q7" s="5">
        <f t="shared" si="31"/>
        <v>12.5</v>
      </c>
      <c r="R7">
        <f t="shared" si="0"/>
        <v>250000</v>
      </c>
      <c r="S7">
        <f t="shared" si="1"/>
        <v>1698.6373748954284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1276.0471151308057</v>
      </c>
      <c r="AC7">
        <f t="shared" si="2"/>
        <v>1621.2766849322579</v>
      </c>
      <c r="AE7">
        <f t="shared" si="3"/>
        <v>1351.9548215210632</v>
      </c>
      <c r="AF7">
        <f t="shared" si="4"/>
        <v>-67.597741076053154</v>
      </c>
      <c r="AG7">
        <f t="shared" si="5"/>
        <v>-11.930715090323996</v>
      </c>
      <c r="AH7">
        <f t="shared" si="6"/>
        <v>-411.57116602280485</v>
      </c>
      <c r="AI7">
        <f t="shared" si="7"/>
        <v>860.85519933188129</v>
      </c>
      <c r="AJ7">
        <f t="shared" si="8"/>
        <v>-345.22956980145227</v>
      </c>
      <c r="AK7">
        <f>G7*SUM(AB7, AE7:AF7)</f>
        <v>35.33357789894626</v>
      </c>
      <c r="AL7">
        <f t="shared" si="9"/>
        <v>550.95920742937528</v>
      </c>
      <c r="AN7">
        <f t="shared" si="10"/>
        <v>1091.6639976590066</v>
      </c>
      <c r="AO7">
        <f t="shared" si="11"/>
        <v>-54.583199882950318</v>
      </c>
      <c r="AP7">
        <f t="shared" si="12"/>
        <v>-9.6337036734557859</v>
      </c>
      <c r="AQ7">
        <f t="shared" si="13"/>
        <v>-332.33168540065287</v>
      </c>
      <c r="AR7">
        <f t="shared" si="14"/>
        <v>695.11540870194756</v>
      </c>
      <c r="AS7">
        <f t="shared" si="15"/>
        <v>-278.76278576789764</v>
      </c>
      <c r="AT7">
        <f t="shared" si="16"/>
        <v>28.530831272425505</v>
      </c>
      <c r="AU7">
        <f t="shared" si="17"/>
        <v>444.88345420647545</v>
      </c>
      <c r="AW7">
        <v>4</v>
      </c>
      <c r="AX7">
        <f>(R7*SUMPRODUCT(K8:$K$23, X8:$X$23)-$AZ$3*SUMPRODUCT(K7:$K$22, W8:$W$23))/Z7</f>
        <v>1698.6373748954284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1416.4645740907019</v>
      </c>
      <c r="P8">
        <f t="shared" si="30"/>
        <v>70.823228704535097</v>
      </c>
      <c r="Q8" s="5">
        <f t="shared" si="31"/>
        <v>12.5</v>
      </c>
      <c r="R8">
        <f t="shared" si="0"/>
        <v>250000</v>
      </c>
      <c r="S8">
        <f t="shared" si="1"/>
        <v>2044.8414714923779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1621.2766849322579</v>
      </c>
      <c r="AC8">
        <f t="shared" si="2"/>
        <v>1928.6920676842137</v>
      </c>
      <c r="AE8">
        <f t="shared" si="3"/>
        <v>1336.0077180998323</v>
      </c>
      <c r="AF8">
        <f t="shared" si="4"/>
        <v>-66.800385904991614</v>
      </c>
      <c r="AG8">
        <f t="shared" si="5"/>
        <v>-11.789985278642435</v>
      </c>
      <c r="AH8">
        <f t="shared" si="6"/>
        <v>-428.45321556639544</v>
      </c>
      <c r="AI8">
        <f t="shared" si="7"/>
        <v>828.96413134980287</v>
      </c>
      <c r="AJ8">
        <f t="shared" si="8"/>
        <v>-307.4153827519558</v>
      </c>
      <c r="AK8">
        <f t="shared" ref="AK8:AK23" si="32">G8*SUM(AB8:AB8, AE8:AF8)</f>
        <v>62.434454769945333</v>
      </c>
      <c r="AL8">
        <f t="shared" si="9"/>
        <v>583.98320336779238</v>
      </c>
      <c r="AN8">
        <f t="shared" si="10"/>
        <v>1008.1180990716043</v>
      </c>
      <c r="AO8">
        <f t="shared" si="11"/>
        <v>-50.405904953580219</v>
      </c>
      <c r="AP8">
        <f t="shared" si="12"/>
        <v>-8.8964288051358853</v>
      </c>
      <c r="AQ8">
        <f t="shared" si="13"/>
        <v>-323.30010924804782</v>
      </c>
      <c r="AR8">
        <f t="shared" si="14"/>
        <v>625.51565606484041</v>
      </c>
      <c r="AS8">
        <f t="shared" si="15"/>
        <v>-231.96797974045344</v>
      </c>
      <c r="AT8">
        <f t="shared" si="16"/>
        <v>47.111482221651436</v>
      </c>
      <c r="AU8">
        <f t="shared" si="17"/>
        <v>440.65915854603838</v>
      </c>
      <c r="AW8">
        <v>5</v>
      </c>
      <c r="AX8">
        <f>(R8*SUMPRODUCT(K9:$K$23, X9:$X$23)-$AZ$3*SUMPRODUCT(K8:$K$22, W9:$W$23))/Z8</f>
        <v>2044.8414714923779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1416.4645740907019</v>
      </c>
      <c r="P9">
        <f t="shared" si="30"/>
        <v>70.823228704535097</v>
      </c>
      <c r="Q9" s="5">
        <f t="shared" si="31"/>
        <v>12.5</v>
      </c>
      <c r="R9">
        <f t="shared" si="0"/>
        <v>250000</v>
      </c>
      <c r="S9">
        <f t="shared" si="1"/>
        <v>2357.9793387084674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1928.6920676842137</v>
      </c>
      <c r="AC9">
        <f t="shared" si="2"/>
        <v>2197.5960683349731</v>
      </c>
      <c r="AE9">
        <f t="shared" si="3"/>
        <v>1320.1205489198551</v>
      </c>
      <c r="AF9">
        <f t="shared" si="4"/>
        <v>-66.006027445992757</v>
      </c>
      <c r="AG9">
        <f t="shared" si="5"/>
        <v>-11.649784373951826</v>
      </c>
      <c r="AH9">
        <f t="shared" si="6"/>
        <v>-446.02103808368264</v>
      </c>
      <c r="AI9">
        <f t="shared" si="7"/>
        <v>796.44369901622781</v>
      </c>
      <c r="AJ9">
        <f t="shared" si="8"/>
        <v>-268.90400065075937</v>
      </c>
      <c r="AK9">
        <f t="shared" si="32"/>
        <v>70.976586938225097</v>
      </c>
      <c r="AL9">
        <f t="shared" si="9"/>
        <v>598.51628530369351</v>
      </c>
      <c r="AN9">
        <f t="shared" si="10"/>
        <v>928.01382289318224</v>
      </c>
      <c r="AO9">
        <f t="shared" si="11"/>
        <v>-46.400691144659113</v>
      </c>
      <c r="AP9">
        <f t="shared" si="12"/>
        <v>-8.1895255259818249</v>
      </c>
      <c r="AQ9">
        <f t="shared" si="13"/>
        <v>-313.54234200921661</v>
      </c>
      <c r="AR9">
        <f t="shared" si="14"/>
        <v>559.8812642133247</v>
      </c>
      <c r="AS9">
        <f t="shared" si="15"/>
        <v>-189.03321354959988</v>
      </c>
      <c r="AT9">
        <f t="shared" si="16"/>
        <v>49.894878035453864</v>
      </c>
      <c r="AU9">
        <f t="shared" si="17"/>
        <v>420.74292869917866</v>
      </c>
      <c r="AW9">
        <v>6</v>
      </c>
      <c r="AX9">
        <f>(R9*SUMPRODUCT(K10:$K$23, X10:$X$23)-$AZ$3*SUMPRODUCT(K9:$K$22, W10:$W$23))/Z9</f>
        <v>2357.9793387084674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1416.4645740907019</v>
      </c>
      <c r="P10">
        <f t="shared" si="30"/>
        <v>70.823228704535097</v>
      </c>
      <c r="Q10" s="5">
        <f t="shared" si="31"/>
        <v>12.5</v>
      </c>
      <c r="R10">
        <f t="shared" si="0"/>
        <v>250000</v>
      </c>
      <c r="S10">
        <f t="shared" si="1"/>
        <v>2631.0601264741731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2197.5960683349731</v>
      </c>
      <c r="AC10">
        <f t="shared" si="2"/>
        <v>2422.6714099401302</v>
      </c>
      <c r="AE10">
        <f t="shared" si="3"/>
        <v>1304.2758667173514</v>
      </c>
      <c r="AF10">
        <f t="shared" si="4"/>
        <v>-65.213793335867578</v>
      </c>
      <c r="AG10">
        <f t="shared" si="5"/>
        <v>-11.509958407842905</v>
      </c>
      <c r="AH10">
        <f t="shared" si="6"/>
        <v>-466.56244738808419</v>
      </c>
      <c r="AI10">
        <f t="shared" si="7"/>
        <v>760.98966758555662</v>
      </c>
      <c r="AJ10">
        <f t="shared" si="8"/>
        <v>-225.07534160515706</v>
      </c>
      <c r="AK10">
        <f t="shared" si="32"/>
        <v>14.777630009380763</v>
      </c>
      <c r="AL10">
        <f t="shared" si="9"/>
        <v>550.69195598978035</v>
      </c>
      <c r="AN10">
        <f t="shared" si="10"/>
        <v>869.65321299116397</v>
      </c>
      <c r="AO10">
        <f t="shared" si="11"/>
        <v>-43.482660649558206</v>
      </c>
      <c r="AP10">
        <f t="shared" si="12"/>
        <v>-7.6745054985705972</v>
      </c>
      <c r="AQ10">
        <f t="shared" si="13"/>
        <v>-311.09026992369974</v>
      </c>
      <c r="AR10">
        <f t="shared" si="14"/>
        <v>507.40577691933532</v>
      </c>
      <c r="AS10">
        <f t="shared" si="15"/>
        <v>-150.07369145351728</v>
      </c>
      <c r="AT10">
        <f t="shared" si="16"/>
        <v>9.8532938820661666</v>
      </c>
      <c r="AU10">
        <f t="shared" si="17"/>
        <v>367.18537934788418</v>
      </c>
      <c r="AW10">
        <v>7</v>
      </c>
      <c r="AX10">
        <f>(R10*SUMPRODUCT(K11:$K$23, X11:$X$23)-$AZ$3*SUMPRODUCT(K10:$K$22, W11:$W$23))/Z10</f>
        <v>2631.0601264741731</v>
      </c>
    </row>
    <row r="11" spans="1:52" x14ac:dyDescent="0.3">
      <c r="A11" t="s">
        <v>33</v>
      </c>
      <c r="C11" s="24">
        <f>AU25</f>
        <v>2934.9447457520118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1416.4645740907019</v>
      </c>
      <c r="P11">
        <f t="shared" si="30"/>
        <v>70.823228704535097</v>
      </c>
      <c r="Q11" s="5">
        <f t="shared" si="31"/>
        <v>12.5</v>
      </c>
      <c r="R11">
        <f t="shared" si="0"/>
        <v>250000</v>
      </c>
      <c r="S11">
        <f t="shared" si="1"/>
        <v>2876.633126485609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2422.6714099401302</v>
      </c>
      <c r="AC11">
        <f t="shared" si="2"/>
        <v>2616.7110145070724</v>
      </c>
      <c r="AE11">
        <f t="shared" si="3"/>
        <v>1288.4779844033933</v>
      </c>
      <c r="AF11">
        <f t="shared" si="4"/>
        <v>-64.423899220169659</v>
      </c>
      <c r="AG11">
        <f t="shared" si="5"/>
        <v>-11.370545440842832</v>
      </c>
      <c r="AH11">
        <f t="shared" si="6"/>
        <v>-486.26765843284755</v>
      </c>
      <c r="AI11">
        <f t="shared" si="7"/>
        <v>726.41588130953323</v>
      </c>
      <c r="AJ11">
        <f t="shared" si="8"/>
        <v>-194.03960456694222</v>
      </c>
      <c r="AK11">
        <f t="shared" si="32"/>
        <v>5.8347607921973665</v>
      </c>
      <c r="AL11">
        <f t="shared" si="9"/>
        <v>538.21103753478837</v>
      </c>
      <c r="AN11">
        <f t="shared" si="10"/>
        <v>817.19741705174602</v>
      </c>
      <c r="AO11">
        <f t="shared" si="11"/>
        <v>-40.859870852587299</v>
      </c>
      <c r="AP11">
        <f t="shared" si="12"/>
        <v>-7.2115942043268628</v>
      </c>
      <c r="AQ11">
        <f t="shared" si="13"/>
        <v>-308.40781082582629</v>
      </c>
      <c r="AR11">
        <f t="shared" si="14"/>
        <v>460.71814116900555</v>
      </c>
      <c r="AS11">
        <f t="shared" si="15"/>
        <v>-123.06664574580972</v>
      </c>
      <c r="AT11">
        <f t="shared" si="16"/>
        <v>3.7006076209414589</v>
      </c>
      <c r="AU11">
        <f t="shared" si="17"/>
        <v>341.35210304413727</v>
      </c>
      <c r="AW11">
        <v>8</v>
      </c>
      <c r="AX11">
        <f>(R11*SUMPRODUCT(K12:$K$23, X12:$X$23)-$AZ$3*SUMPRODUCT(K11:$K$22, W12:$W$23))/Z11</f>
        <v>2876.633126485609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1416.4645740907019</v>
      </c>
      <c r="P12">
        <f t="shared" si="30"/>
        <v>70.823228704535097</v>
      </c>
      <c r="Q12" s="5">
        <f t="shared" si="31"/>
        <v>12.5</v>
      </c>
      <c r="R12">
        <f t="shared" si="0"/>
        <v>250000</v>
      </c>
      <c r="S12">
        <f t="shared" si="1"/>
        <v>3101.9518873877328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2616.7110145070724</v>
      </c>
      <c r="AC12">
        <f t="shared" si="2"/>
        <v>2787.1383545532813</v>
      </c>
      <c r="AE12">
        <f t="shared" si="3"/>
        <v>1272.7092120177369</v>
      </c>
      <c r="AF12">
        <f t="shared" si="4"/>
        <v>-63.635460600886852</v>
      </c>
      <c r="AG12">
        <f t="shared" si="5"/>
        <v>-11.231389362797438</v>
      </c>
      <c r="AH12">
        <f t="shared" si="6"/>
        <v>-509.01247273931739</v>
      </c>
      <c r="AI12">
        <f t="shared" si="7"/>
        <v>688.82988931473528</v>
      </c>
      <c r="AJ12">
        <f t="shared" si="8"/>
        <v>-170.42734004620888</v>
      </c>
      <c r="AK12">
        <f t="shared" si="32"/>
        <v>80.341480084402377</v>
      </c>
      <c r="AL12">
        <f t="shared" si="9"/>
        <v>598.74402935292881</v>
      </c>
      <c r="AN12">
        <f t="shared" si="10"/>
        <v>754.3890792577813</v>
      </c>
      <c r="AO12">
        <f t="shared" si="11"/>
        <v>-37.719453962889069</v>
      </c>
      <c r="AP12">
        <f t="shared" si="12"/>
        <v>-6.657323919855715</v>
      </c>
      <c r="AQ12">
        <f t="shared" si="13"/>
        <v>-301.71342127064662</v>
      </c>
      <c r="AR12">
        <f t="shared" si="14"/>
        <v>408.29888010438992</v>
      </c>
      <c r="AS12">
        <f t="shared" si="15"/>
        <v>-101.01955963214992</v>
      </c>
      <c r="AT12">
        <f t="shared" si="16"/>
        <v>47.621824855806118</v>
      </c>
      <c r="AU12">
        <f t="shared" si="17"/>
        <v>354.90114532804614</v>
      </c>
      <c r="AW12">
        <v>9</v>
      </c>
      <c r="AX12">
        <f>(R12*SUMPRODUCT(K13:$K$23, X13:$X$23)-$AZ$3*SUMPRODUCT(K12:$K$22, W13:$W$23))/Z12</f>
        <v>3101.9518873877328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1416.4645740907019</v>
      </c>
      <c r="P13">
        <f t="shared" si="30"/>
        <v>70.823228704535097</v>
      </c>
      <c r="Q13" s="5">
        <f t="shared" si="31"/>
        <v>12.5</v>
      </c>
      <c r="R13">
        <f t="shared" si="0"/>
        <v>250000</v>
      </c>
      <c r="S13">
        <f t="shared" si="1"/>
        <v>3309.2759608400434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2787.1383545532813</v>
      </c>
      <c r="AC13">
        <f t="shared" si="2"/>
        <v>2936.6276266711347</v>
      </c>
      <c r="AE13">
        <f t="shared" si="3"/>
        <v>1256.9604498682595</v>
      </c>
      <c r="AF13">
        <f t="shared" si="4"/>
        <v>-62.848022493412977</v>
      </c>
      <c r="AG13">
        <f t="shared" si="5"/>
        <v>-11.092409870850142</v>
      </c>
      <c r="AH13">
        <f t="shared" si="6"/>
        <v>-533.3119663864353</v>
      </c>
      <c r="AI13">
        <f t="shared" si="7"/>
        <v>649.70805111756101</v>
      </c>
      <c r="AJ13">
        <f t="shared" si="8"/>
        <v>-149.48927211785349</v>
      </c>
      <c r="AK13">
        <f t="shared" si="32"/>
        <v>278.68755473496901</v>
      </c>
      <c r="AL13">
        <f t="shared" si="9"/>
        <v>778.90633373467654</v>
      </c>
      <c r="AN13">
        <f t="shared" si="10"/>
        <v>674.92899325125688</v>
      </c>
      <c r="AO13">
        <f t="shared" si="11"/>
        <v>-33.746449662562846</v>
      </c>
      <c r="AP13">
        <f t="shared" si="12"/>
        <v>-5.9561054825932276</v>
      </c>
      <c r="AQ13">
        <f t="shared" si="13"/>
        <v>-286.3635913124956</v>
      </c>
      <c r="AR13">
        <f t="shared" si="14"/>
        <v>348.86284679360512</v>
      </c>
      <c r="AS13">
        <f t="shared" si="15"/>
        <v>-80.268749858391075</v>
      </c>
      <c r="AT13">
        <f t="shared" si="16"/>
        <v>149.64218704625202</v>
      </c>
      <c r="AU13">
        <f t="shared" si="17"/>
        <v>418.23628398146604</v>
      </c>
      <c r="AW13">
        <v>10</v>
      </c>
      <c r="AX13">
        <f>(R13*SUMPRODUCT(K14:$K$23, X14:$X$23)-$AZ$3*SUMPRODUCT(K13:$K$22, W14:$W$23))/Z13</f>
        <v>3309.2759608400434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1416.4645740907019</v>
      </c>
      <c r="P14">
        <f t="shared" si="30"/>
        <v>70.823228704535097</v>
      </c>
      <c r="Q14" s="5">
        <f t="shared" si="31"/>
        <v>12.5</v>
      </c>
      <c r="R14">
        <f t="shared" si="0"/>
        <v>250000</v>
      </c>
      <c r="S14">
        <f t="shared" si="1"/>
        <v>3480.4090740404667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2936.6276266711347</v>
      </c>
      <c r="AC14">
        <f t="shared" si="2"/>
        <v>3049.8155223615236</v>
      </c>
      <c r="AE14">
        <f t="shared" si="3"/>
        <v>1241.2206591341621</v>
      </c>
      <c r="AF14">
        <f t="shared" si="4"/>
        <v>-62.061032956708104</v>
      </c>
      <c r="AG14">
        <f t="shared" si="5"/>
        <v>-10.953509549744322</v>
      </c>
      <c r="AH14">
        <f t="shared" si="6"/>
        <v>-559.52444794641008</v>
      </c>
      <c r="AI14">
        <f t="shared" si="7"/>
        <v>608.68166868129981</v>
      </c>
      <c r="AJ14">
        <f t="shared" si="8"/>
        <v>-113.18789569038881</v>
      </c>
      <c r="AK14">
        <f t="shared" si="32"/>
        <v>288.10510769940123</v>
      </c>
      <c r="AL14">
        <f t="shared" si="9"/>
        <v>783.59888069031217</v>
      </c>
      <c r="AN14">
        <f t="shared" si="10"/>
        <v>613.94240954541897</v>
      </c>
      <c r="AO14">
        <f t="shared" si="11"/>
        <v>-30.697120477270946</v>
      </c>
      <c r="AP14">
        <f t="shared" si="12"/>
        <v>-5.4179117922834275</v>
      </c>
      <c r="AQ14">
        <f t="shared" si="13"/>
        <v>-276.75642138555406</v>
      </c>
      <c r="AR14">
        <f t="shared" si="14"/>
        <v>301.07095589031059</v>
      </c>
      <c r="AS14">
        <f t="shared" si="15"/>
        <v>-55.985894933466184</v>
      </c>
      <c r="AT14">
        <f t="shared" si="16"/>
        <v>142.50483402902665</v>
      </c>
      <c r="AU14">
        <f t="shared" si="17"/>
        <v>387.58989498587101</v>
      </c>
      <c r="AW14">
        <v>11</v>
      </c>
      <c r="AX14">
        <f>(R14*SUMPRODUCT(K15:$K$23, X15:$X$23)-$AZ$3*SUMPRODUCT(K14:$K$22, W15:$W$23))/Z14</f>
        <v>3480.4090740404667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1416.4645740907019</v>
      </c>
      <c r="P15">
        <f t="shared" si="30"/>
        <v>70.823228704535097</v>
      </c>
      <c r="Q15" s="5">
        <f t="shared" si="31"/>
        <v>12.5</v>
      </c>
      <c r="R15">
        <f t="shared" si="0"/>
        <v>250000</v>
      </c>
      <c r="S15">
        <f t="shared" si="1"/>
        <v>3626.0082246556522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3049.8155223615236</v>
      </c>
      <c r="AC15">
        <f t="shared" si="2"/>
        <v>3137.1149867560976</v>
      </c>
      <c r="AE15">
        <f t="shared" si="3"/>
        <v>1225.483222397</v>
      </c>
      <c r="AF15">
        <f t="shared" si="4"/>
        <v>-61.27416111985</v>
      </c>
      <c r="AG15">
        <f t="shared" si="5"/>
        <v>-10.814630002163113</v>
      </c>
      <c r="AH15">
        <f t="shared" si="6"/>
        <v>-586.88904167530075</v>
      </c>
      <c r="AI15">
        <f t="shared" si="7"/>
        <v>566.50538959968605</v>
      </c>
      <c r="AJ15">
        <f t="shared" si="8"/>
        <v>-87.299464394573988</v>
      </c>
      <c r="AK15">
        <f t="shared" si="32"/>
        <v>294.98172085470719</v>
      </c>
      <c r="AL15">
        <f t="shared" si="9"/>
        <v>774.18764605981926</v>
      </c>
      <c r="AN15">
        <f t="shared" si="10"/>
        <v>558.37784181102325</v>
      </c>
      <c r="AO15">
        <f t="shared" si="11"/>
        <v>-27.918892090551164</v>
      </c>
      <c r="AP15">
        <f t="shared" si="12"/>
        <v>-4.9275662450777622</v>
      </c>
      <c r="AQ15">
        <f t="shared" si="13"/>
        <v>-267.40948426222724</v>
      </c>
      <c r="AR15">
        <f t="shared" si="14"/>
        <v>258.12189921316707</v>
      </c>
      <c r="AS15">
        <f t="shared" si="15"/>
        <v>-39.777032952401377</v>
      </c>
      <c r="AT15">
        <f t="shared" si="16"/>
        <v>134.40515027401514</v>
      </c>
      <c r="AU15">
        <f t="shared" si="17"/>
        <v>352.7500165347808</v>
      </c>
      <c r="AW15">
        <v>12</v>
      </c>
      <c r="AX15">
        <f>(R15*SUMPRODUCT(K16:$K$23, X16:$X$23)-$AZ$3*SUMPRODUCT(K15:$K$22, W16:$W$23))/Z15</f>
        <v>3626.0082246556522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1416.4645740907019</v>
      </c>
      <c r="P16">
        <f t="shared" si="30"/>
        <v>70.823228704535097</v>
      </c>
      <c r="Q16" s="5">
        <f t="shared" si="31"/>
        <v>12.5</v>
      </c>
      <c r="R16">
        <f t="shared" si="0"/>
        <v>250000</v>
      </c>
      <c r="S16">
        <f t="shared" si="1"/>
        <v>3625.4657822664199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3137.1149867560976</v>
      </c>
      <c r="AC16">
        <f t="shared" si="2"/>
        <v>3092.5946297039418</v>
      </c>
      <c r="AE16">
        <f t="shared" si="3"/>
        <v>1208.2725360216564</v>
      </c>
      <c r="AF16">
        <f t="shared" si="4"/>
        <v>-60.41362680108282</v>
      </c>
      <c r="AG16">
        <f t="shared" si="5"/>
        <v>-10.662749338412732</v>
      </c>
      <c r="AH16">
        <f t="shared" si="6"/>
        <v>-874.68727457495243</v>
      </c>
      <c r="AI16">
        <f t="shared" si="7"/>
        <v>262.5088853072084</v>
      </c>
      <c r="AJ16">
        <f t="shared" si="8"/>
        <v>44.520357052155759</v>
      </c>
      <c r="AK16">
        <f t="shared" si="32"/>
        <v>299.948172718367</v>
      </c>
      <c r="AL16">
        <f t="shared" si="9"/>
        <v>606.97741507773117</v>
      </c>
      <c r="AN16">
        <f t="shared" si="10"/>
        <v>507.14001252856031</v>
      </c>
      <c r="AO16">
        <f t="shared" si="11"/>
        <v>-25.357000626428015</v>
      </c>
      <c r="AP16">
        <f t="shared" si="12"/>
        <v>-4.4754032487374271</v>
      </c>
      <c r="AQ16">
        <f t="shared" si="13"/>
        <v>-367.12653988401422</v>
      </c>
      <c r="AR16">
        <f t="shared" si="14"/>
        <v>110.18106876938063</v>
      </c>
      <c r="AS16">
        <f t="shared" si="15"/>
        <v>18.686226625283133</v>
      </c>
      <c r="AT16">
        <f t="shared" si="16"/>
        <v>125.89520620171157</v>
      </c>
      <c r="AU16">
        <f t="shared" si="17"/>
        <v>254.76250159637533</v>
      </c>
      <c r="AW16">
        <v>13</v>
      </c>
      <c r="AX16">
        <f>(R16*SUMPRODUCT(K17:$K$23, X17:$X$23)-$AZ$3*SUMPRODUCT(K16:$K$22, W17:$W$23))/Z16</f>
        <v>3625.4657822664199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1416.4645740907019</v>
      </c>
      <c r="P17">
        <f t="shared" si="30"/>
        <v>70.823228704535097</v>
      </c>
      <c r="Q17" s="5">
        <f t="shared" si="31"/>
        <v>12.5</v>
      </c>
      <c r="R17">
        <f t="shared" si="0"/>
        <v>250000</v>
      </c>
      <c r="S17">
        <f t="shared" si="1"/>
        <v>3481.3174230929935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3092.5946297039418</v>
      </c>
      <c r="AC17">
        <f t="shared" si="2"/>
        <v>2923.2861385764727</v>
      </c>
      <c r="AE17">
        <f t="shared" si="3"/>
        <v>1189.4150265519663</v>
      </c>
      <c r="AF17">
        <f t="shared" si="4"/>
        <v>-59.470751327598322</v>
      </c>
      <c r="AG17">
        <f t="shared" si="5"/>
        <v>-10.496335809488125</v>
      </c>
      <c r="AH17">
        <f t="shared" si="6"/>
        <v>-1195.7207108096038</v>
      </c>
      <c r="AI17">
        <f t="shared" si="7"/>
        <v>-76.272771394723804</v>
      </c>
      <c r="AJ17">
        <f t="shared" si="8"/>
        <v>169.3084911274691</v>
      </c>
      <c r="AK17">
        <f t="shared" si="32"/>
        <v>295.57772334498173</v>
      </c>
      <c r="AL17">
        <f t="shared" si="9"/>
        <v>388.61344307772703</v>
      </c>
      <c r="AN17">
        <f t="shared" si="10"/>
        <v>459.87368695987084</v>
      </c>
      <c r="AO17">
        <f t="shared" si="11"/>
        <v>-22.993684347993547</v>
      </c>
      <c r="AP17">
        <f t="shared" si="12"/>
        <v>-4.0582879319015648</v>
      </c>
      <c r="AQ17">
        <f t="shared" si="13"/>
        <v>-462.311707502432</v>
      </c>
      <c r="AR17">
        <f t="shared" si="14"/>
        <v>-29.489992822456173</v>
      </c>
      <c r="AS17">
        <f t="shared" si="15"/>
        <v>65.461187483156465</v>
      </c>
      <c r="AT17">
        <f t="shared" si="16"/>
        <v>114.28173882409131</v>
      </c>
      <c r="AU17">
        <f t="shared" si="17"/>
        <v>150.25293348479161</v>
      </c>
      <c r="AW17">
        <v>14</v>
      </c>
      <c r="AX17">
        <f>(R17*SUMPRODUCT(K18:$K$23, X18:$X$23)-$AZ$3*SUMPRODUCT(K17:$K$22, W18:$W$23))/Z17</f>
        <v>3481.3174230929935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1416.4645740907019</v>
      </c>
      <c r="P18">
        <f t="shared" si="30"/>
        <v>70.823228704535097</v>
      </c>
      <c r="Q18" s="5">
        <f t="shared" si="31"/>
        <v>12.5</v>
      </c>
      <c r="R18">
        <f t="shared" si="0"/>
        <v>250000</v>
      </c>
      <c r="S18">
        <f t="shared" si="1"/>
        <v>3206.7315871212718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2923.2861385764727</v>
      </c>
      <c r="AC18">
        <f t="shared" si="2"/>
        <v>2646.2409671214127</v>
      </c>
      <c r="AE18">
        <f t="shared" si="3"/>
        <v>1168.8869126087061</v>
      </c>
      <c r="AF18">
        <f t="shared" si="4"/>
        <v>-58.444345630435301</v>
      </c>
      <c r="AG18">
        <f t="shared" si="5"/>
        <v>-10.31517954975217</v>
      </c>
      <c r="AH18">
        <f t="shared" si="6"/>
        <v>-1523.8580328214859</v>
      </c>
      <c r="AI18">
        <f t="shared" si="7"/>
        <v>-423.73064539296729</v>
      </c>
      <c r="AJ18">
        <f t="shared" si="8"/>
        <v>277.04517145505997</v>
      </c>
      <c r="AK18">
        <f t="shared" si="32"/>
        <v>282.36100938883209</v>
      </c>
      <c r="AL18">
        <f t="shared" si="9"/>
        <v>135.67553545092477</v>
      </c>
      <c r="AN18">
        <f t="shared" si="10"/>
        <v>416.31283749240538</v>
      </c>
      <c r="AO18">
        <f t="shared" si="11"/>
        <v>-20.815641874620265</v>
      </c>
      <c r="AP18">
        <f t="shared" si="12"/>
        <v>-3.6738726572076201</v>
      </c>
      <c r="AQ18">
        <f t="shared" si="13"/>
        <v>-542.73998171787093</v>
      </c>
      <c r="AR18">
        <f t="shared" si="14"/>
        <v>-150.9166587572935</v>
      </c>
      <c r="AS18">
        <f t="shared" si="15"/>
        <v>98.672900002462484</v>
      </c>
      <c r="AT18">
        <f t="shared" si="16"/>
        <v>100.56619827621883</v>
      </c>
      <c r="AU18">
        <f t="shared" si="17"/>
        <v>48.322439521387814</v>
      </c>
      <c r="AW18">
        <v>15</v>
      </c>
      <c r="AX18">
        <f>(R18*SUMPRODUCT(K19:$K$23, X19:$X$23)-$AZ$3*SUMPRODUCT(K18:$K$22, W19:$W$23))/Z18</f>
        <v>3206.7315871212718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1416.4645740907019</v>
      </c>
      <c r="P19">
        <f t="shared" si="30"/>
        <v>70.823228704535097</v>
      </c>
      <c r="Q19" s="5">
        <f t="shared" si="31"/>
        <v>12.5</v>
      </c>
      <c r="R19">
        <f t="shared" si="0"/>
        <v>250000</v>
      </c>
      <c r="S19">
        <f t="shared" si="1"/>
        <v>2807.4879445067759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2646.2409671214127</v>
      </c>
      <c r="AC19">
        <f t="shared" si="2"/>
        <v>2272.589128642499</v>
      </c>
      <c r="AE19">
        <f t="shared" si="3"/>
        <v>1146.5915636376076</v>
      </c>
      <c r="AF19">
        <f t="shared" si="4"/>
        <v>-57.329578181880379</v>
      </c>
      <c r="AG19">
        <f t="shared" si="5"/>
        <v>-10.118427815020196</v>
      </c>
      <c r="AH19">
        <f t="shared" si="6"/>
        <v>-1871.9987846890238</v>
      </c>
      <c r="AI19">
        <f t="shared" si="7"/>
        <v>-792.85522704831669</v>
      </c>
      <c r="AJ19">
        <f t="shared" si="8"/>
        <v>373.65183847891376</v>
      </c>
      <c r="AK19">
        <f t="shared" si="32"/>
        <v>261.48520668039981</v>
      </c>
      <c r="AL19">
        <f t="shared" si="9"/>
        <v>-157.71818188900312</v>
      </c>
      <c r="AN19">
        <f t="shared" si="10"/>
        <v>376.18217750128986</v>
      </c>
      <c r="AO19">
        <f t="shared" si="11"/>
        <v>-18.809108875064492</v>
      </c>
      <c r="AP19">
        <f t="shared" si="12"/>
        <v>-3.3197280784694141</v>
      </c>
      <c r="AQ19">
        <f t="shared" si="13"/>
        <v>-614.17910390858162</v>
      </c>
      <c r="AR19">
        <f t="shared" si="14"/>
        <v>-260.1257633608256</v>
      </c>
      <c r="AS19">
        <f t="shared" si="15"/>
        <v>122.5904382031402</v>
      </c>
      <c r="AT19">
        <f t="shared" si="16"/>
        <v>85.789986210379325</v>
      </c>
      <c r="AU19">
        <f t="shared" si="17"/>
        <v>-51.745338947306095</v>
      </c>
      <c r="AW19">
        <v>16</v>
      </c>
      <c r="AX19">
        <f>(R19*SUMPRODUCT(K20:$K$23, X20:$X$23)-$AZ$3*SUMPRODUCT(K19:$K$22, W20:$W$23))/Z19</f>
        <v>2807.4879445067759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1416.4645740907019</v>
      </c>
      <c r="P20">
        <f t="shared" si="30"/>
        <v>70.823228704535097</v>
      </c>
      <c r="Q20" s="5">
        <f t="shared" si="31"/>
        <v>12.5</v>
      </c>
      <c r="R20">
        <f t="shared" si="0"/>
        <v>250000</v>
      </c>
      <c r="S20">
        <f t="shared" si="1"/>
        <v>2291.4457520289943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2272.589128642499</v>
      </c>
      <c r="AC20">
        <f t="shared" si="2"/>
        <v>1815.8751307544155</v>
      </c>
      <c r="AE20">
        <f t="shared" si="3"/>
        <v>1122.4890623783815</v>
      </c>
      <c r="AF20">
        <f t="shared" si="4"/>
        <v>-56.124453118919071</v>
      </c>
      <c r="AG20">
        <f t="shared" si="5"/>
        <v>-9.9057283439206572</v>
      </c>
      <c r="AH20">
        <f t="shared" si="6"/>
        <v>-2230.3038589867515</v>
      </c>
      <c r="AI20">
        <f t="shared" si="7"/>
        <v>-1173.8449780712097</v>
      </c>
      <c r="AJ20">
        <f t="shared" si="8"/>
        <v>456.71399788808344</v>
      </c>
      <c r="AK20">
        <f t="shared" si="32"/>
        <v>233.72676165313734</v>
      </c>
      <c r="AL20">
        <f t="shared" si="9"/>
        <v>-483.40421852998884</v>
      </c>
      <c r="AN20">
        <f t="shared" si="10"/>
        <v>339.24523701653072</v>
      </c>
      <c r="AO20">
        <f t="shared" si="11"/>
        <v>-16.962261850826536</v>
      </c>
      <c r="AP20">
        <f t="shared" si="12"/>
        <v>-2.9937673982625799</v>
      </c>
      <c r="AQ20">
        <f t="shared" si="13"/>
        <v>-674.05553124738913</v>
      </c>
      <c r="AR20">
        <f t="shared" si="14"/>
        <v>-354.76632347994752</v>
      </c>
      <c r="AS20">
        <f t="shared" si="15"/>
        <v>138.03078680697371</v>
      </c>
      <c r="AT20">
        <f t="shared" si="16"/>
        <v>70.638274627032885</v>
      </c>
      <c r="AU20">
        <f t="shared" si="17"/>
        <v>-146.09726204594088</v>
      </c>
      <c r="AW20">
        <v>17</v>
      </c>
      <c r="AX20">
        <f>(R20*SUMPRODUCT(K21:$K$23, X21:$X$23)-$AZ$3*SUMPRODUCT(K20:$K$22, W21:$W$23))/Z20</f>
        <v>2291.4457520289943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1416.4645740907019</v>
      </c>
      <c r="P21">
        <f t="shared" si="30"/>
        <v>70.823228704535097</v>
      </c>
      <c r="Q21" s="5">
        <f t="shared" si="31"/>
        <v>12.5</v>
      </c>
      <c r="R21">
        <f t="shared" si="0"/>
        <v>250000</v>
      </c>
      <c r="S21">
        <f t="shared" si="1"/>
        <v>1654.1444743689037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1815.8751307544155</v>
      </c>
      <c r="AC21">
        <f t="shared" si="2"/>
        <v>1280.3463826528919</v>
      </c>
      <c r="AE21">
        <f t="shared" si="3"/>
        <v>1096.376599320273</v>
      </c>
      <c r="AF21">
        <f t="shared" si="4"/>
        <v>-54.818829966013659</v>
      </c>
      <c r="AG21">
        <f t="shared" si="5"/>
        <v>-9.6752913854560312</v>
      </c>
      <c r="AH21">
        <f t="shared" si="6"/>
        <v>-2627.5935005083934</v>
      </c>
      <c r="AI21">
        <f t="shared" si="7"/>
        <v>-1595.71102253959</v>
      </c>
      <c r="AJ21">
        <f t="shared" si="8"/>
        <v>535.52874810152366</v>
      </c>
      <c r="AK21">
        <f t="shared" si="32"/>
        <v>200.02030300760725</v>
      </c>
      <c r="AL21">
        <f t="shared" si="9"/>
        <v>-860.16197143045906</v>
      </c>
      <c r="AN21">
        <f t="shared" si="10"/>
        <v>305.2344621422987</v>
      </c>
      <c r="AO21">
        <f t="shared" si="11"/>
        <v>-15.261723107114936</v>
      </c>
      <c r="AP21">
        <f t="shared" si="12"/>
        <v>-2.6936295100977348</v>
      </c>
      <c r="AQ21">
        <f t="shared" si="13"/>
        <v>-731.52974019467376</v>
      </c>
      <c r="AR21">
        <f t="shared" si="14"/>
        <v>-444.25063066958774</v>
      </c>
      <c r="AS21">
        <f t="shared" si="15"/>
        <v>149.09277477269171</v>
      </c>
      <c r="AT21">
        <f t="shared" si="16"/>
        <v>55.686239239252316</v>
      </c>
      <c r="AU21">
        <f t="shared" si="17"/>
        <v>-239.47161665764369</v>
      </c>
      <c r="AW21">
        <v>18</v>
      </c>
      <c r="AX21">
        <f>(R21*SUMPRODUCT(K22:$K$23, X22:$X$23)-$AZ$3*SUMPRODUCT(K21:$K$22, W22:$W$23))/Z21</f>
        <v>1654.1444743689037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1416.4645740907019</v>
      </c>
      <c r="P22">
        <f t="shared" si="30"/>
        <v>70.823228704535097</v>
      </c>
      <c r="Q22" s="5">
        <f t="shared" si="31"/>
        <v>12.5</v>
      </c>
      <c r="R22">
        <f t="shared" si="0"/>
        <v>250000</v>
      </c>
      <c r="S22">
        <f t="shared" si="1"/>
        <v>891.01267954197237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1280.3463826528919</v>
      </c>
      <c r="AC22">
        <f t="shared" si="2"/>
        <v>671.86089297481783</v>
      </c>
      <c r="AE22">
        <f t="shared" si="3"/>
        <v>1068.0736374088203</v>
      </c>
      <c r="AF22">
        <f t="shared" si="4"/>
        <v>-53.403681870441019</v>
      </c>
      <c r="AG22">
        <f t="shared" si="5"/>
        <v>-9.425523738340484</v>
      </c>
      <c r="AH22">
        <f t="shared" si="6"/>
        <v>-3060.2946652197425</v>
      </c>
      <c r="AI22">
        <f t="shared" si="7"/>
        <v>-2055.0502334197035</v>
      </c>
      <c r="AJ22">
        <f t="shared" si="8"/>
        <v>608.48548967807403</v>
      </c>
      <c r="AK22">
        <f t="shared" si="32"/>
        <v>160.65114367338899</v>
      </c>
      <c r="AL22">
        <f t="shared" si="9"/>
        <v>-1285.9136000682406</v>
      </c>
      <c r="AN22">
        <f t="shared" si="10"/>
        <v>273.91585480631858</v>
      </c>
      <c r="AO22">
        <f t="shared" si="11"/>
        <v>-13.69579274031593</v>
      </c>
      <c r="AP22">
        <f t="shared" si="12"/>
        <v>-2.4172494305245742</v>
      </c>
      <c r="AQ22">
        <f t="shared" si="13"/>
        <v>-784.83655042412136</v>
      </c>
      <c r="AR22">
        <f t="shared" si="14"/>
        <v>-527.03373778864329</v>
      </c>
      <c r="AS22">
        <f t="shared" si="15"/>
        <v>156.05087252857101</v>
      </c>
      <c r="AT22">
        <f t="shared" si="16"/>
        <v>41.200244818012997</v>
      </c>
      <c r="AU22">
        <f t="shared" si="17"/>
        <v>-329.78262044205928</v>
      </c>
      <c r="AW22">
        <v>19</v>
      </c>
      <c r="AX22">
        <f>(R22*SUMPRODUCT(K23:$K$23, X23:$X$23)-$AZ$3*SUMPRODUCT(K22:$K$22, W23:$W$23))/Z22</f>
        <v>891.01267954197237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1416.4645740907019</v>
      </c>
      <c r="P23">
        <f t="shared" si="30"/>
        <v>70.823228704535097</v>
      </c>
      <c r="Q23" s="5">
        <f t="shared" si="31"/>
        <v>12.5</v>
      </c>
      <c r="R23">
        <f t="shared" si="0"/>
        <v>250000</v>
      </c>
      <c r="S23">
        <f t="shared" si="1"/>
        <v>917.2836842591546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671.86089297481783</v>
      </c>
      <c r="AC23">
        <f t="shared" si="2"/>
        <v>671.86089297481783</v>
      </c>
      <c r="AE23">
        <f t="shared" si="3"/>
        <v>1037.4840084334317</v>
      </c>
      <c r="AF23">
        <f t="shared" si="4"/>
        <v>-51.874200421671588</v>
      </c>
      <c r="AG23">
        <f t="shared" si="5"/>
        <v>-9.1555767384744122</v>
      </c>
      <c r="AH23">
        <f t="shared" si="6"/>
        <v>-3513.8352496533325</v>
      </c>
      <c r="AI23">
        <f t="shared" si="7"/>
        <v>-2537.381018380047</v>
      </c>
      <c r="AJ23">
        <f t="shared" si="8"/>
        <v>0</v>
      </c>
      <c r="AK23">
        <f t="shared" si="32"/>
        <v>116.02294906906046</v>
      </c>
      <c r="AL23">
        <f t="shared" si="9"/>
        <v>-2421.3580693109866</v>
      </c>
      <c r="AN23">
        <f t="shared" si="10"/>
        <v>245.0978792014017</v>
      </c>
      <c r="AO23">
        <f t="shared" si="11"/>
        <v>-12.254893960070087</v>
      </c>
      <c r="AP23">
        <f t="shared" si="12"/>
        <v>-2.1629368965928961</v>
      </c>
      <c r="AQ23">
        <f t="shared" si="13"/>
        <v>-830.11743848813182</v>
      </c>
      <c r="AR23">
        <f t="shared" si="14"/>
        <v>-599.43739014339315</v>
      </c>
      <c r="AS23">
        <f t="shared" si="15"/>
        <v>0</v>
      </c>
      <c r="AT23">
        <f t="shared" si="16"/>
        <v>27.409558628723261</v>
      </c>
      <c r="AU23">
        <f t="shared" si="17"/>
        <v>-572.02783151466997</v>
      </c>
      <c r="AW23">
        <v>20</v>
      </c>
      <c r="AX23">
        <f>(R23*SUMPRODUCT(K$23:$K24, X$23:$X24)-$AZ$3*SUMPRODUCT(K$22:$K23, W$23:$W24))/Z23</f>
        <v>917.2836842591546</v>
      </c>
    </row>
    <row r="25" spans="5:50" x14ac:dyDescent="0.3">
      <c r="AN25" s="6">
        <f t="shared" ref="AN25:AU25" si="33">SUM(AN3:AN23)</f>
        <v>14079.929583518402</v>
      </c>
      <c r="AO25" s="6">
        <f t="shared" si="33"/>
        <v>-1766.344909743947</v>
      </c>
      <c r="AP25" s="6">
        <f t="shared" si="33"/>
        <v>-211.75239784550385</v>
      </c>
      <c r="AQ25" s="6">
        <f t="shared" si="33"/>
        <v>-8762.5832223977777</v>
      </c>
      <c r="AR25" s="6">
        <f t="shared" si="33"/>
        <v>3339.2490535311767</v>
      </c>
      <c r="AS25" s="6">
        <f t="shared" si="33"/>
        <v>-1658.9737566471292</v>
      </c>
      <c r="AT25" s="6">
        <f t="shared" si="33"/>
        <v>1254.6694488679645</v>
      </c>
      <c r="AU25" s="7">
        <f t="shared" si="33"/>
        <v>2934.9447457520118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5615.6497639973168</v>
      </c>
      <c r="K3">
        <v>1</v>
      </c>
      <c r="L3" s="2">
        <v>0</v>
      </c>
      <c r="O3">
        <f>$C$3</f>
        <v>5615.6497639973168</v>
      </c>
      <c r="P3">
        <f>O3*B5</f>
        <v>4492.5198111978534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5615.6497639973168</v>
      </c>
      <c r="AF3">
        <f t="shared" ref="AF3:AF23" si="4">-$Z3*P3</f>
        <v>-4492.5198111978534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1023.1299527994634</v>
      </c>
      <c r="AJ3">
        <f t="shared" ref="AJ3:AJ23" si="8">AB3-AC3</f>
        <v>0</v>
      </c>
      <c r="AL3">
        <f t="shared" ref="AL3:AL23" si="9">SUM(AI3:AK3)</f>
        <v>1023.1299527994634</v>
      </c>
      <c r="AN3">
        <f t="shared" ref="AN3:AN23" si="10">AE3*$K3</f>
        <v>5615.6497639973168</v>
      </c>
      <c r="AO3">
        <f t="shared" ref="AO3:AO23" si="11">AF3*$K3</f>
        <v>-4492.5198111978534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1023.1299527994634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1023.1299527994634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3625.3843910350752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3064.0511731927895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3025.6828026766962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-3025.6828026766962</v>
      </c>
      <c r="AK4">
        <f>H4*SUM(AB4, AE4:AF4)</f>
        <v>0</v>
      </c>
      <c r="AL4">
        <f t="shared" si="9"/>
        <v>-3656.209052676696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-599.70158835837924</v>
      </c>
      <c r="AR4">
        <f t="shared" si="14"/>
        <v>-599.70158835837924</v>
      </c>
      <c r="AS4">
        <f t="shared" si="15"/>
        <v>-2877.765648351432</v>
      </c>
      <c r="AT4">
        <f t="shared" si="16"/>
        <v>0</v>
      </c>
      <c r="AU4">
        <f t="shared" si="17"/>
        <v>-3477.467236709811</v>
      </c>
      <c r="AW4">
        <v>1</v>
      </c>
      <c r="AX4">
        <f>(R4*SUMPRODUCT(K5:$K$23, X5:$X$23)-$AZ$3*SUMPRODUCT(K4:$K$22, W5:$W$23))/Z4</f>
        <v>3064.0511731927895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5615.6497639973168</v>
      </c>
      <c r="P5">
        <f t="shared" ref="P5:P23" si="30">O5*$C$5</f>
        <v>280.78248819986584</v>
      </c>
      <c r="Q5" s="5">
        <f t="shared" ref="Q5:Q23" si="31">$C$8</f>
        <v>12.5</v>
      </c>
      <c r="R5">
        <f t="shared" si="0"/>
        <v>250000</v>
      </c>
      <c r="S5">
        <f t="shared" si="1"/>
        <v>5982.4741836961321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3025.6828026766962</v>
      </c>
      <c r="AC5">
        <f t="shared" si="2"/>
        <v>5832.6590477140271</v>
      </c>
      <c r="AE5">
        <f t="shared" si="3"/>
        <v>5475.0207688377668</v>
      </c>
      <c r="AF5">
        <f t="shared" si="4"/>
        <v>-273.75103844188834</v>
      </c>
      <c r="AG5">
        <f t="shared" si="5"/>
        <v>-12.186970784616188</v>
      </c>
      <c r="AH5">
        <f t="shared" si="6"/>
        <v>-661.36332017625</v>
      </c>
      <c r="AI5">
        <f t="shared" si="7"/>
        <v>4527.7194394350117</v>
      </c>
      <c r="AJ5">
        <f t="shared" si="8"/>
        <v>-2806.976245037331</v>
      </c>
      <c r="AK5">
        <f>H5*SUM(AB5, AE5:AF5)</f>
        <v>426.97883646646659</v>
      </c>
      <c r="AL5">
        <f t="shared" si="9"/>
        <v>2147.7220308641472</v>
      </c>
      <c r="AN5">
        <f t="shared" si="10"/>
        <v>4950.434779293425</v>
      </c>
      <c r="AO5">
        <f t="shared" si="11"/>
        <v>-247.52173896467124</v>
      </c>
      <c r="AP5">
        <f t="shared" si="12"/>
        <v>-11.019283135834357</v>
      </c>
      <c r="AQ5">
        <f t="shared" si="13"/>
        <v>-597.99517119356801</v>
      </c>
      <c r="AR5">
        <f t="shared" si="14"/>
        <v>4093.8985859993509</v>
      </c>
      <c r="AS5">
        <f t="shared" si="15"/>
        <v>-2538.0274184846694</v>
      </c>
      <c r="AT5">
        <f t="shared" si="16"/>
        <v>386.06810299178778</v>
      </c>
      <c r="AU5">
        <f t="shared" si="17"/>
        <v>1941.9392705064693</v>
      </c>
      <c r="AW5">
        <v>2</v>
      </c>
      <c r="AX5">
        <f>(R5*SUMPRODUCT(K6:$K$23, X6:$X$23)-$AZ$3*SUMPRODUCT(K5:$K$22, W6:$W$23))/Z5</f>
        <v>5982.4741836961321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5615.6497639973168</v>
      </c>
      <c r="P6">
        <f t="shared" si="30"/>
        <v>280.78248819986584</v>
      </c>
      <c r="Q6" s="5">
        <f t="shared" si="31"/>
        <v>12.5</v>
      </c>
      <c r="R6">
        <f t="shared" si="0"/>
        <v>250000</v>
      </c>
      <c r="S6">
        <f t="shared" si="1"/>
        <v>8513.3337754561071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5832.6590477140271</v>
      </c>
      <c r="AC6">
        <f t="shared" si="2"/>
        <v>8183.5728339322704</v>
      </c>
      <c r="AE6">
        <f t="shared" si="3"/>
        <v>5398.1295771602099</v>
      </c>
      <c r="AF6">
        <f t="shared" si="4"/>
        <v>-269.90647885801047</v>
      </c>
      <c r="AG6">
        <f t="shared" si="5"/>
        <v>-12.015816966917038</v>
      </c>
      <c r="AH6">
        <f t="shared" si="6"/>
        <v>-985.6821970597573</v>
      </c>
      <c r="AI6">
        <f t="shared" si="7"/>
        <v>4130.5250842755249</v>
      </c>
      <c r="AJ6">
        <f t="shared" si="8"/>
        <v>-2350.9137862182433</v>
      </c>
      <c r="AK6">
        <f>H6*SUM(AB6, AE6:AF6)</f>
        <v>599.56025338708764</v>
      </c>
      <c r="AL6">
        <f t="shared" si="9"/>
        <v>2379.1715514443695</v>
      </c>
      <c r="AN6">
        <f t="shared" si="10"/>
        <v>4627.7717580857397</v>
      </c>
      <c r="AO6">
        <f t="shared" si="11"/>
        <v>-231.38858790428696</v>
      </c>
      <c r="AP6">
        <f t="shared" si="12"/>
        <v>-10.301060323764768</v>
      </c>
      <c r="AQ6">
        <f t="shared" si="13"/>
        <v>-845.01718026574656</v>
      </c>
      <c r="AR6">
        <f t="shared" si="14"/>
        <v>3541.0649295919411</v>
      </c>
      <c r="AS6">
        <f t="shared" si="15"/>
        <v>-2015.41890946578</v>
      </c>
      <c r="AT6">
        <f t="shared" si="16"/>
        <v>513.9980373266884</v>
      </c>
      <c r="AU6">
        <f t="shared" si="17"/>
        <v>2039.6440574528497</v>
      </c>
      <c r="AW6">
        <v>3</v>
      </c>
      <c r="AX6">
        <f>(R6*SUMPRODUCT(K7:$K$23, X7:$X$23)-$AZ$3*SUMPRODUCT(K6:$K$22, W7:$W$23))/Z6</f>
        <v>8513.3337754561071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5615.6497639973168</v>
      </c>
      <c r="P7">
        <f t="shared" si="30"/>
        <v>280.78248819986584</v>
      </c>
      <c r="Q7" s="5">
        <f t="shared" si="31"/>
        <v>12.5</v>
      </c>
      <c r="R7">
        <f t="shared" si="0"/>
        <v>250000</v>
      </c>
      <c r="S7">
        <f t="shared" si="1"/>
        <v>10655.778358469533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8183.5728339322704</v>
      </c>
      <c r="AC7">
        <f t="shared" si="2"/>
        <v>10083.167613188842</v>
      </c>
      <c r="AE7">
        <f t="shared" si="3"/>
        <v>5313.8809688494703</v>
      </c>
      <c r="AF7">
        <f t="shared" si="4"/>
        <v>-265.6940484424735</v>
      </c>
      <c r="AG7">
        <f t="shared" si="5"/>
        <v>-11.828286111514364</v>
      </c>
      <c r="AH7">
        <f t="shared" si="6"/>
        <v>-1347.4537146700766</v>
      </c>
      <c r="AI7">
        <f t="shared" si="7"/>
        <v>3688.9049196254064</v>
      </c>
      <c r="AJ7">
        <f t="shared" si="8"/>
        <v>-1899.5947792565712</v>
      </c>
      <c r="AK7">
        <f>H7*SUM(AB7, AE7:AF7)</f>
        <v>816.39957684273281</v>
      </c>
      <c r="AL7">
        <f t="shared" si="9"/>
        <v>2605.7097172115682</v>
      </c>
      <c r="AN7">
        <f t="shared" si="10"/>
        <v>4290.8035454999481</v>
      </c>
      <c r="AO7">
        <f t="shared" si="11"/>
        <v>-214.54017727499738</v>
      </c>
      <c r="AP7">
        <f t="shared" si="12"/>
        <v>-9.5509952672993972</v>
      </c>
      <c r="AQ7">
        <f t="shared" si="13"/>
        <v>-1088.0294854544418</v>
      </c>
      <c r="AR7">
        <f t="shared" si="14"/>
        <v>2978.6828875032097</v>
      </c>
      <c r="AS7">
        <f t="shared" si="15"/>
        <v>-1533.8672547669141</v>
      </c>
      <c r="AT7">
        <f t="shared" si="16"/>
        <v>659.21879308107759</v>
      </c>
      <c r="AU7">
        <f t="shared" si="17"/>
        <v>2104.0344258173736</v>
      </c>
      <c r="AW7">
        <v>4</v>
      </c>
      <c r="AX7">
        <f>(R7*SUMPRODUCT(K8:$K$23, X8:$X$23)-$AZ$3*SUMPRODUCT(K7:$K$22, W8:$W$23))/Z7</f>
        <v>10655.778358469533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5615.6497639973168</v>
      </c>
      <c r="P8">
        <f t="shared" si="30"/>
        <v>280.78248819986584</v>
      </c>
      <c r="Q8" s="5">
        <f t="shared" si="31"/>
        <v>12.5</v>
      </c>
      <c r="R8">
        <f t="shared" si="0"/>
        <v>250000</v>
      </c>
      <c r="S8">
        <f t="shared" si="1"/>
        <v>12428.305314021929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10083.167613188842</v>
      </c>
      <c r="AC8">
        <f t="shared" si="2"/>
        <v>11557.470586276646</v>
      </c>
      <c r="AE8">
        <f t="shared" si="3"/>
        <v>5222.1686972080979</v>
      </c>
      <c r="AF8">
        <f t="shared" si="4"/>
        <v>-261.10843486040488</v>
      </c>
      <c r="AG8">
        <f t="shared" si="5"/>
        <v>-11.624141721515739</v>
      </c>
      <c r="AH8">
        <f t="shared" si="6"/>
        <v>-1717.2305776696555</v>
      </c>
      <c r="AI8">
        <f t="shared" si="7"/>
        <v>3232.2055429565216</v>
      </c>
      <c r="AJ8">
        <f t="shared" si="8"/>
        <v>-1474.3029730878043</v>
      </c>
      <c r="AK8">
        <f t="shared" ref="AK8:AK23" si="32">H8*SUM(AB8:AB8, AE8:AF8)</f>
        <v>1054.6003740751109</v>
      </c>
      <c r="AL8">
        <f t="shared" si="9"/>
        <v>2812.5029439438285</v>
      </c>
      <c r="AN8">
        <f t="shared" si="10"/>
        <v>3940.5182385834637</v>
      </c>
      <c r="AO8">
        <f t="shared" si="11"/>
        <v>-197.02591192917319</v>
      </c>
      <c r="AP8">
        <f t="shared" si="12"/>
        <v>-8.7712873936838402</v>
      </c>
      <c r="AQ8">
        <f t="shared" si="13"/>
        <v>-1295.7793597855589</v>
      </c>
      <c r="AR8">
        <f t="shared" si="14"/>
        <v>2438.9416794750477</v>
      </c>
      <c r="AS8">
        <f t="shared" si="15"/>
        <v>-1112.4722488869868</v>
      </c>
      <c r="AT8">
        <f t="shared" si="16"/>
        <v>795.77513661740659</v>
      </c>
      <c r="AU8">
        <f t="shared" si="17"/>
        <v>2122.2445672054678</v>
      </c>
      <c r="AW8">
        <v>5</v>
      </c>
      <c r="AX8">
        <f>(R8*SUMPRODUCT(K9:$K$23, X9:$X$23)-$AZ$3*SUMPRODUCT(K8:$K$22, W9:$W$23))/Z8</f>
        <v>12428.305314021929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5615.6497639973168</v>
      </c>
      <c r="P9">
        <f t="shared" si="30"/>
        <v>280.78248819986584</v>
      </c>
      <c r="Q9" s="5">
        <f t="shared" si="31"/>
        <v>12.5</v>
      </c>
      <c r="R9">
        <f t="shared" si="0"/>
        <v>250000</v>
      </c>
      <c r="S9">
        <f t="shared" si="1"/>
        <v>13833.079746183907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11557.470586276646</v>
      </c>
      <c r="AC9">
        <f t="shared" si="2"/>
        <v>12618.449958201221</v>
      </c>
      <c r="AE9">
        <f t="shared" si="3"/>
        <v>5122.5610514775508</v>
      </c>
      <c r="AF9">
        <f t="shared" si="4"/>
        <v>-256.12805257387754</v>
      </c>
      <c r="AG9">
        <f t="shared" si="5"/>
        <v>-11.402422842319549</v>
      </c>
      <c r="AH9">
        <f t="shared" si="6"/>
        <v>-2109.5492396206769</v>
      </c>
      <c r="AI9">
        <f t="shared" si="7"/>
        <v>2745.4813364406768</v>
      </c>
      <c r="AJ9">
        <f t="shared" si="8"/>
        <v>-1060.9793719245754</v>
      </c>
      <c r="AK9">
        <f t="shared" si="32"/>
        <v>1205.5145231522356</v>
      </c>
      <c r="AL9">
        <f t="shared" si="9"/>
        <v>2890.016487668337</v>
      </c>
      <c r="AN9">
        <f t="shared" si="10"/>
        <v>3601.0404264027607</v>
      </c>
      <c r="AO9">
        <f t="shared" si="11"/>
        <v>-180.05202132013804</v>
      </c>
      <c r="AP9">
        <f t="shared" si="12"/>
        <v>-8.0156361635333671</v>
      </c>
      <c r="AQ9">
        <f t="shared" si="13"/>
        <v>-1482.963700582955</v>
      </c>
      <c r="AR9">
        <f t="shared" si="14"/>
        <v>1930.0090683361343</v>
      </c>
      <c r="AS9">
        <f t="shared" si="15"/>
        <v>-745.84364568535193</v>
      </c>
      <c r="AT9">
        <f t="shared" si="16"/>
        <v>847.44847135295709</v>
      </c>
      <c r="AU9">
        <f t="shared" si="17"/>
        <v>2031.6138940037395</v>
      </c>
      <c r="AW9">
        <v>6</v>
      </c>
      <c r="AX9">
        <f>(R9*SUMPRODUCT(K10:$K$23, X10:$X$23)-$AZ$3*SUMPRODUCT(K9:$K$22, W10:$W$23))/Z9</f>
        <v>13833.079746183907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5615.6497639973168</v>
      </c>
      <c r="P10">
        <f t="shared" si="30"/>
        <v>280.78248819986584</v>
      </c>
      <c r="Q10" s="5">
        <f t="shared" si="31"/>
        <v>12.5</v>
      </c>
      <c r="R10">
        <f t="shared" si="0"/>
        <v>250000</v>
      </c>
      <c r="S10">
        <f t="shared" si="1"/>
        <v>14856.824801472574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12618.449958201221</v>
      </c>
      <c r="AC10">
        <f t="shared" si="2"/>
        <v>13267.420898623097</v>
      </c>
      <c r="AE10">
        <f t="shared" si="3"/>
        <v>5014.8796956144406</v>
      </c>
      <c r="AF10">
        <f t="shared" si="4"/>
        <v>-250.74398478072206</v>
      </c>
      <c r="AG10">
        <f t="shared" si="5"/>
        <v>-11.162732511751148</v>
      </c>
      <c r="AH10">
        <f t="shared" si="6"/>
        <v>-2513.3220429040748</v>
      </c>
      <c r="AI10">
        <f t="shared" si="7"/>
        <v>2239.6509354178925</v>
      </c>
      <c r="AJ10">
        <f t="shared" si="8"/>
        <v>-648.97094042187564</v>
      </c>
      <c r="AK10">
        <f t="shared" si="32"/>
        <v>943.87440182859723</v>
      </c>
      <c r="AL10">
        <f t="shared" si="9"/>
        <v>2534.5543968246138</v>
      </c>
      <c r="AN10">
        <f t="shared" si="10"/>
        <v>3343.7759229814546</v>
      </c>
      <c r="AO10">
        <f t="shared" si="11"/>
        <v>-167.18879614907274</v>
      </c>
      <c r="AP10">
        <f t="shared" si="12"/>
        <v>-7.4429853701410709</v>
      </c>
      <c r="AQ10">
        <f t="shared" si="13"/>
        <v>-1675.8100380973392</v>
      </c>
      <c r="AR10">
        <f t="shared" si="14"/>
        <v>1493.3341033649017</v>
      </c>
      <c r="AS10">
        <f t="shared" si="15"/>
        <v>-432.714947717489</v>
      </c>
      <c r="AT10">
        <f t="shared" si="16"/>
        <v>629.34799849994988</v>
      </c>
      <c r="AU10">
        <f t="shared" si="17"/>
        <v>1689.9671541473624</v>
      </c>
      <c r="AW10">
        <v>7</v>
      </c>
      <c r="AX10">
        <f>(R10*SUMPRODUCT(K11:$K$23, X11:$X$23)-$AZ$3*SUMPRODUCT(K10:$K$22, W11:$W$23))/Z10</f>
        <v>14856.824801472574</v>
      </c>
    </row>
    <row r="11" spans="1:52" x14ac:dyDescent="0.3">
      <c r="A11" t="s">
        <v>33</v>
      </c>
      <c r="C11" s="24">
        <f>AU25</f>
        <v>11159.522333035982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5615.6497639973168</v>
      </c>
      <c r="P11">
        <f t="shared" si="30"/>
        <v>280.78248819986584</v>
      </c>
      <c r="Q11" s="5">
        <f t="shared" si="31"/>
        <v>12.5</v>
      </c>
      <c r="R11">
        <f t="shared" si="0"/>
        <v>250000</v>
      </c>
      <c r="S11">
        <f t="shared" si="1"/>
        <v>15532.494460386291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13267.420898623097</v>
      </c>
      <c r="AC11">
        <f t="shared" si="2"/>
        <v>13548.129901162876</v>
      </c>
      <c r="AE11">
        <f t="shared" si="3"/>
        <v>4898.2185492553626</v>
      </c>
      <c r="AF11">
        <f t="shared" si="4"/>
        <v>-244.91092746276814</v>
      </c>
      <c r="AG11">
        <f t="shared" si="5"/>
        <v>-10.903053865330282</v>
      </c>
      <c r="AH11">
        <f t="shared" si="6"/>
        <v>-2961.0264260671097</v>
      </c>
      <c r="AI11">
        <f t="shared" si="7"/>
        <v>1681.3781418601543</v>
      </c>
      <c r="AJ11">
        <f t="shared" si="8"/>
        <v>-280.70900253977925</v>
      </c>
      <c r="AK11">
        <f t="shared" si="32"/>
        <v>919.33337309732497</v>
      </c>
      <c r="AL11">
        <f t="shared" si="9"/>
        <v>2320.0025124177</v>
      </c>
      <c r="AN11">
        <f t="shared" si="10"/>
        <v>3106.6200548702918</v>
      </c>
      <c r="AO11">
        <f t="shared" si="11"/>
        <v>-155.3310027435146</v>
      </c>
      <c r="AP11">
        <f t="shared" si="12"/>
        <v>-6.9150948363697138</v>
      </c>
      <c r="AQ11">
        <f t="shared" si="13"/>
        <v>-1877.9856361491684</v>
      </c>
      <c r="AR11">
        <f t="shared" si="14"/>
        <v>1066.3883211412392</v>
      </c>
      <c r="AS11">
        <f t="shared" si="15"/>
        <v>-178.03538329364372</v>
      </c>
      <c r="AT11">
        <f t="shared" si="16"/>
        <v>583.07310407982516</v>
      </c>
      <c r="AU11">
        <f t="shared" si="17"/>
        <v>1471.4260419274206</v>
      </c>
      <c r="AW11">
        <v>8</v>
      </c>
      <c r="AX11">
        <f>(R11*SUMPRODUCT(K12:$K$23, X12:$X$23)-$AZ$3*SUMPRODUCT(K11:$K$22, W12:$W$23))/Z11</f>
        <v>15532.494460386291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5615.6497639973168</v>
      </c>
      <c r="P12">
        <f t="shared" si="30"/>
        <v>280.78248819986584</v>
      </c>
      <c r="Q12" s="5">
        <f t="shared" si="31"/>
        <v>12.5</v>
      </c>
      <c r="R12">
        <f t="shared" si="0"/>
        <v>250000</v>
      </c>
      <c r="S12">
        <f t="shared" si="1"/>
        <v>15898.707691985341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13548.129901162876</v>
      </c>
      <c r="AC12">
        <f t="shared" si="2"/>
        <v>13509.566316472514</v>
      </c>
      <c r="AE12">
        <f t="shared" si="3"/>
        <v>4771.7710374063354</v>
      </c>
      <c r="AF12">
        <f t="shared" si="4"/>
        <v>-238.58855187031676</v>
      </c>
      <c r="AG12">
        <f t="shared" si="5"/>
        <v>-10.621591529796781</v>
      </c>
      <c r="AH12">
        <f t="shared" si="6"/>
        <v>-3448.6359376039682</v>
      </c>
      <c r="AI12">
        <f t="shared" si="7"/>
        <v>1073.924956402253</v>
      </c>
      <c r="AJ12">
        <f t="shared" si="8"/>
        <v>38.563584690362404</v>
      </c>
      <c r="AK12">
        <f t="shared" si="32"/>
        <v>1265.6918670689226</v>
      </c>
      <c r="AL12">
        <f t="shared" si="9"/>
        <v>2378.1804081615383</v>
      </c>
      <c r="AN12">
        <f t="shared" si="10"/>
        <v>2828.4323907979583</v>
      </c>
      <c r="AO12">
        <f t="shared" si="11"/>
        <v>-141.4216195398979</v>
      </c>
      <c r="AP12">
        <f t="shared" si="12"/>
        <v>-6.2958707132418974</v>
      </c>
      <c r="AQ12">
        <f t="shared" si="13"/>
        <v>-2044.1537352745238</v>
      </c>
      <c r="AR12">
        <f t="shared" si="14"/>
        <v>636.56116527029417</v>
      </c>
      <c r="AS12">
        <f t="shared" si="15"/>
        <v>22.858282844767004</v>
      </c>
      <c r="AT12">
        <f t="shared" si="16"/>
        <v>750.22959935083736</v>
      </c>
      <c r="AU12">
        <f t="shared" si="17"/>
        <v>1409.6490474658988</v>
      </c>
      <c r="AW12">
        <v>9</v>
      </c>
      <c r="AX12">
        <f>(R12*SUMPRODUCT(K13:$K$23, X13:$X$23)-$AZ$3*SUMPRODUCT(K12:$K$22, W13:$W$23))/Z12</f>
        <v>15898.707691985341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5615.6497639973168</v>
      </c>
      <c r="P13">
        <f t="shared" si="30"/>
        <v>280.78248819986584</v>
      </c>
      <c r="Q13" s="5">
        <f t="shared" si="31"/>
        <v>12.5</v>
      </c>
      <c r="R13">
        <f t="shared" si="0"/>
        <v>250000</v>
      </c>
      <c r="S13">
        <f t="shared" si="1"/>
        <v>16003.773735535791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13509.566316472514</v>
      </c>
      <c r="AC13">
        <f t="shared" si="2"/>
        <v>13209.372917776021</v>
      </c>
      <c r="AE13">
        <f t="shared" si="3"/>
        <v>4635.1075148950185</v>
      </c>
      <c r="AF13">
        <f t="shared" si="4"/>
        <v>-231.75537574475092</v>
      </c>
      <c r="AG13">
        <f t="shared" si="5"/>
        <v>-10.317389148383402</v>
      </c>
      <c r="AH13">
        <f t="shared" si="6"/>
        <v>-3959.7293223082402</v>
      </c>
      <c r="AI13">
        <f t="shared" si="7"/>
        <v>433.30542769364411</v>
      </c>
      <c r="AJ13">
        <f t="shared" si="8"/>
        <v>300.1933986964923</v>
      </c>
      <c r="AK13">
        <f t="shared" si="32"/>
        <v>1861.1522275392072</v>
      </c>
      <c r="AL13">
        <f t="shared" si="9"/>
        <v>2594.6510539293436</v>
      </c>
      <c r="AN13">
        <f t="shared" si="10"/>
        <v>2488.836024210078</v>
      </c>
      <c r="AO13">
        <f t="shared" si="11"/>
        <v>-124.44180121050388</v>
      </c>
      <c r="AP13">
        <f t="shared" si="12"/>
        <v>-5.5399555901935402</v>
      </c>
      <c r="AQ13">
        <f t="shared" si="13"/>
        <v>-2126.1895116374485</v>
      </c>
      <c r="AR13">
        <f t="shared" si="14"/>
        <v>232.66475577193208</v>
      </c>
      <c r="AS13">
        <f t="shared" si="15"/>
        <v>161.18981976253264</v>
      </c>
      <c r="AT13">
        <f t="shared" si="16"/>
        <v>999.35172928633222</v>
      </c>
      <c r="AU13">
        <f t="shared" si="17"/>
        <v>1393.206304820797</v>
      </c>
      <c r="AW13">
        <v>10</v>
      </c>
      <c r="AX13">
        <f>(R13*SUMPRODUCT(K14:$K$23, X14:$X$23)-$AZ$3*SUMPRODUCT(K13:$K$22, W14:$W$23))/Z13</f>
        <v>16003.773735535791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5615.6497639973168</v>
      </c>
      <c r="P14">
        <f t="shared" si="30"/>
        <v>280.78248819986584</v>
      </c>
      <c r="Q14" s="5">
        <f t="shared" si="31"/>
        <v>12.5</v>
      </c>
      <c r="R14">
        <f t="shared" si="0"/>
        <v>250000</v>
      </c>
      <c r="S14">
        <f t="shared" si="1"/>
        <v>15750.396506757219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13209.372917776021</v>
      </c>
      <c r="AC14">
        <f t="shared" si="2"/>
        <v>12586.206033035465</v>
      </c>
      <c r="AE14">
        <f t="shared" si="3"/>
        <v>4487.4886107606417</v>
      </c>
      <c r="AF14">
        <f t="shared" si="4"/>
        <v>-224.37443053803207</v>
      </c>
      <c r="AG14">
        <f t="shared" si="5"/>
        <v>-9.9888009387856869</v>
      </c>
      <c r="AH14">
        <f t="shared" si="6"/>
        <v>-4508.2863622776113</v>
      </c>
      <c r="AI14">
        <f t="shared" si="7"/>
        <v>-255.16098299378791</v>
      </c>
      <c r="AJ14">
        <f t="shared" si="8"/>
        <v>623.16688474055627</v>
      </c>
      <c r="AK14">
        <f t="shared" si="32"/>
        <v>1495.1207209757429</v>
      </c>
      <c r="AL14">
        <f t="shared" si="9"/>
        <v>1863.1266227225112</v>
      </c>
      <c r="AN14">
        <f t="shared" si="10"/>
        <v>2219.637217785159</v>
      </c>
      <c r="AO14">
        <f t="shared" si="11"/>
        <v>-110.98186088925794</v>
      </c>
      <c r="AP14">
        <f t="shared" si="12"/>
        <v>-4.94073996569273</v>
      </c>
      <c r="AQ14">
        <f t="shared" si="13"/>
        <v>-2229.9243666377752</v>
      </c>
      <c r="AR14">
        <f t="shared" si="14"/>
        <v>-126.2097497075669</v>
      </c>
      <c r="AS14">
        <f t="shared" si="15"/>
        <v>308.23574837483909</v>
      </c>
      <c r="AT14">
        <f t="shared" si="16"/>
        <v>739.52847242926441</v>
      </c>
      <c r="AU14">
        <f t="shared" si="17"/>
        <v>921.55447109653653</v>
      </c>
      <c r="AW14">
        <v>11</v>
      </c>
      <c r="AX14">
        <f>(R14*SUMPRODUCT(K15:$K$23, X15:$X$23)-$AZ$3*SUMPRODUCT(K14:$K$22, W15:$W$23))/Z14</f>
        <v>15750.396506757219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5615.6497639973168</v>
      </c>
      <c r="P15">
        <f t="shared" si="30"/>
        <v>280.78248819986584</v>
      </c>
      <c r="Q15" s="5">
        <f t="shared" si="31"/>
        <v>12.5</v>
      </c>
      <c r="R15">
        <f t="shared" si="0"/>
        <v>250000</v>
      </c>
      <c r="S15">
        <f t="shared" si="1"/>
        <v>15179.361865680745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12586.206033035465</v>
      </c>
      <c r="AC15">
        <f t="shared" si="2"/>
        <v>11699.472910251563</v>
      </c>
      <c r="AE15">
        <f t="shared" si="3"/>
        <v>4328.2545648964115</v>
      </c>
      <c r="AF15">
        <f t="shared" si="4"/>
        <v>-216.41272824482056</v>
      </c>
      <c r="AG15">
        <f t="shared" si="5"/>
        <v>-9.6343583262738157</v>
      </c>
      <c r="AH15">
        <f t="shared" si="6"/>
        <v>-5091.0920624802893</v>
      </c>
      <c r="AI15">
        <f t="shared" si="7"/>
        <v>-988.8845841549728</v>
      </c>
      <c r="AJ15">
        <f t="shared" si="8"/>
        <v>886.73312278390222</v>
      </c>
      <c r="AK15">
        <f t="shared" si="32"/>
        <v>1428.8519562091215</v>
      </c>
      <c r="AL15">
        <f t="shared" si="9"/>
        <v>1326.7004948380509</v>
      </c>
      <c r="AN15">
        <f t="shared" si="10"/>
        <v>1972.1211996916556</v>
      </c>
      <c r="AO15">
        <f t="shared" si="11"/>
        <v>-98.606059984582785</v>
      </c>
      <c r="AP15">
        <f t="shared" si="12"/>
        <v>-4.3897885431156798</v>
      </c>
      <c r="AQ15">
        <f t="shared" si="13"/>
        <v>-2319.6996469267488</v>
      </c>
      <c r="AR15">
        <f t="shared" si="14"/>
        <v>-450.57429576279173</v>
      </c>
      <c r="AS15">
        <f t="shared" si="15"/>
        <v>404.03011507082425</v>
      </c>
      <c r="AT15">
        <f t="shared" si="16"/>
        <v>651.04055036752254</v>
      </c>
      <c r="AU15">
        <f t="shared" si="17"/>
        <v>604.49636967555512</v>
      </c>
      <c r="AW15">
        <v>12</v>
      </c>
      <c r="AX15">
        <f>(R15*SUMPRODUCT(K16:$K$23, X16:$X$23)-$AZ$3*SUMPRODUCT(K15:$K$22, W16:$W$23))/Z15</f>
        <v>15179.361865680745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5615.6497639973168</v>
      </c>
      <c r="P16">
        <f t="shared" si="30"/>
        <v>280.78248819986584</v>
      </c>
      <c r="Q16" s="5">
        <f t="shared" si="31"/>
        <v>12.5</v>
      </c>
      <c r="R16">
        <f t="shared" si="0"/>
        <v>250000</v>
      </c>
      <c r="S16">
        <f t="shared" si="1"/>
        <v>14321.870369764229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11699.472910251563</v>
      </c>
      <c r="AC16">
        <f t="shared" si="2"/>
        <v>10605.022942037569</v>
      </c>
      <c r="AE16">
        <f t="shared" si="3"/>
        <v>4158.2623668601045</v>
      </c>
      <c r="AF16">
        <f t="shared" si="4"/>
        <v>-207.91311834300524</v>
      </c>
      <c r="AG16">
        <f t="shared" si="5"/>
        <v>-9.2559689030094123</v>
      </c>
      <c r="AH16">
        <f t="shared" si="6"/>
        <v>-5640.9168000333193</v>
      </c>
      <c r="AI16">
        <f t="shared" si="7"/>
        <v>-1699.8235204192297</v>
      </c>
      <c r="AJ16">
        <f t="shared" si="8"/>
        <v>1094.449968213994</v>
      </c>
      <c r="AK16">
        <f t="shared" si="32"/>
        <v>1339.1552821258344</v>
      </c>
      <c r="AL16">
        <f t="shared" si="9"/>
        <v>733.78172992059876</v>
      </c>
      <c r="AN16">
        <f t="shared" si="10"/>
        <v>1745.3191775507482</v>
      </c>
      <c r="AO16">
        <f t="shared" si="11"/>
        <v>-87.265958877537415</v>
      </c>
      <c r="AP16">
        <f t="shared" si="12"/>
        <v>-3.8849448659089805</v>
      </c>
      <c r="AQ16">
        <f t="shared" si="13"/>
        <v>-2367.6236373464913</v>
      </c>
      <c r="AR16">
        <f t="shared" si="14"/>
        <v>-713.45536353918976</v>
      </c>
      <c r="AS16">
        <f t="shared" si="15"/>
        <v>459.36604039635233</v>
      </c>
      <c r="AT16">
        <f t="shared" si="16"/>
        <v>562.07453724894629</v>
      </c>
      <c r="AU16">
        <f t="shared" si="17"/>
        <v>307.98521410610897</v>
      </c>
      <c r="AW16">
        <v>13</v>
      </c>
      <c r="AX16">
        <f>(R16*SUMPRODUCT(K17:$K$23, X17:$X$23)-$AZ$3*SUMPRODUCT(K16:$K$22, W17:$W$23))/Z16</f>
        <v>14321.870369764229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5615.6497639973168</v>
      </c>
      <c r="P17">
        <f t="shared" si="30"/>
        <v>280.78248819986584</v>
      </c>
      <c r="Q17" s="5">
        <f t="shared" si="31"/>
        <v>12.5</v>
      </c>
      <c r="R17">
        <f t="shared" si="0"/>
        <v>250000</v>
      </c>
      <c r="S17">
        <f t="shared" si="1"/>
        <v>13193.451467185425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10605.022942037569</v>
      </c>
      <c r="AC17">
        <f t="shared" si="2"/>
        <v>9346.1339038042643</v>
      </c>
      <c r="AE17">
        <f t="shared" si="3"/>
        <v>3978.0807002416896</v>
      </c>
      <c r="AF17">
        <f t="shared" si="4"/>
        <v>-198.90403501208448</v>
      </c>
      <c r="AG17">
        <f t="shared" si="5"/>
        <v>-8.8548985144731116</v>
      </c>
      <c r="AH17">
        <f t="shared" si="6"/>
        <v>-6170.2139901241344</v>
      </c>
      <c r="AI17">
        <f t="shared" si="7"/>
        <v>-2399.8922234090023</v>
      </c>
      <c r="AJ17">
        <f t="shared" si="8"/>
        <v>1258.8890382333047</v>
      </c>
      <c r="AK17">
        <f t="shared" si="32"/>
        <v>1230.8559603938522</v>
      </c>
      <c r="AL17">
        <f t="shared" si="9"/>
        <v>89.852775218154648</v>
      </c>
      <c r="AN17">
        <f t="shared" si="10"/>
        <v>1538.0793060496301</v>
      </c>
      <c r="AO17">
        <f t="shared" si="11"/>
        <v>-76.903965302481495</v>
      </c>
      <c r="AP17">
        <f t="shared" si="12"/>
        <v>-3.4236450159126344</v>
      </c>
      <c r="AQ17">
        <f t="shared" si="13"/>
        <v>-2385.6425163851659</v>
      </c>
      <c r="AR17">
        <f t="shared" si="14"/>
        <v>-927.89082065393006</v>
      </c>
      <c r="AS17">
        <f t="shared" si="15"/>
        <v>486.73501726642417</v>
      </c>
      <c r="AT17">
        <f t="shared" si="16"/>
        <v>475.89634903449996</v>
      </c>
      <c r="AU17">
        <f t="shared" si="17"/>
        <v>34.740545646994107</v>
      </c>
      <c r="AW17">
        <v>14</v>
      </c>
      <c r="AX17">
        <f>(R17*SUMPRODUCT(K18:$K$23, X18:$X$23)-$AZ$3*SUMPRODUCT(K17:$K$22, W18:$W$23))/Z17</f>
        <v>13193.451467185425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5615.6497639973168</v>
      </c>
      <c r="P18">
        <f t="shared" si="30"/>
        <v>280.78248819986584</v>
      </c>
      <c r="Q18" s="5">
        <f t="shared" si="31"/>
        <v>12.5</v>
      </c>
      <c r="R18">
        <f t="shared" si="0"/>
        <v>250000</v>
      </c>
      <c r="S18">
        <f t="shared" si="1"/>
        <v>11793.067388545142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9346.1339038042643</v>
      </c>
      <c r="AC18">
        <f t="shared" si="2"/>
        <v>7954.7782273023277</v>
      </c>
      <c r="AE18">
        <f t="shared" si="3"/>
        <v>3787.9244646894367</v>
      </c>
      <c r="AF18">
        <f t="shared" si="4"/>
        <v>-189.39622323447182</v>
      </c>
      <c r="AG18">
        <f t="shared" si="5"/>
        <v>-8.4316255105827818</v>
      </c>
      <c r="AH18">
        <f t="shared" si="6"/>
        <v>-6694.4803749119619</v>
      </c>
      <c r="AI18">
        <f t="shared" si="7"/>
        <v>-3104.38375896758</v>
      </c>
      <c r="AJ18">
        <f t="shared" si="8"/>
        <v>1391.3556765019366</v>
      </c>
      <c r="AK18">
        <f t="shared" si="32"/>
        <v>1107.6747397698323</v>
      </c>
      <c r="AL18">
        <f t="shared" si="9"/>
        <v>-605.35334269581108</v>
      </c>
      <c r="AN18">
        <f t="shared" si="10"/>
        <v>1349.1139006615433</v>
      </c>
      <c r="AO18">
        <f t="shared" si="11"/>
        <v>-67.455695033077163</v>
      </c>
      <c r="AP18">
        <f t="shared" si="12"/>
        <v>-3.0030227074320348</v>
      </c>
      <c r="AQ18">
        <f t="shared" si="13"/>
        <v>-2384.3180125927115</v>
      </c>
      <c r="AR18">
        <f t="shared" si="14"/>
        <v>-1105.6628296716774</v>
      </c>
      <c r="AS18">
        <f t="shared" si="15"/>
        <v>495.54770730809889</v>
      </c>
      <c r="AT18">
        <f t="shared" si="16"/>
        <v>394.51140136651566</v>
      </c>
      <c r="AU18">
        <f t="shared" si="17"/>
        <v>-215.60372099706279</v>
      </c>
      <c r="AW18">
        <v>15</v>
      </c>
      <c r="AX18">
        <f>(R18*SUMPRODUCT(K19:$K$23, X19:$X$23)-$AZ$3*SUMPRODUCT(K18:$K$22, W19:$W$23))/Z18</f>
        <v>11793.067388545142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5615.6497639973168</v>
      </c>
      <c r="P19">
        <f t="shared" si="30"/>
        <v>280.78248819986584</v>
      </c>
      <c r="Q19" s="5">
        <f t="shared" si="31"/>
        <v>12.5</v>
      </c>
      <c r="R19">
        <f t="shared" si="0"/>
        <v>250000</v>
      </c>
      <c r="S19">
        <f t="shared" si="1"/>
        <v>10080.997430504745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7954.7782273023277</v>
      </c>
      <c r="AC19">
        <f t="shared" si="2"/>
        <v>6438.5326308486228</v>
      </c>
      <c r="AE19">
        <f t="shared" si="3"/>
        <v>3586.6038552401228</v>
      </c>
      <c r="AF19">
        <f t="shared" si="4"/>
        <v>-179.33019276200613</v>
      </c>
      <c r="AG19">
        <f t="shared" si="5"/>
        <v>-7.9835014779463291</v>
      </c>
      <c r="AH19">
        <f t="shared" si="6"/>
        <v>-7276.1555506125178</v>
      </c>
      <c r="AI19">
        <f t="shared" si="7"/>
        <v>-3876.8653896123474</v>
      </c>
      <c r="AJ19">
        <f t="shared" si="8"/>
        <v>1516.2455964537048</v>
      </c>
      <c r="AK19">
        <f t="shared" si="32"/>
        <v>972.25078020851265</v>
      </c>
      <c r="AL19">
        <f t="shared" si="9"/>
        <v>-1388.3690129501299</v>
      </c>
      <c r="AN19">
        <f t="shared" si="10"/>
        <v>1176.7193226315981</v>
      </c>
      <c r="AO19">
        <f t="shared" si="11"/>
        <v>-58.835966131579895</v>
      </c>
      <c r="AP19">
        <f t="shared" si="12"/>
        <v>-2.6192857729832602</v>
      </c>
      <c r="AQ19">
        <f t="shared" si="13"/>
        <v>-2387.2145284095445</v>
      </c>
      <c r="AR19">
        <f t="shared" si="14"/>
        <v>-1271.9504576825095</v>
      </c>
      <c r="AS19">
        <f t="shared" si="15"/>
        <v>497.46098627407378</v>
      </c>
      <c r="AT19">
        <f t="shared" si="16"/>
        <v>318.98317341166427</v>
      </c>
      <c r="AU19">
        <f t="shared" si="17"/>
        <v>-455.50629799677159</v>
      </c>
      <c r="AW19">
        <v>16</v>
      </c>
      <c r="AX19">
        <f>(R19*SUMPRODUCT(K20:$K$23, X20:$X$23)-$AZ$3*SUMPRODUCT(K19:$K$22, W20:$W$23))/Z19</f>
        <v>10080.997430504745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5615.6497639973168</v>
      </c>
      <c r="P20">
        <f t="shared" si="30"/>
        <v>280.78248819986584</v>
      </c>
      <c r="Q20" s="5">
        <f t="shared" si="31"/>
        <v>12.5</v>
      </c>
      <c r="R20">
        <f t="shared" si="0"/>
        <v>250000</v>
      </c>
      <c r="S20">
        <f t="shared" si="1"/>
        <v>8053.5240744846942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6438.5326308486228</v>
      </c>
      <c r="AC20">
        <f t="shared" si="2"/>
        <v>4840.9284788096629</v>
      </c>
      <c r="AE20">
        <f t="shared" si="3"/>
        <v>3375.5358049630972</v>
      </c>
      <c r="AF20">
        <f t="shared" si="4"/>
        <v>-168.77679024815487</v>
      </c>
      <c r="AG20">
        <f t="shared" si="5"/>
        <v>-7.5136803994706662</v>
      </c>
      <c r="AH20">
        <f t="shared" si="6"/>
        <v>-7799.721273924004</v>
      </c>
      <c r="AI20">
        <f t="shared" si="7"/>
        <v>-4600.4759396085319</v>
      </c>
      <c r="AJ20">
        <f t="shared" si="8"/>
        <v>1597.6041520389599</v>
      </c>
      <c r="AK20">
        <f t="shared" si="32"/>
        <v>825.34760611087427</v>
      </c>
      <c r="AL20">
        <f t="shared" si="9"/>
        <v>-2177.524181458698</v>
      </c>
      <c r="AN20">
        <f t="shared" si="10"/>
        <v>1020.1742561180313</v>
      </c>
      <c r="AO20">
        <f t="shared" si="11"/>
        <v>-51.008712805901567</v>
      </c>
      <c r="AP20">
        <f t="shared" si="12"/>
        <v>-2.2708286195537539</v>
      </c>
      <c r="AQ20">
        <f t="shared" si="13"/>
        <v>-2357.2775726016612</v>
      </c>
      <c r="AR20">
        <f t="shared" si="14"/>
        <v>-1390.382857909085</v>
      </c>
      <c r="AS20">
        <f t="shared" si="15"/>
        <v>482.83730985198133</v>
      </c>
      <c r="AT20">
        <f t="shared" si="16"/>
        <v>249.44140093698817</v>
      </c>
      <c r="AU20">
        <f t="shared" si="17"/>
        <v>-658.10414712011573</v>
      </c>
      <c r="AW20">
        <v>17</v>
      </c>
      <c r="AX20">
        <f>(R20*SUMPRODUCT(K21:$K$23, X21:$X$23)-$AZ$3*SUMPRODUCT(K20:$K$22, W21:$W$23))/Z20</f>
        <v>8053.5240744846942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5615.6497639973168</v>
      </c>
      <c r="P21">
        <f t="shared" si="30"/>
        <v>280.78248819986584</v>
      </c>
      <c r="Q21" s="5">
        <f t="shared" si="31"/>
        <v>12.5</v>
      </c>
      <c r="R21">
        <f t="shared" si="0"/>
        <v>250000</v>
      </c>
      <c r="S21">
        <f t="shared" si="1"/>
        <v>5723.3356421996423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4840.9284788096629</v>
      </c>
      <c r="AC21">
        <f t="shared" si="2"/>
        <v>3218.2717547803177</v>
      </c>
      <c r="AE21">
        <f t="shared" si="3"/>
        <v>3157.7192305404387</v>
      </c>
      <c r="AF21">
        <f t="shared" si="4"/>
        <v>-157.88596152702192</v>
      </c>
      <c r="AG21">
        <f t="shared" si="5"/>
        <v>-7.0288376306536238</v>
      </c>
      <c r="AH21">
        <f t="shared" si="6"/>
        <v>-8194.11929644673</v>
      </c>
      <c r="AI21">
        <f t="shared" si="7"/>
        <v>-5201.3148650639669</v>
      </c>
      <c r="AJ21">
        <f t="shared" si="8"/>
        <v>1622.6567240293452</v>
      </c>
      <c r="AK21">
        <f t="shared" si="32"/>
        <v>670.93398276122093</v>
      </c>
      <c r="AL21">
        <f t="shared" si="9"/>
        <v>-2907.7241582734005</v>
      </c>
      <c r="AN21">
        <f t="shared" si="10"/>
        <v>879.11829888376349</v>
      </c>
      <c r="AO21">
        <f t="shared" si="11"/>
        <v>-43.955914944188173</v>
      </c>
      <c r="AP21">
        <f t="shared" si="12"/>
        <v>-1.9568490197695125</v>
      </c>
      <c r="AQ21">
        <f t="shared" si="13"/>
        <v>-2281.2668545930178</v>
      </c>
      <c r="AR21">
        <f t="shared" si="14"/>
        <v>-1448.0613196732118</v>
      </c>
      <c r="AS21">
        <f t="shared" si="15"/>
        <v>451.75239302603671</v>
      </c>
      <c r="AT21">
        <f t="shared" si="16"/>
        <v>186.78998939605037</v>
      </c>
      <c r="AU21">
        <f t="shared" si="17"/>
        <v>-809.51893725112461</v>
      </c>
      <c r="AW21">
        <v>18</v>
      </c>
      <c r="AX21">
        <f>(R21*SUMPRODUCT(K22:$K$23, X22:$X$23)-$AZ$3*SUMPRODUCT(K21:$K$22, W22:$W$23))/Z21</f>
        <v>5723.3356421996423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5615.6497639973168</v>
      </c>
      <c r="P22">
        <f t="shared" si="30"/>
        <v>280.78248819986584</v>
      </c>
      <c r="Q22" s="5">
        <f t="shared" si="31"/>
        <v>12.5</v>
      </c>
      <c r="R22">
        <f t="shared" si="0"/>
        <v>250000</v>
      </c>
      <c r="S22">
        <f t="shared" si="1"/>
        <v>3052.1101272910996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3218.2717547803177</v>
      </c>
      <c r="AC22">
        <f t="shared" si="2"/>
        <v>1594.7572439968737</v>
      </c>
      <c r="AE22">
        <f t="shared" si="3"/>
        <v>2934.2316519989395</v>
      </c>
      <c r="AF22">
        <f t="shared" si="4"/>
        <v>-146.71158259994695</v>
      </c>
      <c r="AG22">
        <f t="shared" si="5"/>
        <v>-6.5313716473441144</v>
      </c>
      <c r="AH22">
        <f t="shared" si="6"/>
        <v>-8543.5521400594807</v>
      </c>
      <c r="AI22">
        <f t="shared" si="7"/>
        <v>-5762.5634423078318</v>
      </c>
      <c r="AJ22">
        <f t="shared" si="8"/>
        <v>1623.5145107834439</v>
      </c>
      <c r="AK22">
        <f t="shared" si="32"/>
        <v>513.91560639502359</v>
      </c>
      <c r="AL22">
        <f t="shared" si="9"/>
        <v>-3625.133325129364</v>
      </c>
      <c r="AN22">
        <f t="shared" si="10"/>
        <v>752.50670272784373</v>
      </c>
      <c r="AO22">
        <f t="shared" si="11"/>
        <v>-37.625335136392181</v>
      </c>
      <c r="AP22">
        <f t="shared" si="12"/>
        <v>-1.6750214453193488</v>
      </c>
      <c r="AQ22">
        <f t="shared" si="13"/>
        <v>-2191.0609021342179</v>
      </c>
      <c r="AR22">
        <f t="shared" si="14"/>
        <v>-1477.8545559880854</v>
      </c>
      <c r="AS22">
        <f t="shared" si="15"/>
        <v>416.36301977322518</v>
      </c>
      <c r="AT22">
        <f t="shared" si="16"/>
        <v>131.79768481648134</v>
      </c>
      <c r="AU22">
        <f t="shared" si="17"/>
        <v>-929.69385139837891</v>
      </c>
      <c r="AW22">
        <v>19</v>
      </c>
      <c r="AX22">
        <f>(R22*SUMPRODUCT(K23:$K$23, X23:$X$23)-$AZ$3*SUMPRODUCT(K22:$K$22, W23:$W$23))/Z22</f>
        <v>3052.1101272910996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5615.6497639973168</v>
      </c>
      <c r="P23">
        <f t="shared" si="30"/>
        <v>280.78248819986584</v>
      </c>
      <c r="Q23" s="5">
        <f t="shared" si="31"/>
        <v>12.5</v>
      </c>
      <c r="R23">
        <f t="shared" si="0"/>
        <v>250000</v>
      </c>
      <c r="S23">
        <f t="shared" si="1"/>
        <v>3308.233570304038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1594.7572439968737</v>
      </c>
      <c r="AC23">
        <f t="shared" si="2"/>
        <v>1594.7572439968737</v>
      </c>
      <c r="AE23">
        <f t="shared" si="3"/>
        <v>2707.0634375011814</v>
      </c>
      <c r="AF23">
        <f t="shared" si="4"/>
        <v>-135.35317187505908</v>
      </c>
      <c r="AG23">
        <f t="shared" si="5"/>
        <v>-6.0257128544067324</v>
      </c>
      <c r="AH23">
        <f t="shared" si="6"/>
        <v>-8806.9015292788026</v>
      </c>
      <c r="AI23">
        <f t="shared" si="7"/>
        <v>-6241.2169765070867</v>
      </c>
      <c r="AJ23">
        <f t="shared" si="8"/>
        <v>0</v>
      </c>
      <c r="AK23">
        <f t="shared" si="32"/>
        <v>356.52462479843979</v>
      </c>
      <c r="AL23">
        <f t="shared" si="9"/>
        <v>-5884.692351708647</v>
      </c>
      <c r="AN23">
        <f t="shared" si="10"/>
        <v>639.52359940183874</v>
      </c>
      <c r="AO23">
        <f t="shared" si="11"/>
        <v>-31.976179970091938</v>
      </c>
      <c r="AP23">
        <f t="shared" si="12"/>
        <v>-1.423529836880832</v>
      </c>
      <c r="AQ23">
        <f t="shared" si="13"/>
        <v>-2080.5649721976565</v>
      </c>
      <c r="AR23">
        <f t="shared" si="14"/>
        <v>-1474.4410826027904</v>
      </c>
      <c r="AS23">
        <f t="shared" si="15"/>
        <v>0</v>
      </c>
      <c r="AT23">
        <f t="shared" si="16"/>
        <v>84.226290440003311</v>
      </c>
      <c r="AU23">
        <f t="shared" si="17"/>
        <v>-1390.214792162787</v>
      </c>
      <c r="AW23">
        <v>20</v>
      </c>
      <c r="AX23">
        <f>(R23*SUMPRODUCT(K$23:$K24, X$23:$X24)-$AZ$3*SUMPRODUCT(K$22:$K23, W$23:$W24))/Z23</f>
        <v>3308.233570304038</v>
      </c>
    </row>
    <row r="25" spans="5:50" x14ac:dyDescent="0.3">
      <c r="AN25" s="6">
        <f t="shared" ref="AN25:AU25" si="33">SUM(AN3:AN23)</f>
        <v>52086.195886224232</v>
      </c>
      <c r="AO25" s="6">
        <f t="shared" si="33"/>
        <v>-6816.047117309201</v>
      </c>
      <c r="AP25" s="6">
        <f t="shared" si="33"/>
        <v>-203.43982458663072</v>
      </c>
      <c r="AQ25" s="6">
        <f t="shared" si="33"/>
        <v>-36618.218416624128</v>
      </c>
      <c r="AR25" s="6">
        <f t="shared" si="33"/>
        <v>8448.4905277042963</v>
      </c>
      <c r="AS25" s="6">
        <f t="shared" si="33"/>
        <v>-7247.7690167031124</v>
      </c>
      <c r="AT25" s="6">
        <f t="shared" si="33"/>
        <v>9958.8008220348001</v>
      </c>
      <c r="AU25" s="7">
        <f t="shared" si="33"/>
        <v>11159.522333035982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19073.765651585585</v>
      </c>
      <c r="K3">
        <v>1</v>
      </c>
      <c r="L3" s="2">
        <v>0</v>
      </c>
      <c r="O3">
        <f>$C$3</f>
        <v>19073.765651585585</v>
      </c>
      <c r="P3">
        <f>O3*B5</f>
        <v>15259.012521268469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19073.765651585585</v>
      </c>
      <c r="AF3">
        <f t="shared" ref="AF3:AF23" si="4">-$Z3*P3</f>
        <v>-15259.012521268469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3714.7531303171163</v>
      </c>
      <c r="AJ3">
        <f t="shared" ref="AJ3:AJ23" si="8">AB3-AC3</f>
        <v>0</v>
      </c>
      <c r="AL3">
        <f t="shared" ref="AL3:AL23" si="9">SUM(AI3:AK3)</f>
        <v>3714.7531303171163</v>
      </c>
      <c r="AN3">
        <f t="shared" ref="AN3:AN23" si="10">AE3*$K3</f>
        <v>19073.765651585585</v>
      </c>
      <c r="AO3">
        <f t="shared" ref="AO3:AO23" si="11">AF3*$K3</f>
        <v>-15259.012521268469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3714.7531303171163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3714.7531303171163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11745.884564831502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6766.4028380109276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6550.9064404259552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-6550.9064404259552</v>
      </c>
      <c r="AK4">
        <f>H4*SUM(AB4, AE4:AF4)</f>
        <v>0</v>
      </c>
      <c r="AL4">
        <f t="shared" si="9"/>
        <v>-12012.906440425955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-5194.9781244055539</v>
      </c>
      <c r="AR4">
        <f t="shared" si="14"/>
        <v>-5194.9781244055539</v>
      </c>
      <c r="AS4">
        <f t="shared" si="15"/>
        <v>-6230.6509800513168</v>
      </c>
      <c r="AT4">
        <f t="shared" si="16"/>
        <v>0</v>
      </c>
      <c r="AU4">
        <f t="shared" si="17"/>
        <v>-11425.62910445687</v>
      </c>
      <c r="AW4">
        <v>1</v>
      </c>
      <c r="AX4">
        <f>(R4*SUMPRODUCT(K5:$K$23, X5:$X$23)-$AZ$3*SUMPRODUCT(K4:$K$22, W5:$W$23))/Z4</f>
        <v>6766.4028380109276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19073.765651585585</v>
      </c>
      <c r="P5">
        <f t="shared" ref="P5:P23" si="30">O5*$C$5</f>
        <v>953.6882825792793</v>
      </c>
      <c r="Q5" s="5">
        <f t="shared" ref="Q5:Q23" si="31">$C$8</f>
        <v>12.5</v>
      </c>
      <c r="R5">
        <f t="shared" si="0"/>
        <v>250000</v>
      </c>
      <c r="S5">
        <f t="shared" si="1"/>
        <v>12625.50102464763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6550.9064404259552</v>
      </c>
      <c r="AC5">
        <f t="shared" si="2"/>
        <v>11789.66879806522</v>
      </c>
      <c r="AE5">
        <f t="shared" si="3"/>
        <v>17811.046019093155</v>
      </c>
      <c r="AF5">
        <f t="shared" si="4"/>
        <v>-890.55230095465777</v>
      </c>
      <c r="AG5">
        <f t="shared" si="5"/>
        <v>-11.6724761804</v>
      </c>
      <c r="AH5">
        <f t="shared" si="6"/>
        <v>-6168.0963919999995</v>
      </c>
      <c r="AI5">
        <f t="shared" si="7"/>
        <v>10740.724849958096</v>
      </c>
      <c r="AJ5">
        <f t="shared" si="8"/>
        <v>-5238.7623576392652</v>
      </c>
      <c r="AK5">
        <f>H5*SUM(AB5, AE5:AF5)</f>
        <v>1218.1656682294949</v>
      </c>
      <c r="AL5">
        <f t="shared" si="9"/>
        <v>6720.1281605483264</v>
      </c>
      <c r="AN5">
        <f t="shared" si="10"/>
        <v>16104.490812229675</v>
      </c>
      <c r="AO5">
        <f t="shared" si="11"/>
        <v>-805.22454061148369</v>
      </c>
      <c r="AP5">
        <f t="shared" si="12"/>
        <v>-10.554084538421312</v>
      </c>
      <c r="AQ5">
        <f t="shared" si="13"/>
        <v>-5577.1037572653786</v>
      </c>
      <c r="AR5">
        <f t="shared" si="14"/>
        <v>9711.6084298143887</v>
      </c>
      <c r="AS5">
        <f t="shared" si="15"/>
        <v>-4736.8133328955246</v>
      </c>
      <c r="AT5">
        <f t="shared" si="16"/>
        <v>1101.4478201193467</v>
      </c>
      <c r="AU5">
        <f t="shared" si="17"/>
        <v>6076.242917038212</v>
      </c>
      <c r="AW5">
        <v>2</v>
      </c>
      <c r="AX5">
        <f>(R5*SUMPRODUCT(K6:$K$23, X6:$X$23)-$AZ$3*SUMPRODUCT(K5:$K$22, W6:$W$23))/Z5</f>
        <v>12625.50102464763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19073.765651585585</v>
      </c>
      <c r="P6">
        <f t="shared" si="30"/>
        <v>953.6882825792793</v>
      </c>
      <c r="Q6" s="5">
        <f t="shared" si="31"/>
        <v>12.5</v>
      </c>
      <c r="R6">
        <f t="shared" si="0"/>
        <v>250000</v>
      </c>
      <c r="S6">
        <f t="shared" si="1"/>
        <v>17665.467883683988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11789.66879806522</v>
      </c>
      <c r="AC6">
        <f t="shared" si="2"/>
        <v>15848.100622831553</v>
      </c>
      <c r="AE6">
        <f t="shared" si="3"/>
        <v>17111.517186693272</v>
      </c>
      <c r="AF6">
        <f t="shared" si="4"/>
        <v>-855.57585933466362</v>
      </c>
      <c r="AG6">
        <f t="shared" si="5"/>
        <v>-11.214039678414791</v>
      </c>
      <c r="AH6">
        <f t="shared" si="6"/>
        <v>-6834.2348036242001</v>
      </c>
      <c r="AI6">
        <f t="shared" si="7"/>
        <v>9410.4924840559943</v>
      </c>
      <c r="AJ6">
        <f t="shared" si="8"/>
        <v>-4058.4318247663323</v>
      </c>
      <c r="AK6">
        <f>H6*SUM(AB6, AE6:AF6)</f>
        <v>1534.0948738606837</v>
      </c>
      <c r="AL6">
        <f t="shared" si="9"/>
        <v>6886.1555331503459</v>
      </c>
      <c r="AN6">
        <f t="shared" si="10"/>
        <v>14669.561899667542</v>
      </c>
      <c r="AO6">
        <f t="shared" si="11"/>
        <v>-733.4780949833771</v>
      </c>
      <c r="AP6">
        <f t="shared" si="12"/>
        <v>-9.6137032977859267</v>
      </c>
      <c r="AQ6">
        <f t="shared" si="13"/>
        <v>-5858.9328692952295</v>
      </c>
      <c r="AR6">
        <f t="shared" si="14"/>
        <v>8067.5372320911492</v>
      </c>
      <c r="AS6">
        <f t="shared" si="15"/>
        <v>-3479.2599755729416</v>
      </c>
      <c r="AT6">
        <f t="shared" si="16"/>
        <v>1315.1668239893149</v>
      </c>
      <c r="AU6">
        <f t="shared" si="17"/>
        <v>5903.4440805075228</v>
      </c>
      <c r="AW6">
        <v>3</v>
      </c>
      <c r="AX6">
        <f>(R6*SUMPRODUCT(K7:$K$23, X7:$X$23)-$AZ$3*SUMPRODUCT(K6:$K$22, W7:$W$23))/Z6</f>
        <v>17665.467883683988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19073.765651585585</v>
      </c>
      <c r="P7">
        <f t="shared" si="30"/>
        <v>953.6882825792793</v>
      </c>
      <c r="Q7" s="5">
        <f t="shared" si="31"/>
        <v>12.5</v>
      </c>
      <c r="R7">
        <f t="shared" si="0"/>
        <v>250000</v>
      </c>
      <c r="S7">
        <f t="shared" si="1"/>
        <v>21958.13322689585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15848.100622831553</v>
      </c>
      <c r="AC7">
        <f t="shared" si="2"/>
        <v>18845.566305106215</v>
      </c>
      <c r="AE7">
        <f t="shared" si="3"/>
        <v>16370.058035476664</v>
      </c>
      <c r="AF7">
        <f t="shared" si="4"/>
        <v>-818.50290177383329</v>
      </c>
      <c r="AG7">
        <f t="shared" si="5"/>
        <v>-10.7281241251094</v>
      </c>
      <c r="AH7">
        <f t="shared" si="6"/>
        <v>-7475.5031304248678</v>
      </c>
      <c r="AI7">
        <f t="shared" si="7"/>
        <v>8065.3238791528547</v>
      </c>
      <c r="AJ7">
        <f t="shared" si="8"/>
        <v>-2997.465682274662</v>
      </c>
      <c r="AK7">
        <f>H7*SUM(AB7, AE7:AF7)</f>
        <v>1937.3587601781717</v>
      </c>
      <c r="AL7">
        <f t="shared" si="9"/>
        <v>7005.2169570563647</v>
      </c>
      <c r="AN7">
        <f t="shared" si="10"/>
        <v>13218.343329559239</v>
      </c>
      <c r="AO7">
        <f t="shared" si="11"/>
        <v>-660.91716647796204</v>
      </c>
      <c r="AP7">
        <f t="shared" si="12"/>
        <v>-8.6626466235184729</v>
      </c>
      <c r="AQ7">
        <f t="shared" si="13"/>
        <v>-6036.250251832018</v>
      </c>
      <c r="AR7">
        <f t="shared" si="14"/>
        <v>6512.5132646257416</v>
      </c>
      <c r="AS7">
        <f t="shared" si="15"/>
        <v>-2420.3659156865237</v>
      </c>
      <c r="AT7">
        <f t="shared" si="16"/>
        <v>1564.360565433916</v>
      </c>
      <c r="AU7">
        <f t="shared" si="17"/>
        <v>5656.5079143731336</v>
      </c>
      <c r="AW7">
        <v>4</v>
      </c>
      <c r="AX7">
        <f>(R7*SUMPRODUCT(K8:$K$23, X8:$X$23)-$AZ$3*SUMPRODUCT(K7:$K$22, W8:$W$23))/Z7</f>
        <v>21958.13322689585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19073.765651585585</v>
      </c>
      <c r="P8">
        <f t="shared" si="30"/>
        <v>953.6882825792793</v>
      </c>
      <c r="Q8" s="5">
        <f t="shared" si="31"/>
        <v>12.5</v>
      </c>
      <c r="R8">
        <f t="shared" si="0"/>
        <v>250000</v>
      </c>
      <c r="S8">
        <f t="shared" si="1"/>
        <v>25532.130078326765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18845.566305106215</v>
      </c>
      <c r="AC8">
        <f t="shared" si="2"/>
        <v>20865.487984590465</v>
      </c>
      <c r="AE8">
        <f t="shared" si="3"/>
        <v>15587.552891322845</v>
      </c>
      <c r="AF8">
        <f t="shared" si="4"/>
        <v>-779.37764456614229</v>
      </c>
      <c r="AG8">
        <f t="shared" si="5"/>
        <v>-10.215309063805044</v>
      </c>
      <c r="AH8">
        <f t="shared" si="6"/>
        <v>-8110.6764010652078</v>
      </c>
      <c r="AI8">
        <f t="shared" si="7"/>
        <v>6687.2835366276886</v>
      </c>
      <c r="AJ8">
        <f t="shared" si="8"/>
        <v>-2019.9216794842505</v>
      </c>
      <c r="AK8">
        <f t="shared" ref="AK8:AK23" si="32">H8*SUM(AB8:AB8, AE8:AF8)</f>
        <v>2359.1272827855905</v>
      </c>
      <c r="AL8">
        <f t="shared" si="9"/>
        <v>7026.4891399290282</v>
      </c>
      <c r="AN8">
        <f t="shared" si="10"/>
        <v>11761.978600189681</v>
      </c>
      <c r="AO8">
        <f t="shared" si="11"/>
        <v>-588.09893000948409</v>
      </c>
      <c r="AP8">
        <f t="shared" si="12"/>
        <v>-7.7082174117070048</v>
      </c>
      <c r="AQ8">
        <f t="shared" si="13"/>
        <v>-6120.1141017778109</v>
      </c>
      <c r="AR8">
        <f t="shared" si="14"/>
        <v>5046.0573509906781</v>
      </c>
      <c r="AS8">
        <f t="shared" si="15"/>
        <v>-1524.1825149718352</v>
      </c>
      <c r="AT8">
        <f t="shared" si="16"/>
        <v>1780.1386021723965</v>
      </c>
      <c r="AU8">
        <f t="shared" si="17"/>
        <v>5302.0134381912394</v>
      </c>
      <c r="AW8">
        <v>5</v>
      </c>
      <c r="AX8">
        <f>(R8*SUMPRODUCT(K9:$K$23, X9:$X$23)-$AZ$3*SUMPRODUCT(K8:$K$22, W9:$W$23))/Z8</f>
        <v>25532.130078326765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19073.765651585585</v>
      </c>
      <c r="P9">
        <f t="shared" si="30"/>
        <v>953.6882825792793</v>
      </c>
      <c r="Q9" s="5">
        <f t="shared" si="31"/>
        <v>12.5</v>
      </c>
      <c r="R9">
        <f t="shared" si="0"/>
        <v>250000</v>
      </c>
      <c r="S9">
        <f t="shared" si="1"/>
        <v>28317.280064444469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20865.487984590465</v>
      </c>
      <c r="AC9">
        <f t="shared" si="2"/>
        <v>21911.652647252806</v>
      </c>
      <c r="AE9">
        <f t="shared" si="3"/>
        <v>14759.105630254819</v>
      </c>
      <c r="AF9">
        <f t="shared" si="4"/>
        <v>-737.95528151274095</v>
      </c>
      <c r="AG9">
        <f t="shared" si="5"/>
        <v>-9.6723858176819348</v>
      </c>
      <c r="AH9">
        <f t="shared" si="6"/>
        <v>-8815.4031097012012</v>
      </c>
      <c r="AI9">
        <f t="shared" si="7"/>
        <v>5196.0748532231955</v>
      </c>
      <c r="AJ9">
        <f t="shared" si="8"/>
        <v>-1046.1646626623406</v>
      </c>
      <c r="AK9">
        <f t="shared" si="32"/>
        <v>2560.6792536666089</v>
      </c>
      <c r="AL9">
        <f t="shared" si="9"/>
        <v>6710.5894442274639</v>
      </c>
      <c r="AN9">
        <f t="shared" si="10"/>
        <v>10375.305535258805</v>
      </c>
      <c r="AO9">
        <f t="shared" si="11"/>
        <v>-518.76527676294029</v>
      </c>
      <c r="AP9">
        <f t="shared" si="12"/>
        <v>-6.7994606602474406</v>
      </c>
      <c r="AQ9">
        <f t="shared" si="13"/>
        <v>-6197.0218908204561</v>
      </c>
      <c r="AR9">
        <f t="shared" si="14"/>
        <v>3652.7189070151621</v>
      </c>
      <c r="AS9">
        <f t="shared" si="15"/>
        <v>-735.42925209929138</v>
      </c>
      <c r="AT9">
        <f t="shared" si="16"/>
        <v>1800.0975330190693</v>
      </c>
      <c r="AU9">
        <f t="shared" si="17"/>
        <v>4717.3871879349399</v>
      </c>
      <c r="AW9">
        <v>6</v>
      </c>
      <c r="AX9">
        <f>(R9*SUMPRODUCT(K10:$K$23, X10:$X$23)-$AZ$3*SUMPRODUCT(K9:$K$22, W10:$W$23))/Z9</f>
        <v>28317.280064444469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19073.765651585585</v>
      </c>
      <c r="P10">
        <f t="shared" si="30"/>
        <v>953.6882825792793</v>
      </c>
      <c r="Q10" s="5">
        <f t="shared" si="31"/>
        <v>12.5</v>
      </c>
      <c r="R10">
        <f t="shared" si="0"/>
        <v>250000</v>
      </c>
      <c r="S10">
        <f t="shared" si="1"/>
        <v>30209.380500575218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21911.652647252806</v>
      </c>
      <c r="AC10">
        <f t="shared" si="2"/>
        <v>22000.10360013305</v>
      </c>
      <c r="AE10">
        <f t="shared" si="3"/>
        <v>13890.547023019953</v>
      </c>
      <c r="AF10">
        <f t="shared" si="4"/>
        <v>-694.52735115099767</v>
      </c>
      <c r="AG10">
        <f t="shared" si="5"/>
        <v>-9.1031755846971709</v>
      </c>
      <c r="AH10">
        <f t="shared" si="6"/>
        <v>-9449.7274961588973</v>
      </c>
      <c r="AI10">
        <f t="shared" si="7"/>
        <v>3737.1890001253596</v>
      </c>
      <c r="AJ10">
        <f t="shared" si="8"/>
        <v>-88.450952880244586</v>
      </c>
      <c r="AK10">
        <f t="shared" si="32"/>
        <v>1906.346606928312</v>
      </c>
      <c r="AL10">
        <f t="shared" si="9"/>
        <v>5555.0846541734272</v>
      </c>
      <c r="AN10">
        <f t="shared" si="10"/>
        <v>9261.8127476186655</v>
      </c>
      <c r="AO10">
        <f t="shared" si="11"/>
        <v>-463.09063738093334</v>
      </c>
      <c r="AP10">
        <f t="shared" si="12"/>
        <v>-6.0697327135089996</v>
      </c>
      <c r="AQ10">
        <f t="shared" si="13"/>
        <v>-6300.8034485901017</v>
      </c>
      <c r="AR10">
        <f t="shared" si="14"/>
        <v>2491.848928934121</v>
      </c>
      <c r="AS10">
        <f t="shared" si="15"/>
        <v>-58.976522779673864</v>
      </c>
      <c r="AT10">
        <f t="shared" si="16"/>
        <v>1271.0964713029407</v>
      </c>
      <c r="AU10">
        <f t="shared" si="17"/>
        <v>3703.9688774573879</v>
      </c>
      <c r="AW10">
        <v>7</v>
      </c>
      <c r="AX10">
        <f>(R10*SUMPRODUCT(K11:$K$23, X11:$X$23)-$AZ$3*SUMPRODUCT(K10:$K$22, W11:$W$23))/Z10</f>
        <v>30209.380500575218</v>
      </c>
    </row>
    <row r="11" spans="1:52" x14ac:dyDescent="0.3">
      <c r="A11" t="s">
        <v>33</v>
      </c>
      <c r="C11" s="24">
        <f>AU25</f>
        <v>29068.20777681252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19073.765651585585</v>
      </c>
      <c r="P11">
        <f t="shared" si="30"/>
        <v>953.6882825792793</v>
      </c>
      <c r="Q11" s="5">
        <f t="shared" si="31"/>
        <v>12.5</v>
      </c>
      <c r="R11">
        <f t="shared" si="0"/>
        <v>250000</v>
      </c>
      <c r="S11">
        <f t="shared" si="1"/>
        <v>31422.968933988908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22000.10360013305</v>
      </c>
      <c r="AC11">
        <f t="shared" si="2"/>
        <v>21407.251711998077</v>
      </c>
      <c r="AE11">
        <f t="shared" si="3"/>
        <v>12994.217804718521</v>
      </c>
      <c r="AF11">
        <f t="shared" si="4"/>
        <v>-649.71089023592606</v>
      </c>
      <c r="AG11">
        <f t="shared" si="5"/>
        <v>-8.5157658705678312</v>
      </c>
      <c r="AH11">
        <f t="shared" si="6"/>
        <v>-9927.559165647348</v>
      </c>
      <c r="AI11">
        <f t="shared" si="7"/>
        <v>2408.4319829646774</v>
      </c>
      <c r="AJ11">
        <f t="shared" si="8"/>
        <v>592.85188813497371</v>
      </c>
      <c r="AK11">
        <f t="shared" si="32"/>
        <v>1761.8785193997828</v>
      </c>
      <c r="AL11">
        <f t="shared" si="9"/>
        <v>4763.162390499434</v>
      </c>
      <c r="AN11">
        <f t="shared" si="10"/>
        <v>8241.3835200611902</v>
      </c>
      <c r="AO11">
        <f t="shared" si="11"/>
        <v>-412.06917600305951</v>
      </c>
      <c r="AP11">
        <f t="shared" si="12"/>
        <v>-5.4009940083436616</v>
      </c>
      <c r="AQ11">
        <f t="shared" si="13"/>
        <v>-6296.4022715156252</v>
      </c>
      <c r="AR11">
        <f t="shared" si="14"/>
        <v>1527.511078534161</v>
      </c>
      <c r="AS11">
        <f t="shared" si="15"/>
        <v>376.00722522432511</v>
      </c>
      <c r="AT11">
        <f t="shared" si="16"/>
        <v>1117.4444520129941</v>
      </c>
      <c r="AU11">
        <f t="shared" si="17"/>
        <v>3020.9627557714803</v>
      </c>
      <c r="AW11">
        <v>8</v>
      </c>
      <c r="AX11">
        <f>(R11*SUMPRODUCT(K12:$K$23, X12:$X$23)-$AZ$3*SUMPRODUCT(K11:$K$22, W12:$W$23))/Z11</f>
        <v>31422.968933988908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19073.765651585585</v>
      </c>
      <c r="P12">
        <f t="shared" si="30"/>
        <v>953.6882825792793</v>
      </c>
      <c r="Q12" s="5">
        <f t="shared" si="31"/>
        <v>12.5</v>
      </c>
      <c r="R12">
        <f t="shared" si="0"/>
        <v>250000</v>
      </c>
      <c r="S12">
        <f t="shared" si="1"/>
        <v>32141.442612517767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21407.251711998077</v>
      </c>
      <c r="AC12">
        <f t="shared" si="2"/>
        <v>20346.979644266812</v>
      </c>
      <c r="AE12">
        <f t="shared" si="3"/>
        <v>12074.552039589566</v>
      </c>
      <c r="AF12">
        <f t="shared" si="4"/>
        <v>-603.72760197947832</v>
      </c>
      <c r="AG12">
        <f t="shared" si="5"/>
        <v>-7.9130625410783919</v>
      </c>
      <c r="AH12">
        <f t="shared" si="6"/>
        <v>-10350.913415675199</v>
      </c>
      <c r="AI12">
        <f t="shared" si="7"/>
        <v>1111.9979593938097</v>
      </c>
      <c r="AJ12">
        <f t="shared" si="8"/>
        <v>1060.2720677312645</v>
      </c>
      <c r="AK12">
        <f t="shared" si="32"/>
        <v>2301.4653304725716</v>
      </c>
      <c r="AL12">
        <f t="shared" si="9"/>
        <v>4473.7353575976458</v>
      </c>
      <c r="AN12">
        <f t="shared" si="10"/>
        <v>7157.102431241924</v>
      </c>
      <c r="AO12">
        <f t="shared" si="11"/>
        <v>-357.8551215620962</v>
      </c>
      <c r="AP12">
        <f t="shared" si="12"/>
        <v>-4.6904099601898492</v>
      </c>
      <c r="AQ12">
        <f t="shared" si="13"/>
        <v>-6135.4282403193647</v>
      </c>
      <c r="AR12">
        <f t="shared" si="14"/>
        <v>659.12865940027223</v>
      </c>
      <c r="AS12">
        <f t="shared" si="15"/>
        <v>628.46851534173186</v>
      </c>
      <c r="AT12">
        <f t="shared" si="16"/>
        <v>1364.1767461134023</v>
      </c>
      <c r="AU12">
        <f t="shared" si="17"/>
        <v>2651.7739208554067</v>
      </c>
      <c r="AW12">
        <v>9</v>
      </c>
      <c r="AX12">
        <f>(R12*SUMPRODUCT(K13:$K$23, X13:$X$23)-$AZ$3*SUMPRODUCT(K12:$K$22, W13:$W$23))/Z12</f>
        <v>32141.442612517767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19073.765651585585</v>
      </c>
      <c r="P13">
        <f t="shared" si="30"/>
        <v>953.6882825792793</v>
      </c>
      <c r="Q13" s="5">
        <f t="shared" si="31"/>
        <v>12.5</v>
      </c>
      <c r="R13">
        <f t="shared" si="0"/>
        <v>250000</v>
      </c>
      <c r="S13">
        <f t="shared" si="1"/>
        <v>32575.367822156732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20346.979644266812</v>
      </c>
      <c r="AC13">
        <f t="shared" si="2"/>
        <v>19025.143842107886</v>
      </c>
      <c r="AE13">
        <f t="shared" si="3"/>
        <v>11139.740220684544</v>
      </c>
      <c r="AF13">
        <f t="shared" si="4"/>
        <v>-556.98701103422718</v>
      </c>
      <c r="AG13">
        <f t="shared" si="5"/>
        <v>-7.300433239148103</v>
      </c>
      <c r="AH13">
        <f t="shared" si="6"/>
        <v>-10669.973530390103</v>
      </c>
      <c r="AI13">
        <f t="shared" si="7"/>
        <v>-94.520753978935318</v>
      </c>
      <c r="AJ13">
        <f t="shared" si="8"/>
        <v>1321.8358021589265</v>
      </c>
      <c r="AK13">
        <f t="shared" si="32"/>
        <v>3213.59924352199</v>
      </c>
      <c r="AL13">
        <f t="shared" si="9"/>
        <v>4440.9142917019817</v>
      </c>
      <c r="AN13">
        <f t="shared" si="10"/>
        <v>5981.5196675560965</v>
      </c>
      <c r="AO13">
        <f t="shared" si="11"/>
        <v>-299.07598337780479</v>
      </c>
      <c r="AP13">
        <f t="shared" si="12"/>
        <v>-3.9199913226487459</v>
      </c>
      <c r="AQ13">
        <f t="shared" si="13"/>
        <v>-5729.2769184889858</v>
      </c>
      <c r="AR13">
        <f t="shared" si="14"/>
        <v>-50.753225633343355</v>
      </c>
      <c r="AS13">
        <f t="shared" si="15"/>
        <v>709.76402422852402</v>
      </c>
      <c r="AT13">
        <f t="shared" si="16"/>
        <v>1725.5525441318559</v>
      </c>
      <c r="AU13">
        <f t="shared" si="17"/>
        <v>2384.5633427270368</v>
      </c>
      <c r="AW13">
        <v>10</v>
      </c>
      <c r="AX13">
        <f>(R13*SUMPRODUCT(K14:$K$23, X14:$X$23)-$AZ$3*SUMPRODUCT(K13:$K$22, W14:$W$23))/Z13</f>
        <v>32575.367822156732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19073.765651585585</v>
      </c>
      <c r="P14">
        <f t="shared" si="30"/>
        <v>953.6882825792793</v>
      </c>
      <c r="Q14" s="5">
        <f t="shared" si="31"/>
        <v>12.5</v>
      </c>
      <c r="R14">
        <f t="shared" si="0"/>
        <v>250000</v>
      </c>
      <c r="S14">
        <f t="shared" si="1"/>
        <v>32376.719037311785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19025.143842107886</v>
      </c>
      <c r="AC14">
        <f t="shared" si="2"/>
        <v>17305.291812033222</v>
      </c>
      <c r="AE14">
        <f t="shared" si="3"/>
        <v>10194.889734646522</v>
      </c>
      <c r="AF14">
        <f t="shared" si="4"/>
        <v>-509.74448673232615</v>
      </c>
      <c r="AG14">
        <f t="shared" si="5"/>
        <v>-6.6812250926700401</v>
      </c>
      <c r="AH14">
        <f t="shared" si="6"/>
        <v>-10924.076281731655</v>
      </c>
      <c r="AI14">
        <f t="shared" si="7"/>
        <v>-1245.6122589101305</v>
      </c>
      <c r="AJ14">
        <f t="shared" si="8"/>
        <v>1719.8520300746641</v>
      </c>
      <c r="AK14">
        <f t="shared" si="32"/>
        <v>2456.7394374331898</v>
      </c>
      <c r="AL14">
        <f t="shared" si="9"/>
        <v>2930.9792085977233</v>
      </c>
      <c r="AN14">
        <f t="shared" si="10"/>
        <v>5042.6772408903371</v>
      </c>
      <c r="AO14">
        <f t="shared" si="11"/>
        <v>-252.13386204451689</v>
      </c>
      <c r="AP14">
        <f t="shared" si="12"/>
        <v>-3.3047205602994971</v>
      </c>
      <c r="AQ14">
        <f t="shared" si="13"/>
        <v>-5403.3532757525336</v>
      </c>
      <c r="AR14">
        <f t="shared" si="14"/>
        <v>-616.11461746701286</v>
      </c>
      <c r="AS14">
        <f t="shared" si="15"/>
        <v>850.68685542357673</v>
      </c>
      <c r="AT14">
        <f t="shared" si="16"/>
        <v>1215.1719508883548</v>
      </c>
      <c r="AU14">
        <f t="shared" si="17"/>
        <v>1449.7441888449189</v>
      </c>
      <c r="AW14">
        <v>11</v>
      </c>
      <c r="AX14">
        <f>(R14*SUMPRODUCT(K15:$K$23, X15:$X$23)-$AZ$3*SUMPRODUCT(K14:$K$22, W15:$W$23))/Z14</f>
        <v>32376.719037311785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19073.765651585585</v>
      </c>
      <c r="P15">
        <f t="shared" si="30"/>
        <v>953.6882825792793</v>
      </c>
      <c r="Q15" s="5">
        <f t="shared" si="31"/>
        <v>12.5</v>
      </c>
      <c r="R15">
        <f t="shared" si="0"/>
        <v>250000</v>
      </c>
      <c r="S15">
        <f t="shared" si="1"/>
        <v>31646.284187871806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17305.291812033222</v>
      </c>
      <c r="AC15">
        <f t="shared" si="2"/>
        <v>15335.855265879121</v>
      </c>
      <c r="AE15">
        <f t="shared" si="3"/>
        <v>9243.1865830275347</v>
      </c>
      <c r="AF15">
        <f t="shared" si="4"/>
        <v>-462.15932915137677</v>
      </c>
      <c r="AG15">
        <f t="shared" si="5"/>
        <v>-6.0575260490441991</v>
      </c>
      <c r="AH15">
        <f t="shared" si="6"/>
        <v>-11137.735853982809</v>
      </c>
      <c r="AI15">
        <f t="shared" si="7"/>
        <v>-2362.766126155695</v>
      </c>
      <c r="AJ15">
        <f t="shared" si="8"/>
        <v>1969.4365461541001</v>
      </c>
      <c r="AK15">
        <f t="shared" si="32"/>
        <v>2232.2063224698659</v>
      </c>
      <c r="AL15">
        <f t="shared" si="9"/>
        <v>1838.876742468271</v>
      </c>
      <c r="AN15">
        <f t="shared" si="10"/>
        <v>4211.5554757187319</v>
      </c>
      <c r="AO15">
        <f t="shared" si="11"/>
        <v>-210.57777378593659</v>
      </c>
      <c r="AP15">
        <f t="shared" si="12"/>
        <v>-2.7600445768351913</v>
      </c>
      <c r="AQ15">
        <f t="shared" si="13"/>
        <v>-5074.7858437783534</v>
      </c>
      <c r="AR15">
        <f t="shared" si="14"/>
        <v>-1076.5681864223934</v>
      </c>
      <c r="AS15">
        <f t="shared" si="15"/>
        <v>897.35192463453689</v>
      </c>
      <c r="AT15">
        <f t="shared" si="16"/>
        <v>1017.0800595537357</v>
      </c>
      <c r="AU15">
        <f t="shared" si="17"/>
        <v>837.86379776587921</v>
      </c>
      <c r="AW15">
        <v>12</v>
      </c>
      <c r="AX15">
        <f>(R15*SUMPRODUCT(K16:$K$23, X16:$X$23)-$AZ$3*SUMPRODUCT(K15:$K$22, W16:$W$23))/Z15</f>
        <v>31646.284187871806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19073.765651585585</v>
      </c>
      <c r="P16">
        <f t="shared" si="30"/>
        <v>953.6882825792793</v>
      </c>
      <c r="Q16" s="5">
        <f t="shared" si="31"/>
        <v>12.5</v>
      </c>
      <c r="R16">
        <f t="shared" si="0"/>
        <v>250000</v>
      </c>
      <c r="S16">
        <f t="shared" si="1"/>
        <v>30411.147423134389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15335.855265879121</v>
      </c>
      <c r="AC16">
        <f t="shared" si="2"/>
        <v>13227.114780582533</v>
      </c>
      <c r="AE16">
        <f t="shared" si="3"/>
        <v>8296.0002811183713</v>
      </c>
      <c r="AF16">
        <f t="shared" si="4"/>
        <v>-414.80001405591861</v>
      </c>
      <c r="AG16">
        <f t="shared" si="5"/>
        <v>-5.4367871246944439</v>
      </c>
      <c r="AH16">
        <f t="shared" si="6"/>
        <v>-11203.273277186265</v>
      </c>
      <c r="AI16">
        <f t="shared" si="7"/>
        <v>-3327.5097972485064</v>
      </c>
      <c r="AJ16">
        <f t="shared" si="8"/>
        <v>2108.7404852965883</v>
      </c>
      <c r="AK16">
        <f t="shared" si="32"/>
        <v>1986.6834419538106</v>
      </c>
      <c r="AL16">
        <f t="shared" si="9"/>
        <v>767.91413000189254</v>
      </c>
      <c r="AN16">
        <f t="shared" si="10"/>
        <v>3482.0237662241316</v>
      </c>
      <c r="AO16">
        <f t="shared" si="11"/>
        <v>-174.10118831120658</v>
      </c>
      <c r="AP16">
        <f t="shared" si="12"/>
        <v>-2.2819456772650146</v>
      </c>
      <c r="AQ16">
        <f t="shared" si="13"/>
        <v>-4702.2736847602173</v>
      </c>
      <c r="AR16">
        <f t="shared" si="14"/>
        <v>-1396.6330525245578</v>
      </c>
      <c r="AS16">
        <f t="shared" si="15"/>
        <v>885.0872996368646</v>
      </c>
      <c r="AT16">
        <f t="shared" si="16"/>
        <v>833.85712710156349</v>
      </c>
      <c r="AU16">
        <f t="shared" si="17"/>
        <v>322.31137421387035</v>
      </c>
      <c r="AW16">
        <v>13</v>
      </c>
      <c r="AX16">
        <f>(R16*SUMPRODUCT(K17:$K$23, X17:$X$23)-$AZ$3*SUMPRODUCT(K16:$K$22, W17:$W$23))/Z16</f>
        <v>30411.147423134389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19073.765651585585</v>
      </c>
      <c r="P17">
        <f t="shared" si="30"/>
        <v>953.6882825792793</v>
      </c>
      <c r="Q17" s="5">
        <f t="shared" si="31"/>
        <v>12.5</v>
      </c>
      <c r="R17">
        <f t="shared" si="0"/>
        <v>250000</v>
      </c>
      <c r="S17">
        <f t="shared" si="1"/>
        <v>28683.185607200587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13227.114780582533</v>
      </c>
      <c r="AC17">
        <f t="shared" si="2"/>
        <v>11076.229877744569</v>
      </c>
      <c r="AE17">
        <f t="shared" si="3"/>
        <v>7365.4794095867301</v>
      </c>
      <c r="AF17">
        <f t="shared" si="4"/>
        <v>-368.27397047933653</v>
      </c>
      <c r="AG17">
        <f t="shared" si="5"/>
        <v>-4.8269698968530923</v>
      </c>
      <c r="AH17">
        <f t="shared" si="6"/>
        <v>-11108.98713188816</v>
      </c>
      <c r="AI17">
        <f t="shared" si="7"/>
        <v>-4116.6086626776196</v>
      </c>
      <c r="AJ17">
        <f t="shared" si="8"/>
        <v>2150.8849028379645</v>
      </c>
      <c r="AK17">
        <f t="shared" si="32"/>
        <v>1730.5950811988673</v>
      </c>
      <c r="AL17">
        <f t="shared" si="9"/>
        <v>-235.12867864078771</v>
      </c>
      <c r="AN17">
        <f t="shared" si="10"/>
        <v>2847.7781907068197</v>
      </c>
      <c r="AO17">
        <f t="shared" si="11"/>
        <v>-142.38890953534099</v>
      </c>
      <c r="AP17">
        <f t="shared" si="12"/>
        <v>-1.8662925839647233</v>
      </c>
      <c r="AQ17">
        <f t="shared" si="13"/>
        <v>-4295.1625435076558</v>
      </c>
      <c r="AR17">
        <f t="shared" si="14"/>
        <v>-1591.6395549201418</v>
      </c>
      <c r="AS17">
        <f t="shared" si="15"/>
        <v>831.61499427315528</v>
      </c>
      <c r="AT17">
        <f t="shared" si="16"/>
        <v>669.11475209176604</v>
      </c>
      <c r="AU17">
        <f t="shared" si="17"/>
        <v>-90.909808555220422</v>
      </c>
      <c r="AW17">
        <v>14</v>
      </c>
      <c r="AX17">
        <f>(R17*SUMPRODUCT(K18:$K$23, X18:$X$23)-$AZ$3*SUMPRODUCT(K17:$K$22, W18:$W$23))/Z17</f>
        <v>28683.185607200587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19073.765651585585</v>
      </c>
      <c r="P18">
        <f t="shared" si="30"/>
        <v>953.6882825792793</v>
      </c>
      <c r="Q18" s="5">
        <f t="shared" si="31"/>
        <v>12.5</v>
      </c>
      <c r="R18">
        <f t="shared" si="0"/>
        <v>250000</v>
      </c>
      <c r="S18">
        <f t="shared" si="1"/>
        <v>26405.876512204402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11076.229877744569</v>
      </c>
      <c r="AC18">
        <f t="shared" si="2"/>
        <v>8941.7936878698256</v>
      </c>
      <c r="AE18">
        <f t="shared" si="3"/>
        <v>6458.9288383753856</v>
      </c>
      <c r="AF18">
        <f t="shared" si="4"/>
        <v>-322.94644191876932</v>
      </c>
      <c r="AG18">
        <f t="shared" si="5"/>
        <v>-4.2328616149785168</v>
      </c>
      <c r="AH18">
        <f t="shared" si="6"/>
        <v>-10916.77165812089</v>
      </c>
      <c r="AI18">
        <f t="shared" si="7"/>
        <v>-4785.0221232792519</v>
      </c>
      <c r="AJ18">
        <f t="shared" si="8"/>
        <v>2134.4361898747429</v>
      </c>
      <c r="AK18">
        <f t="shared" si="32"/>
        <v>1472.8490043033955</v>
      </c>
      <c r="AL18">
        <f t="shared" si="9"/>
        <v>-1177.7369291011134</v>
      </c>
      <c r="AN18">
        <f t="shared" si="10"/>
        <v>2300.4235592512996</v>
      </c>
      <c r="AO18">
        <f t="shared" si="11"/>
        <v>-115.02117796256499</v>
      </c>
      <c r="AP18">
        <f t="shared" si="12"/>
        <v>-1.5075835058427931</v>
      </c>
      <c r="AQ18">
        <f t="shared" si="13"/>
        <v>-3888.1367703108017</v>
      </c>
      <c r="AR18">
        <f t="shared" si="14"/>
        <v>-1704.2419725279096</v>
      </c>
      <c r="AS18">
        <f t="shared" si="15"/>
        <v>760.20458187018482</v>
      </c>
      <c r="AT18">
        <f t="shared" si="16"/>
        <v>524.57251558318421</v>
      </c>
      <c r="AU18">
        <f t="shared" si="17"/>
        <v>-419.4648750745406</v>
      </c>
      <c r="AW18">
        <v>15</v>
      </c>
      <c r="AX18">
        <f>(R18*SUMPRODUCT(K19:$K$23, X19:$X$23)-$AZ$3*SUMPRODUCT(K18:$K$22, W19:$W$23))/Z18</f>
        <v>26405.876512204402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19073.765651585585</v>
      </c>
      <c r="P19">
        <f t="shared" si="30"/>
        <v>953.6882825792793</v>
      </c>
      <c r="Q19" s="5">
        <f t="shared" si="31"/>
        <v>12.5</v>
      </c>
      <c r="R19">
        <f t="shared" si="0"/>
        <v>250000</v>
      </c>
      <c r="S19">
        <f t="shared" si="1"/>
        <v>23484.106915516757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8941.7936878698256</v>
      </c>
      <c r="AC19">
        <f t="shared" si="2"/>
        <v>6875.7228157407626</v>
      </c>
      <c r="AE19">
        <f t="shared" si="3"/>
        <v>5584.4544629477423</v>
      </c>
      <c r="AF19">
        <f t="shared" si="4"/>
        <v>-279.22272314738711</v>
      </c>
      <c r="AG19">
        <f t="shared" si="5"/>
        <v>-3.6597744809265755</v>
      </c>
      <c r="AH19">
        <f t="shared" si="6"/>
        <v>-10615.170358043124</v>
      </c>
      <c r="AI19">
        <f t="shared" si="7"/>
        <v>-5313.5983927236957</v>
      </c>
      <c r="AJ19">
        <f t="shared" si="8"/>
        <v>2066.070872129063</v>
      </c>
      <c r="AK19">
        <f t="shared" si="32"/>
        <v>1219.1179658457374</v>
      </c>
      <c r="AL19">
        <f t="shared" si="9"/>
        <v>-2028.4095547488953</v>
      </c>
      <c r="AN19">
        <f t="shared" si="10"/>
        <v>1832.1888165334951</v>
      </c>
      <c r="AO19">
        <f t="shared" si="11"/>
        <v>-91.609440826674756</v>
      </c>
      <c r="AP19">
        <f t="shared" si="12"/>
        <v>-1.2007256786635017</v>
      </c>
      <c r="AQ19">
        <f t="shared" si="13"/>
        <v>-3482.7030186469383</v>
      </c>
      <c r="AR19">
        <f t="shared" si="14"/>
        <v>-1743.3243686187816</v>
      </c>
      <c r="AS19">
        <f t="shared" si="15"/>
        <v>677.85169906862166</v>
      </c>
      <c r="AT19">
        <f t="shared" si="16"/>
        <v>399.97717196508285</v>
      </c>
      <c r="AU19">
        <f t="shared" si="17"/>
        <v>-665.49549758507715</v>
      </c>
      <c r="AW19">
        <v>16</v>
      </c>
      <c r="AX19">
        <f>(R19*SUMPRODUCT(K20:$K$23, X20:$X$23)-$AZ$3*SUMPRODUCT(K19:$K$22, W20:$W$23))/Z19</f>
        <v>23484.106915516757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19073.765651585585</v>
      </c>
      <c r="P20">
        <f t="shared" si="30"/>
        <v>953.6882825792793</v>
      </c>
      <c r="Q20" s="5">
        <f t="shared" si="31"/>
        <v>12.5</v>
      </c>
      <c r="R20">
        <f t="shared" si="0"/>
        <v>250000</v>
      </c>
      <c r="S20">
        <f t="shared" si="1"/>
        <v>19751.839072381154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6875.7228157407626</v>
      </c>
      <c r="AC20">
        <f t="shared" si="2"/>
        <v>4918.5593076683526</v>
      </c>
      <c r="AE20">
        <f t="shared" si="3"/>
        <v>4749.7069631897029</v>
      </c>
      <c r="AF20">
        <f t="shared" si="4"/>
        <v>-237.48534815948514</v>
      </c>
      <c r="AG20">
        <f t="shared" si="5"/>
        <v>-3.1127223708411136</v>
      </c>
      <c r="AH20">
        <f t="shared" si="6"/>
        <v>-10209.087305523917</v>
      </c>
      <c r="AI20">
        <f t="shared" si="7"/>
        <v>-5699.9784128645406</v>
      </c>
      <c r="AJ20">
        <f t="shared" si="8"/>
        <v>1957.16350807241</v>
      </c>
      <c r="AK20">
        <f t="shared" si="32"/>
        <v>974.46640494107282</v>
      </c>
      <c r="AL20">
        <f t="shared" si="9"/>
        <v>-2768.3484998510576</v>
      </c>
      <c r="AN20">
        <f t="shared" si="10"/>
        <v>1435.4843343170114</v>
      </c>
      <c r="AO20">
        <f t="shared" si="11"/>
        <v>-71.774216715850571</v>
      </c>
      <c r="AP20">
        <f t="shared" si="12"/>
        <v>-0.94074523650609121</v>
      </c>
      <c r="AQ20">
        <f t="shared" si="13"/>
        <v>-3085.4503253212451</v>
      </c>
      <c r="AR20">
        <f t="shared" si="14"/>
        <v>-1722.6809529565903</v>
      </c>
      <c r="AS20">
        <f t="shared" si="15"/>
        <v>591.50545019058256</v>
      </c>
      <c r="AT20">
        <f t="shared" si="16"/>
        <v>294.50896012155897</v>
      </c>
      <c r="AU20">
        <f t="shared" si="17"/>
        <v>-836.66654264444867</v>
      </c>
      <c r="AW20">
        <v>17</v>
      </c>
      <c r="AX20">
        <f>(R20*SUMPRODUCT(K21:$K$23, X21:$X$23)-$AZ$3*SUMPRODUCT(K20:$K$22, W21:$W$23))/Z20</f>
        <v>19751.839072381154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19073.765651585585</v>
      </c>
      <c r="P21">
        <f t="shared" si="30"/>
        <v>953.6882825792793</v>
      </c>
      <c r="Q21" s="5">
        <f t="shared" si="31"/>
        <v>12.5</v>
      </c>
      <c r="R21">
        <f t="shared" si="0"/>
        <v>250000</v>
      </c>
      <c r="S21">
        <f t="shared" si="1"/>
        <v>14938.404919281465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4918.5593076683526</v>
      </c>
      <c r="AC21">
        <f t="shared" si="2"/>
        <v>3103.4136517740931</v>
      </c>
      <c r="AE21">
        <f t="shared" si="3"/>
        <v>3962.5237790593837</v>
      </c>
      <c r="AF21">
        <f t="shared" si="4"/>
        <v>-198.12618895296922</v>
      </c>
      <c r="AG21">
        <f t="shared" si="5"/>
        <v>-2.5968415541545036</v>
      </c>
      <c r="AH21">
        <f t="shared" si="6"/>
        <v>-9695.0718595639846</v>
      </c>
      <c r="AI21">
        <f t="shared" si="7"/>
        <v>-5933.2711110117252</v>
      </c>
      <c r="AJ21">
        <f t="shared" si="8"/>
        <v>1815.1456558942596</v>
      </c>
      <c r="AK21">
        <f t="shared" si="32"/>
        <v>743.00062174258687</v>
      </c>
      <c r="AL21">
        <f t="shared" si="9"/>
        <v>-3375.124833374879</v>
      </c>
      <c r="AN21">
        <f t="shared" si="10"/>
        <v>1103.1782465779731</v>
      </c>
      <c r="AO21">
        <f t="shared" si="11"/>
        <v>-55.158912328898658</v>
      </c>
      <c r="AP21">
        <f t="shared" si="12"/>
        <v>-0.72296830810010171</v>
      </c>
      <c r="AQ21">
        <f t="shared" si="13"/>
        <v>-2699.1364521275118</v>
      </c>
      <c r="AR21">
        <f t="shared" si="14"/>
        <v>-1651.8400861865375</v>
      </c>
      <c r="AS21">
        <f t="shared" si="15"/>
        <v>505.34187644127826</v>
      </c>
      <c r="AT21">
        <f t="shared" si="16"/>
        <v>206.85355314003959</v>
      </c>
      <c r="AU21">
        <f t="shared" si="17"/>
        <v>-939.64465660521978</v>
      </c>
      <c r="AW21">
        <v>18</v>
      </c>
      <c r="AX21">
        <f>(R21*SUMPRODUCT(K22:$K$23, X22:$X$23)-$AZ$3*SUMPRODUCT(K21:$K$22, W22:$W$23))/Z21</f>
        <v>14938.404919281465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19073.765651585585</v>
      </c>
      <c r="P22">
        <f t="shared" si="30"/>
        <v>953.6882825792793</v>
      </c>
      <c r="Q22" s="5">
        <f t="shared" si="31"/>
        <v>12.5</v>
      </c>
      <c r="R22">
        <f t="shared" si="0"/>
        <v>250000</v>
      </c>
      <c r="S22">
        <f t="shared" si="1"/>
        <v>8610.6917332657449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3103.4136517740931</v>
      </c>
      <c r="AC22">
        <f t="shared" si="2"/>
        <v>1458.8539800975975</v>
      </c>
      <c r="AE22">
        <f t="shared" si="3"/>
        <v>3231.5451299649617</v>
      </c>
      <c r="AF22">
        <f t="shared" si="4"/>
        <v>-161.57725649824809</v>
      </c>
      <c r="AG22">
        <f t="shared" si="5"/>
        <v>-2.1177944021349595</v>
      </c>
      <c r="AH22">
        <f t="shared" si="6"/>
        <v>-9061.574729559974</v>
      </c>
      <c r="AI22">
        <f t="shared" si="7"/>
        <v>-5993.7246504953955</v>
      </c>
      <c r="AJ22">
        <f t="shared" si="8"/>
        <v>1644.5596716764956</v>
      </c>
      <c r="AK22">
        <f t="shared" si="32"/>
        <v>528.25625711485588</v>
      </c>
      <c r="AL22">
        <f t="shared" si="9"/>
        <v>-3820.9087217040437</v>
      </c>
      <c r="AN22">
        <f t="shared" si="10"/>
        <v>828.75507419788187</v>
      </c>
      <c r="AO22">
        <f t="shared" si="11"/>
        <v>-41.437753709894089</v>
      </c>
      <c r="AP22">
        <f t="shared" si="12"/>
        <v>-0.54312497158170503</v>
      </c>
      <c r="AQ22">
        <f t="shared" si="13"/>
        <v>-2323.9118549545224</v>
      </c>
      <c r="AR22">
        <f t="shared" si="14"/>
        <v>-1537.1376594381163</v>
      </c>
      <c r="AS22">
        <f t="shared" si="15"/>
        <v>421.7602162151689</v>
      </c>
      <c r="AT22">
        <f t="shared" si="16"/>
        <v>135.47545708125838</v>
      </c>
      <c r="AU22">
        <f t="shared" si="17"/>
        <v>-979.90198614168901</v>
      </c>
      <c r="AW22">
        <v>19</v>
      </c>
      <c r="AX22">
        <f>(R22*SUMPRODUCT(K23:$K$23, X23:$X$23)-$AZ$3*SUMPRODUCT(K22:$K$22, W23:$W$23))/Z22</f>
        <v>8610.6917332657449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19073.765651585585</v>
      </c>
      <c r="P23">
        <f t="shared" si="30"/>
        <v>953.6882825792793</v>
      </c>
      <c r="Q23" s="5">
        <f t="shared" si="31"/>
        <v>12.5</v>
      </c>
      <c r="R23">
        <f t="shared" si="0"/>
        <v>250000</v>
      </c>
      <c r="S23">
        <f t="shared" si="1"/>
        <v>10855.610214378865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1458.8539800975975</v>
      </c>
      <c r="AC23">
        <f t="shared" si="2"/>
        <v>1458.8539800975973</v>
      </c>
      <c r="AE23">
        <f t="shared" si="3"/>
        <v>2563.2680601784677</v>
      </c>
      <c r="AF23">
        <f t="shared" si="4"/>
        <v>-128.16340300892338</v>
      </c>
      <c r="AG23">
        <f t="shared" si="5"/>
        <v>-1.6798387553622542</v>
      </c>
      <c r="AH23">
        <f t="shared" si="6"/>
        <v>-8335.5540550271144</v>
      </c>
      <c r="AI23">
        <f t="shared" si="7"/>
        <v>-5902.1292366129328</v>
      </c>
      <c r="AJ23">
        <f t="shared" si="8"/>
        <v>0</v>
      </c>
      <c r="AK23">
        <f t="shared" si="32"/>
        <v>333.20604059094939</v>
      </c>
      <c r="AL23">
        <f t="shared" si="9"/>
        <v>-5568.9231960219831</v>
      </c>
      <c r="AN23">
        <f t="shared" si="10"/>
        <v>605.55301119587716</v>
      </c>
      <c r="AO23">
        <f t="shared" si="11"/>
        <v>-30.277650559793855</v>
      </c>
      <c r="AP23">
        <f t="shared" si="12"/>
        <v>-0.39684940971890498</v>
      </c>
      <c r="AQ23">
        <f t="shared" si="13"/>
        <v>-1969.2126377356851</v>
      </c>
      <c r="AR23">
        <f t="shared" si="14"/>
        <v>-1394.3341265093209</v>
      </c>
      <c r="AS23">
        <f t="shared" si="15"/>
        <v>0</v>
      </c>
      <c r="AT23">
        <f t="shared" si="16"/>
        <v>78.717448386750675</v>
      </c>
      <c r="AU23">
        <f t="shared" si="17"/>
        <v>-1315.6166781225702</v>
      </c>
      <c r="AW23">
        <v>20</v>
      </c>
      <c r="AX23">
        <f>(R23*SUMPRODUCT(K$23:$K24, X$23:$X24)-$AZ$3*SUMPRODUCT(K$22:$K23, W$23:$W24))/Z23</f>
        <v>10855.610214378865</v>
      </c>
    </row>
    <row r="25" spans="5:50" x14ac:dyDescent="0.3">
      <c r="AN25" s="6">
        <f t="shared" ref="AN25:AU25" si="33">SUM(AN3:AN23)</f>
        <v>139534.88191058196</v>
      </c>
      <c r="AO25" s="6">
        <f t="shared" si="33"/>
        <v>-21282.068334218293</v>
      </c>
      <c r="AP25" s="6">
        <f t="shared" si="33"/>
        <v>-178.94424104514897</v>
      </c>
      <c r="AQ25" s="6">
        <f t="shared" si="33"/>
        <v>-96370.438281205992</v>
      </c>
      <c r="AR25" s="6">
        <f t="shared" si="33"/>
        <v>21703.431054112527</v>
      </c>
      <c r="AS25" s="6">
        <f t="shared" si="33"/>
        <v>-11050.033831508561</v>
      </c>
      <c r="AT25" s="6">
        <f t="shared" si="33"/>
        <v>18414.810554208532</v>
      </c>
      <c r="AU25" s="7">
        <f t="shared" si="33"/>
        <v>29068.20777681252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1125.2821701732887</v>
      </c>
      <c r="K3">
        <v>1</v>
      </c>
      <c r="L3" s="2">
        <v>0</v>
      </c>
      <c r="O3">
        <f>$C$3</f>
        <v>1125.2821701732887</v>
      </c>
      <c r="P3">
        <f>O3*B5</f>
        <v>900.22573613863096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1125.2821701732887</v>
      </c>
      <c r="AF3">
        <f t="shared" ref="AF3:AF23" si="4">-$Z3*P3</f>
        <v>-900.22573613863096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125.05643403465774</v>
      </c>
      <c r="AJ3">
        <f t="shared" ref="AJ3:AJ23" si="8">AB3-AC3</f>
        <v>0</v>
      </c>
      <c r="AL3">
        <f t="shared" ref="AL3:AL23" si="9">SUM(AI3:AK3)</f>
        <v>125.05643403465774</v>
      </c>
      <c r="AN3">
        <f t="shared" ref="AN3:AN23" si="10">AE3*$K3</f>
        <v>1125.2821701732887</v>
      </c>
      <c r="AO3">
        <f t="shared" ref="AO3:AO23" si="11">AF3*$K3</f>
        <v>-900.22573613863096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125.05643403465774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125.05643403465774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693.05964195812294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113.21351441741695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111.9430355286031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-111.9430355286031</v>
      </c>
      <c r="AK4">
        <f>G4*MAX(0, SUM(AB4, AE4:AF4))</f>
        <v>0</v>
      </c>
      <c r="AL4">
        <f t="shared" si="9"/>
        <v>-722.92903552860309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-581.11660642952245</v>
      </c>
      <c r="AR4">
        <f t="shared" si="14"/>
        <v>-581.11660642952245</v>
      </c>
      <c r="AS4">
        <f t="shared" si="15"/>
        <v>-106.47045418356771</v>
      </c>
      <c r="AT4">
        <f t="shared" si="16"/>
        <v>0</v>
      </c>
      <c r="AU4">
        <f t="shared" si="17"/>
        <v>-687.5870606130901</v>
      </c>
      <c r="AW4">
        <v>1</v>
      </c>
      <c r="AX4">
        <f>(R4*SUMPRODUCT(K5:$K$23, X5:$X$23)-$AZ$3*SUMPRODUCT(K4:$K$22, W5:$W$23))/Z4</f>
        <v>113.21351441741695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1125.2821701732887</v>
      </c>
      <c r="P5">
        <f t="shared" ref="P5:P23" si="30">O5*$C$5</f>
        <v>56.264108508664435</v>
      </c>
      <c r="Q5" s="5">
        <f t="shared" ref="Q5:Q23" si="31">$C$8</f>
        <v>12.5</v>
      </c>
      <c r="R5">
        <f t="shared" si="0"/>
        <v>500000</v>
      </c>
      <c r="S5">
        <f t="shared" si="1"/>
        <v>216.96253990607141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111.9430355286031</v>
      </c>
      <c r="AC5">
        <f t="shared" si="2"/>
        <v>212.11779486184514</v>
      </c>
      <c r="AE5">
        <f t="shared" si="3"/>
        <v>1100.1547669834874</v>
      </c>
      <c r="AF5">
        <f t="shared" si="4"/>
        <v>-55.007738349174367</v>
      </c>
      <c r="AG5">
        <f t="shared" si="5"/>
        <v>-12.220876640368212</v>
      </c>
      <c r="AH5">
        <f t="shared" si="6"/>
        <v>-610.05824527149593</v>
      </c>
      <c r="AI5">
        <f t="shared" si="7"/>
        <v>422.86790672244888</v>
      </c>
      <c r="AJ5">
        <f t="shared" si="8"/>
        <v>-100.17475933324204</v>
      </c>
      <c r="AK5">
        <f>G5*SUM(AB5, AE5:AF5)</f>
        <v>4.7440692630679564</v>
      </c>
      <c r="AL5">
        <f t="shared" si="9"/>
        <v>327.4372166522748</v>
      </c>
      <c r="AN5">
        <f t="shared" si="10"/>
        <v>994.74406600956775</v>
      </c>
      <c r="AO5">
        <f t="shared" si="11"/>
        <v>-49.737203300478384</v>
      </c>
      <c r="AP5">
        <f t="shared" si="12"/>
        <v>-11.049940321372697</v>
      </c>
      <c r="AQ5">
        <f t="shared" si="13"/>
        <v>-551.6058627532525</v>
      </c>
      <c r="AR5">
        <f t="shared" si="14"/>
        <v>382.35105963446415</v>
      </c>
      <c r="AS5">
        <f t="shared" si="15"/>
        <v>-90.576571952603047</v>
      </c>
      <c r="AT5">
        <f t="shared" si="16"/>
        <v>4.2895189747844489</v>
      </c>
      <c r="AU5">
        <f t="shared" si="17"/>
        <v>296.06400665664557</v>
      </c>
      <c r="AW5">
        <v>2</v>
      </c>
      <c r="AX5">
        <f>(R5*SUMPRODUCT(K6:$K$23, X6:$X$23)-$AZ$3*SUMPRODUCT(K5:$K$22, W6:$W$23))/Z5</f>
        <v>216.96253990607141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1125.2821701732887</v>
      </c>
      <c r="P6">
        <f t="shared" si="30"/>
        <v>56.264108508664435</v>
      </c>
      <c r="Q6" s="5">
        <f t="shared" si="31"/>
        <v>12.5</v>
      </c>
      <c r="R6">
        <f t="shared" si="0"/>
        <v>500000</v>
      </c>
      <c r="S6">
        <f t="shared" si="1"/>
        <v>311.76514190391538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212.11779486184514</v>
      </c>
      <c r="AC6">
        <f t="shared" si="2"/>
        <v>301.37474701642077</v>
      </c>
      <c r="AE6">
        <f t="shared" si="3"/>
        <v>1087.7791766168093</v>
      </c>
      <c r="AF6">
        <f t="shared" si="4"/>
        <v>-54.388958830840465</v>
      </c>
      <c r="AG6">
        <f t="shared" si="5"/>
        <v>-12.083404561201036</v>
      </c>
      <c r="AH6">
        <f t="shared" si="6"/>
        <v>-610.53251053977772</v>
      </c>
      <c r="AI6">
        <f t="shared" si="7"/>
        <v>410.77430268499006</v>
      </c>
      <c r="AJ6">
        <f t="shared" si="8"/>
        <v>-89.256952154575629</v>
      </c>
      <c r="AK6">
        <f>G6*SUM(AB6, AE6:AF6)</f>
        <v>8.8431068897994791</v>
      </c>
      <c r="AL6">
        <f t="shared" si="9"/>
        <v>330.36045742021389</v>
      </c>
      <c r="AN6">
        <f t="shared" si="10"/>
        <v>932.54407487366382</v>
      </c>
      <c r="AO6">
        <f t="shared" si="11"/>
        <v>-46.627203743683189</v>
      </c>
      <c r="AP6">
        <f t="shared" si="12"/>
        <v>-10.359002608319742</v>
      </c>
      <c r="AQ6">
        <f t="shared" si="13"/>
        <v>-523.40446246855868</v>
      </c>
      <c r="AR6">
        <f t="shared" si="14"/>
        <v>352.15340605310217</v>
      </c>
      <c r="AS6">
        <f t="shared" si="15"/>
        <v>-76.519245507080583</v>
      </c>
      <c r="AT6">
        <f t="shared" si="16"/>
        <v>7.5811222634407835</v>
      </c>
      <c r="AU6">
        <f t="shared" si="17"/>
        <v>283.21528280946234</v>
      </c>
      <c r="AW6">
        <v>3</v>
      </c>
      <c r="AX6">
        <f>(R6*SUMPRODUCT(K7:$K$23, X7:$X$23)-$AZ$3*SUMPRODUCT(K6:$K$22, W7:$W$23))/Z6</f>
        <v>311.76514190391538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1125.2821701732887</v>
      </c>
      <c r="P7">
        <f t="shared" si="30"/>
        <v>56.264108508664435</v>
      </c>
      <c r="Q7" s="5">
        <f t="shared" si="31"/>
        <v>12.5</v>
      </c>
      <c r="R7">
        <f t="shared" si="0"/>
        <v>500000</v>
      </c>
      <c r="S7">
        <f t="shared" si="1"/>
        <v>399.72000573841922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301.37474701642077</v>
      </c>
      <c r="AC7">
        <f t="shared" si="2"/>
        <v>382.04552860739841</v>
      </c>
      <c r="AE7">
        <f t="shared" si="3"/>
        <v>1075.5254061956341</v>
      </c>
      <c r="AF7">
        <f t="shared" si="4"/>
        <v>-53.776270309781708</v>
      </c>
      <c r="AG7">
        <f t="shared" si="5"/>
        <v>-11.947285697573166</v>
      </c>
      <c r="AH7">
        <f t="shared" si="6"/>
        <v>-611.39272063437284</v>
      </c>
      <c r="AI7">
        <f t="shared" si="7"/>
        <v>398.40912955390638</v>
      </c>
      <c r="AJ7">
        <f t="shared" si="8"/>
        <v>-80.67078159097764</v>
      </c>
      <c r="AK7">
        <f>G7*SUM(AB7, AE7:AF7)</f>
        <v>18.25910958405137</v>
      </c>
      <c r="AL7">
        <f t="shared" si="9"/>
        <v>335.99745754698012</v>
      </c>
      <c r="AN7">
        <f t="shared" si="10"/>
        <v>868.45532544525213</v>
      </c>
      <c r="AO7">
        <f t="shared" si="11"/>
        <v>-43.422766272262606</v>
      </c>
      <c r="AP7">
        <f t="shared" si="12"/>
        <v>-9.6470839544128921</v>
      </c>
      <c r="AQ7">
        <f t="shared" si="13"/>
        <v>-493.68174951024952</v>
      </c>
      <c r="AR7">
        <f t="shared" si="14"/>
        <v>321.70372570832711</v>
      </c>
      <c r="AS7">
        <f t="shared" si="15"/>
        <v>-65.139297943996567</v>
      </c>
      <c r="AT7">
        <f t="shared" si="16"/>
        <v>14.743697233753197</v>
      </c>
      <c r="AU7">
        <f t="shared" si="17"/>
        <v>271.30812499808377</v>
      </c>
      <c r="AW7">
        <v>4</v>
      </c>
      <c r="AX7">
        <f>(R7*SUMPRODUCT(K8:$K$23, X8:$X$23)-$AZ$3*SUMPRODUCT(K7:$K$22, W8:$W$23))/Z7</f>
        <v>399.72000573841922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1125.2821701732887</v>
      </c>
      <c r="P8">
        <f t="shared" si="30"/>
        <v>56.264108508664435</v>
      </c>
      <c r="Q8" s="5">
        <f t="shared" si="31"/>
        <v>12.5</v>
      </c>
      <c r="R8">
        <f t="shared" si="0"/>
        <v>500000</v>
      </c>
      <c r="S8">
        <f t="shared" si="1"/>
        <v>479.97381427238082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382.04552860739841</v>
      </c>
      <c r="AC8">
        <f t="shared" si="2"/>
        <v>453.57377289601482</v>
      </c>
      <c r="AE8">
        <f t="shared" si="3"/>
        <v>1063.3881772734949</v>
      </c>
      <c r="AF8">
        <f t="shared" si="4"/>
        <v>-53.16940886367474</v>
      </c>
      <c r="AG8">
        <f t="shared" si="5"/>
        <v>-11.812461414786052</v>
      </c>
      <c r="AH8">
        <f t="shared" si="6"/>
        <v>-614.05703245530765</v>
      </c>
      <c r="AI8">
        <f t="shared" si="7"/>
        <v>384.34927453972637</v>
      </c>
      <c r="AJ8">
        <f t="shared" si="8"/>
        <v>-71.528244288616406</v>
      </c>
      <c r="AK8">
        <f t="shared" ref="AK8:AK23" si="32">G8*SUM(AB8:AB8, AE8:AF8)</f>
        <v>30.072908815571921</v>
      </c>
      <c r="AL8">
        <f t="shared" si="9"/>
        <v>342.89393906668187</v>
      </c>
      <c r="AN8">
        <f t="shared" si="10"/>
        <v>802.40619371037781</v>
      </c>
      <c r="AO8">
        <f t="shared" si="11"/>
        <v>-40.120309685518883</v>
      </c>
      <c r="AP8">
        <f t="shared" si="12"/>
        <v>-8.913388736831342</v>
      </c>
      <c r="AQ8">
        <f t="shared" si="13"/>
        <v>-463.35211982221324</v>
      </c>
      <c r="AR8">
        <f t="shared" si="14"/>
        <v>290.02037546581425</v>
      </c>
      <c r="AS8">
        <f t="shared" si="15"/>
        <v>-53.973428959473289</v>
      </c>
      <c r="AT8">
        <f t="shared" si="16"/>
        <v>22.692266861921404</v>
      </c>
      <c r="AU8">
        <f t="shared" si="17"/>
        <v>258.73921336826237</v>
      </c>
      <c r="AW8">
        <v>5</v>
      </c>
      <c r="AX8">
        <f>(R8*SUMPRODUCT(K9:$K$23, X9:$X$23)-$AZ$3*SUMPRODUCT(K8:$K$22, W9:$W$23))/Z8</f>
        <v>479.97381427238082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1125.2821701732887</v>
      </c>
      <c r="P9">
        <f t="shared" si="30"/>
        <v>56.264108508664435</v>
      </c>
      <c r="Q9" s="5">
        <f t="shared" si="31"/>
        <v>12.5</v>
      </c>
      <c r="R9">
        <f t="shared" si="0"/>
        <v>500000</v>
      </c>
      <c r="S9">
        <f t="shared" si="1"/>
        <v>546.59798432874163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453.57377289601482</v>
      </c>
      <c r="AC9">
        <f t="shared" si="2"/>
        <v>510.68836290290847</v>
      </c>
      <c r="AE9">
        <f t="shared" si="3"/>
        <v>1051.3549734277922</v>
      </c>
      <c r="AF9">
        <f t="shared" si="4"/>
        <v>-52.567748671389602</v>
      </c>
      <c r="AG9">
        <f t="shared" si="5"/>
        <v>-11.678792676350321</v>
      </c>
      <c r="AH9">
        <f t="shared" si="6"/>
        <v>-621.76497151478804</v>
      </c>
      <c r="AI9">
        <f t="shared" si="7"/>
        <v>365.34346056526419</v>
      </c>
      <c r="AJ9">
        <f t="shared" si="8"/>
        <v>-57.11459000689365</v>
      </c>
      <c r="AK9">
        <f t="shared" si="32"/>
        <v>32.387650247648907</v>
      </c>
      <c r="AL9">
        <f t="shared" si="9"/>
        <v>340.61652080601948</v>
      </c>
      <c r="AN9">
        <f t="shared" si="10"/>
        <v>739.07791898762332</v>
      </c>
      <c r="AO9">
        <f t="shared" si="11"/>
        <v>-36.953895949381163</v>
      </c>
      <c r="AP9">
        <f t="shared" si="12"/>
        <v>-8.2099176830666423</v>
      </c>
      <c r="AQ9">
        <f t="shared" si="13"/>
        <v>-437.08621051965707</v>
      </c>
      <c r="AR9">
        <f t="shared" si="14"/>
        <v>256.82789483551841</v>
      </c>
      <c r="AS9">
        <f t="shared" si="15"/>
        <v>-40.1502189013285</v>
      </c>
      <c r="AT9">
        <f t="shared" si="16"/>
        <v>22.767759463664483</v>
      </c>
      <c r="AU9">
        <f t="shared" si="17"/>
        <v>239.44543539785442</v>
      </c>
      <c r="AW9">
        <v>6</v>
      </c>
      <c r="AX9">
        <f>(R9*SUMPRODUCT(K10:$K$23, X10:$X$23)-$AZ$3*SUMPRODUCT(K9:$K$22, W10:$W$23))/Z9</f>
        <v>546.59798432874163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1125.2821701732887</v>
      </c>
      <c r="P10">
        <f t="shared" si="30"/>
        <v>56.264108508664435</v>
      </c>
      <c r="Q10" s="5">
        <f t="shared" si="31"/>
        <v>12.5</v>
      </c>
      <c r="R10">
        <f t="shared" si="0"/>
        <v>500000</v>
      </c>
      <c r="S10">
        <f t="shared" si="1"/>
        <v>589.46293117002119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510.68836290290847</v>
      </c>
      <c r="AC10">
        <f t="shared" si="2"/>
        <v>544.48477320602251</v>
      </c>
      <c r="AE10">
        <f t="shared" si="3"/>
        <v>1039.4190623716433</v>
      </c>
      <c r="AF10">
        <f t="shared" si="4"/>
        <v>-51.970953118582166</v>
      </c>
      <c r="AG10">
        <f t="shared" si="5"/>
        <v>-11.546204697835668</v>
      </c>
      <c r="AH10">
        <f t="shared" si="6"/>
        <v>-632.00207004606114</v>
      </c>
      <c r="AI10">
        <f t="shared" si="7"/>
        <v>343.89983450916429</v>
      </c>
      <c r="AJ10">
        <f t="shared" si="8"/>
        <v>-33.796410303114044</v>
      </c>
      <c r="AK10">
        <f t="shared" si="32"/>
        <v>6.4419868302706691</v>
      </c>
      <c r="AL10">
        <f t="shared" si="9"/>
        <v>316.5454110363209</v>
      </c>
      <c r="AN10">
        <f t="shared" si="10"/>
        <v>693.05439922829873</v>
      </c>
      <c r="AO10">
        <f t="shared" si="11"/>
        <v>-34.652719961414938</v>
      </c>
      <c r="AP10">
        <f t="shared" si="12"/>
        <v>-7.6986734705124151</v>
      </c>
      <c r="AQ10">
        <f t="shared" si="13"/>
        <v>-421.4005984914325</v>
      </c>
      <c r="AR10">
        <f t="shared" si="14"/>
        <v>229.30240730493887</v>
      </c>
      <c r="AS10">
        <f t="shared" si="15"/>
        <v>-22.534463419647203</v>
      </c>
      <c r="AT10">
        <f t="shared" si="16"/>
        <v>4.2953294528800177</v>
      </c>
      <c r="AU10">
        <f t="shared" si="17"/>
        <v>211.06327333817168</v>
      </c>
      <c r="AW10">
        <v>7</v>
      </c>
      <c r="AX10">
        <f>(R10*SUMPRODUCT(K11:$K$23, X11:$X$23)-$AZ$3*SUMPRODUCT(K10:$K$22, W11:$W$23))/Z10</f>
        <v>589.46293117002119</v>
      </c>
    </row>
    <row r="11" spans="1:52" x14ac:dyDescent="0.3">
      <c r="A11" t="s">
        <v>33</v>
      </c>
      <c r="C11" s="24">
        <f>AU25</f>
        <v>2354.2813158732688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1125.2821701732887</v>
      </c>
      <c r="P11">
        <f t="shared" si="30"/>
        <v>56.264108508664435</v>
      </c>
      <c r="Q11" s="5">
        <f t="shared" si="31"/>
        <v>12.5</v>
      </c>
      <c r="R11">
        <f t="shared" si="0"/>
        <v>500000</v>
      </c>
      <c r="S11">
        <f t="shared" si="1"/>
        <v>618.18376500538841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544.48477320602251</v>
      </c>
      <c r="AC11">
        <f t="shared" si="2"/>
        <v>564.5109036496201</v>
      </c>
      <c r="AE11">
        <f t="shared" si="3"/>
        <v>1027.5812641889613</v>
      </c>
      <c r="AF11">
        <f t="shared" si="4"/>
        <v>-51.379063209448063</v>
      </c>
      <c r="AG11">
        <f t="shared" si="5"/>
        <v>-11.414706589000675</v>
      </c>
      <c r="AH11">
        <f t="shared" si="6"/>
        <v>-641.44247426544177</v>
      </c>
      <c r="AI11">
        <f t="shared" si="7"/>
        <v>323.34502012507073</v>
      </c>
      <c r="AJ11">
        <f t="shared" si="8"/>
        <v>-20.026130443597594</v>
      </c>
      <c r="AK11">
        <f t="shared" si="32"/>
        <v>2.4330991586968573</v>
      </c>
      <c r="AL11">
        <f t="shared" si="9"/>
        <v>305.75198884016999</v>
      </c>
      <c r="AN11">
        <f t="shared" si="10"/>
        <v>651.72767022077767</v>
      </c>
      <c r="AO11">
        <f t="shared" si="11"/>
        <v>-32.586383511038882</v>
      </c>
      <c r="AP11">
        <f t="shared" si="12"/>
        <v>-7.2396027358232997</v>
      </c>
      <c r="AQ11">
        <f t="shared" si="13"/>
        <v>-406.8250598784694</v>
      </c>
      <c r="AR11">
        <f t="shared" si="14"/>
        <v>205.07662409544602</v>
      </c>
      <c r="AS11">
        <f t="shared" si="15"/>
        <v>-12.701266354680442</v>
      </c>
      <c r="AT11">
        <f t="shared" si="16"/>
        <v>1.5431558567440369</v>
      </c>
      <c r="AU11">
        <f t="shared" si="17"/>
        <v>193.91851359750959</v>
      </c>
      <c r="AW11">
        <v>8</v>
      </c>
      <c r="AX11">
        <f>(R11*SUMPRODUCT(K12:$K$23, X12:$X$23)-$AZ$3*SUMPRODUCT(K11:$K$22, W12:$W$23))/Z11</f>
        <v>618.18376500538841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1125.2821701732887</v>
      </c>
      <c r="P12">
        <f t="shared" si="30"/>
        <v>56.264108508664435</v>
      </c>
      <c r="Q12" s="5">
        <f t="shared" si="31"/>
        <v>12.5</v>
      </c>
      <c r="R12">
        <f t="shared" si="0"/>
        <v>500000</v>
      </c>
      <c r="S12">
        <f t="shared" si="1"/>
        <v>639.8199595364481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564.5109036496201</v>
      </c>
      <c r="AC12">
        <f t="shared" si="2"/>
        <v>577.58755687494158</v>
      </c>
      <c r="AE12">
        <f t="shared" si="3"/>
        <v>1015.8310471217756</v>
      </c>
      <c r="AF12">
        <f t="shared" si="4"/>
        <v>-50.791552356088772</v>
      </c>
      <c r="AG12">
        <f t="shared" si="5"/>
        <v>-11.284181359655571</v>
      </c>
      <c r="AH12">
        <f t="shared" si="6"/>
        <v>-655.12653820383355</v>
      </c>
      <c r="AI12">
        <f t="shared" si="7"/>
        <v>298.62877520219763</v>
      </c>
      <c r="AJ12">
        <f t="shared" si="8"/>
        <v>-13.076653225321479</v>
      </c>
      <c r="AK12">
        <f t="shared" si="32"/>
        <v>32.120558366721447</v>
      </c>
      <c r="AL12">
        <f t="shared" si="9"/>
        <v>317.67268034359762</v>
      </c>
      <c r="AN12">
        <f t="shared" si="10"/>
        <v>602.1264253322496</v>
      </c>
      <c r="AO12">
        <f t="shared" si="11"/>
        <v>-30.106321266612479</v>
      </c>
      <c r="AP12">
        <f t="shared" si="12"/>
        <v>-6.6886159899734814</v>
      </c>
      <c r="AQ12">
        <f t="shared" si="13"/>
        <v>-388.32146517537745</v>
      </c>
      <c r="AR12">
        <f t="shared" si="14"/>
        <v>177.0100229002862</v>
      </c>
      <c r="AS12">
        <f t="shared" si="15"/>
        <v>-7.7510905816293301</v>
      </c>
      <c r="AT12">
        <f t="shared" si="16"/>
        <v>19.039226103424415</v>
      </c>
      <c r="AU12">
        <f t="shared" si="17"/>
        <v>188.29815842208131</v>
      </c>
      <c r="AW12">
        <v>9</v>
      </c>
      <c r="AX12">
        <f>(R12*SUMPRODUCT(K13:$K$23, X13:$X$23)-$AZ$3*SUMPRODUCT(K12:$K$22, W13:$W$23))/Z12</f>
        <v>639.8199595364481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1125.2821701732887</v>
      </c>
      <c r="P13">
        <f t="shared" si="30"/>
        <v>56.264108508664435</v>
      </c>
      <c r="Q13" s="5">
        <f t="shared" si="31"/>
        <v>12.5</v>
      </c>
      <c r="R13">
        <f t="shared" si="0"/>
        <v>500000</v>
      </c>
      <c r="S13">
        <f t="shared" si="1"/>
        <v>660.10929691047795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577.58755687494158</v>
      </c>
      <c r="AC13">
        <f t="shared" si="2"/>
        <v>589.06080303196222</v>
      </c>
      <c r="AE13">
        <f t="shared" si="3"/>
        <v>1004.1664644055478</v>
      </c>
      <c r="AF13">
        <f t="shared" si="4"/>
        <v>-50.208323220277386</v>
      </c>
      <c r="AG13">
        <f t="shared" si="5"/>
        <v>-11.154607384507283</v>
      </c>
      <c r="AH13">
        <f t="shared" si="6"/>
        <v>-669.28646206938254</v>
      </c>
      <c r="AI13">
        <f t="shared" si="7"/>
        <v>273.51707173138061</v>
      </c>
      <c r="AJ13">
        <f t="shared" si="8"/>
        <v>-11.47324615702064</v>
      </c>
      <c r="AK13">
        <f t="shared" si="32"/>
        <v>107.20819886421484</v>
      </c>
      <c r="AL13">
        <f t="shared" si="9"/>
        <v>369.25202443857484</v>
      </c>
      <c r="AN13">
        <f t="shared" si="10"/>
        <v>539.19044226804715</v>
      </c>
      <c r="AO13">
        <f t="shared" si="11"/>
        <v>-26.959522113402357</v>
      </c>
      <c r="AP13">
        <f t="shared" si="12"/>
        <v>-5.989502639424809</v>
      </c>
      <c r="AQ13">
        <f t="shared" si="13"/>
        <v>-359.37553809949083</v>
      </c>
      <c r="AR13">
        <f t="shared" si="14"/>
        <v>146.86587941572918</v>
      </c>
      <c r="AS13">
        <f t="shared" si="15"/>
        <v>-6.1605967625261338</v>
      </c>
      <c r="AT13">
        <f t="shared" si="16"/>
        <v>57.565790343911615</v>
      </c>
      <c r="AU13">
        <f t="shared" si="17"/>
        <v>198.27107299711469</v>
      </c>
      <c r="AW13">
        <v>10</v>
      </c>
      <c r="AX13">
        <f>(R13*SUMPRODUCT(K14:$K$23, X14:$X$23)-$AZ$3*SUMPRODUCT(K13:$K$22, W14:$W$23))/Z13</f>
        <v>660.10929691047795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1125.2821701732887</v>
      </c>
      <c r="P14">
        <f t="shared" si="30"/>
        <v>56.264108508664435</v>
      </c>
      <c r="Q14" s="5">
        <f t="shared" si="31"/>
        <v>12.5</v>
      </c>
      <c r="R14">
        <f t="shared" si="0"/>
        <v>500000</v>
      </c>
      <c r="S14">
        <f t="shared" si="1"/>
        <v>659.30059300751304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589.06080303196222</v>
      </c>
      <c r="AC14">
        <f t="shared" si="2"/>
        <v>581.55043692232107</v>
      </c>
      <c r="AE14">
        <f t="shared" si="3"/>
        <v>992.57962857272355</v>
      </c>
      <c r="AF14">
        <f t="shared" si="4"/>
        <v>-49.628981428636173</v>
      </c>
      <c r="AG14">
        <f t="shared" si="5"/>
        <v>-11.025897047003225</v>
      </c>
      <c r="AH14">
        <f t="shared" si="6"/>
        <v>-686.57054635937698</v>
      </c>
      <c r="AI14">
        <f t="shared" si="7"/>
        <v>245.35420373770717</v>
      </c>
      <c r="AJ14">
        <f t="shared" si="8"/>
        <v>7.5103661096411543</v>
      </c>
      <c r="AK14">
        <f t="shared" si="32"/>
        <v>107.24080151232347</v>
      </c>
      <c r="AL14">
        <f t="shared" si="9"/>
        <v>360.10537135967178</v>
      </c>
      <c r="AN14">
        <f t="shared" si="10"/>
        <v>490.95761043546003</v>
      </c>
      <c r="AO14">
        <f t="shared" si="11"/>
        <v>-24.547880521772999</v>
      </c>
      <c r="AP14">
        <f t="shared" si="12"/>
        <v>-5.453716670458026</v>
      </c>
      <c r="AQ14">
        <f t="shared" si="13"/>
        <v>-339.59697049260086</v>
      </c>
      <c r="AR14">
        <f t="shared" si="14"/>
        <v>121.35904275062811</v>
      </c>
      <c r="AS14">
        <f t="shared" si="15"/>
        <v>3.7148368680374615</v>
      </c>
      <c r="AT14">
        <f t="shared" si="16"/>
        <v>53.044296030317156</v>
      </c>
      <c r="AU14">
        <f t="shared" si="17"/>
        <v>178.11817564898271</v>
      </c>
      <c r="AW14">
        <v>11</v>
      </c>
      <c r="AX14">
        <f>(R14*SUMPRODUCT(K15:$K$23, X15:$X$23)-$AZ$3*SUMPRODUCT(K14:$K$22, W15:$W$23))/Z14</f>
        <v>659.30059300751304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1125.2821701732887</v>
      </c>
      <c r="P15">
        <f t="shared" si="30"/>
        <v>56.264108508664435</v>
      </c>
      <c r="Q15" s="5">
        <f t="shared" si="31"/>
        <v>12.5</v>
      </c>
      <c r="R15">
        <f t="shared" si="0"/>
        <v>500000</v>
      </c>
      <c r="S15">
        <f t="shared" si="1"/>
        <v>641.46841668087973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581.55043692232107</v>
      </c>
      <c r="AC15">
        <f t="shared" si="2"/>
        <v>559.248763552024</v>
      </c>
      <c r="AE15">
        <f t="shared" si="3"/>
        <v>981.05011244789466</v>
      </c>
      <c r="AF15">
        <f t="shared" si="4"/>
        <v>-49.052505622394733</v>
      </c>
      <c r="AG15">
        <f t="shared" si="5"/>
        <v>-10.897823435441275</v>
      </c>
      <c r="AH15">
        <f t="shared" si="6"/>
        <v>-712.58564367666133</v>
      </c>
      <c r="AI15">
        <f t="shared" si="7"/>
        <v>208.5141397133973</v>
      </c>
      <c r="AJ15">
        <f t="shared" si="8"/>
        <v>22.301673370297067</v>
      </c>
      <c r="AK15">
        <f t="shared" si="32"/>
        <v>105.94836306234747</v>
      </c>
      <c r="AL15">
        <f t="shared" si="9"/>
        <v>336.76417614604185</v>
      </c>
      <c r="AN15">
        <f t="shared" si="10"/>
        <v>447.00460560010532</v>
      </c>
      <c r="AO15">
        <f t="shared" si="11"/>
        <v>-22.350230280005263</v>
      </c>
      <c r="AP15">
        <f t="shared" si="12"/>
        <v>-4.965472410480702</v>
      </c>
      <c r="AQ15">
        <f t="shared" si="13"/>
        <v>-324.68174720779194</v>
      </c>
      <c r="AR15">
        <f t="shared" si="14"/>
        <v>95.007155701827401</v>
      </c>
      <c r="AS15">
        <f t="shared" si="15"/>
        <v>10.16151018446724</v>
      </c>
      <c r="AT15">
        <f t="shared" si="16"/>
        <v>48.274196846572131</v>
      </c>
      <c r="AU15">
        <f t="shared" si="17"/>
        <v>153.44286273286679</v>
      </c>
      <c r="AW15">
        <v>12</v>
      </c>
      <c r="AX15">
        <f>(R15*SUMPRODUCT(K16:$K$23, X16:$X$23)-$AZ$3*SUMPRODUCT(K15:$K$22, W16:$W$23))/Z15</f>
        <v>641.46841668087973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1125.2821701732887</v>
      </c>
      <c r="P16">
        <f t="shared" si="30"/>
        <v>56.264108508664435</v>
      </c>
      <c r="Q16" s="5">
        <f t="shared" si="31"/>
        <v>12.5</v>
      </c>
      <c r="R16">
        <f t="shared" si="0"/>
        <v>500000</v>
      </c>
      <c r="S16">
        <f t="shared" si="1"/>
        <v>606.61297579078916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559.248763552024</v>
      </c>
      <c r="AC16">
        <f t="shared" si="2"/>
        <v>522.6707567089486</v>
      </c>
      <c r="AE16">
        <f t="shared" si="3"/>
        <v>969.56726424923147</v>
      </c>
      <c r="AF16">
        <f t="shared" si="4"/>
        <v>-48.478363212461574</v>
      </c>
      <c r="AG16">
        <f t="shared" si="5"/>
        <v>-10.770268226367637</v>
      </c>
      <c r="AH16">
        <f t="shared" si="6"/>
        <v>-743.0789887689989</v>
      </c>
      <c r="AI16">
        <f t="shared" si="7"/>
        <v>167.23964404140338</v>
      </c>
      <c r="AJ16">
        <f t="shared" si="8"/>
        <v>36.5780068430754</v>
      </c>
      <c r="AK16">
        <f t="shared" si="32"/>
        <v>103.62363652121559</v>
      </c>
      <c r="AL16">
        <f t="shared" si="9"/>
        <v>307.44128740569437</v>
      </c>
      <c r="AN16">
        <f t="shared" si="10"/>
        <v>406.94987254913826</v>
      </c>
      <c r="AO16">
        <f t="shared" si="11"/>
        <v>-20.347493627456913</v>
      </c>
      <c r="AP16">
        <f t="shared" si="12"/>
        <v>-4.5205314202044731</v>
      </c>
      <c r="AQ16">
        <f t="shared" si="13"/>
        <v>-311.88748931993075</v>
      </c>
      <c r="AR16">
        <f t="shared" si="14"/>
        <v>70.19435818154615</v>
      </c>
      <c r="AS16">
        <f t="shared" si="15"/>
        <v>15.352637998166449</v>
      </c>
      <c r="AT16">
        <f t="shared" si="16"/>
        <v>43.493244079398941</v>
      </c>
      <c r="AU16">
        <f t="shared" si="17"/>
        <v>129.04024025911153</v>
      </c>
      <c r="AW16">
        <v>13</v>
      </c>
      <c r="AX16">
        <f>(R16*SUMPRODUCT(K17:$K$23, X17:$X$23)-$AZ$3*SUMPRODUCT(K16:$K$22, W17:$W$23))/Z16</f>
        <v>606.61297579078916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1125.2821701732887</v>
      </c>
      <c r="P17">
        <f t="shared" si="30"/>
        <v>56.264108508664435</v>
      </c>
      <c r="Q17" s="5">
        <f t="shared" si="31"/>
        <v>12.5</v>
      </c>
      <c r="R17">
        <f t="shared" si="0"/>
        <v>500000</v>
      </c>
      <c r="S17">
        <f t="shared" si="1"/>
        <v>556.95383047752966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522.6707567089486</v>
      </c>
      <c r="AC17">
        <f t="shared" si="2"/>
        <v>474.2228644973377</v>
      </c>
      <c r="AE17">
        <f t="shared" si="3"/>
        <v>958.13064729229313</v>
      </c>
      <c r="AF17">
        <f t="shared" si="4"/>
        <v>-47.906532364614655</v>
      </c>
      <c r="AG17">
        <f t="shared" si="5"/>
        <v>-10.643226568949647</v>
      </c>
      <c r="AH17">
        <f t="shared" si="6"/>
        <v>-773.55900617260966</v>
      </c>
      <c r="AI17">
        <f t="shared" si="7"/>
        <v>126.02188218611911</v>
      </c>
      <c r="AJ17">
        <f t="shared" si="8"/>
        <v>48.447892211610906</v>
      </c>
      <c r="AK17">
        <f t="shared" si="32"/>
        <v>100.30264101456392</v>
      </c>
      <c r="AL17">
        <f t="shared" si="9"/>
        <v>274.77241541229392</v>
      </c>
      <c r="AN17">
        <f t="shared" si="10"/>
        <v>370.45023269705894</v>
      </c>
      <c r="AO17">
        <f t="shared" si="11"/>
        <v>-18.522511634852947</v>
      </c>
      <c r="AP17">
        <f t="shared" si="12"/>
        <v>-4.1150815603877735</v>
      </c>
      <c r="AQ17">
        <f t="shared" si="13"/>
        <v>-299.08772321539948</v>
      </c>
      <c r="AR17">
        <f t="shared" si="14"/>
        <v>48.724916286418726</v>
      </c>
      <c r="AS17">
        <f t="shared" si="15"/>
        <v>18.73182221463594</v>
      </c>
      <c r="AT17">
        <f t="shared" si="16"/>
        <v>38.780866480977295</v>
      </c>
      <c r="AU17">
        <f t="shared" si="17"/>
        <v>106.23760498203195</v>
      </c>
      <c r="AW17">
        <v>14</v>
      </c>
      <c r="AX17">
        <f>(R17*SUMPRODUCT(K18:$K$23, X18:$X$23)-$AZ$3*SUMPRODUCT(K17:$K$22, W18:$W$23))/Z17</f>
        <v>556.95383047752966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1125.2821701732887</v>
      </c>
      <c r="P18">
        <f t="shared" si="30"/>
        <v>56.264108508664435</v>
      </c>
      <c r="Q18" s="5">
        <f t="shared" si="31"/>
        <v>12.5</v>
      </c>
      <c r="R18">
        <f t="shared" si="0"/>
        <v>500000</v>
      </c>
      <c r="S18">
        <f t="shared" si="1"/>
        <v>493.94672638080345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474.2228644973377</v>
      </c>
      <c r="AC18">
        <f t="shared" si="2"/>
        <v>415.57367617207001</v>
      </c>
      <c r="AE18">
        <f t="shared" si="3"/>
        <v>946.73701274675068</v>
      </c>
      <c r="AF18">
        <f t="shared" si="4"/>
        <v>-47.336850637337534</v>
      </c>
      <c r="AG18">
        <f t="shared" si="5"/>
        <v>-10.516662374124317</v>
      </c>
      <c r="AH18">
        <f t="shared" si="6"/>
        <v>-805.27716543329927</v>
      </c>
      <c r="AI18">
        <f t="shared" si="7"/>
        <v>83.606334301989591</v>
      </c>
      <c r="AJ18">
        <f t="shared" si="8"/>
        <v>58.649188325267687</v>
      </c>
      <c r="AK18">
        <f t="shared" si="32"/>
        <v>96.153611862472573</v>
      </c>
      <c r="AL18">
        <f t="shared" si="9"/>
        <v>238.40913448972987</v>
      </c>
      <c r="AN18">
        <f t="shared" si="10"/>
        <v>337.19153485605352</v>
      </c>
      <c r="AO18">
        <f t="shared" si="11"/>
        <v>-16.859576742802677</v>
      </c>
      <c r="AP18">
        <f t="shared" si="12"/>
        <v>-3.7456331375548171</v>
      </c>
      <c r="AQ18">
        <f t="shared" si="13"/>
        <v>-286.80894455493365</v>
      </c>
      <c r="AR18">
        <f t="shared" si="14"/>
        <v>29.777380420762412</v>
      </c>
      <c r="AS18">
        <f t="shared" si="15"/>
        <v>20.888599012394131</v>
      </c>
      <c r="AT18">
        <f t="shared" si="16"/>
        <v>34.24624106729965</v>
      </c>
      <c r="AU18">
        <f t="shared" si="17"/>
        <v>84.912220500456201</v>
      </c>
      <c r="AW18">
        <v>15</v>
      </c>
      <c r="AX18">
        <f>(R18*SUMPRODUCT(K19:$K$23, X19:$X$23)-$AZ$3*SUMPRODUCT(K18:$K$22, W19:$W$23))/Z18</f>
        <v>493.94672638080345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1125.2821701732887</v>
      </c>
      <c r="P19">
        <f t="shared" si="30"/>
        <v>56.264108508664435</v>
      </c>
      <c r="Q19" s="5">
        <f t="shared" si="31"/>
        <v>12.5</v>
      </c>
      <c r="R19">
        <f t="shared" si="0"/>
        <v>500000</v>
      </c>
      <c r="S19">
        <f t="shared" si="1"/>
        <v>417.30737776089944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415.57367617207001</v>
      </c>
      <c r="AC19">
        <f t="shared" si="2"/>
        <v>346.88046975265502</v>
      </c>
      <c r="AE19">
        <f t="shared" si="3"/>
        <v>935.37384814137135</v>
      </c>
      <c r="AF19">
        <f t="shared" si="4"/>
        <v>-46.768692407068571</v>
      </c>
      <c r="AG19">
        <f t="shared" si="5"/>
        <v>-10.390436649295347</v>
      </c>
      <c r="AH19">
        <f t="shared" si="6"/>
        <v>-842.36404350910459</v>
      </c>
      <c r="AI19">
        <f t="shared" si="7"/>
        <v>35.850675575902869</v>
      </c>
      <c r="AJ19">
        <f t="shared" si="8"/>
        <v>68.693206419414992</v>
      </c>
      <c r="AK19">
        <f t="shared" si="32"/>
        <v>91.292518233446103</v>
      </c>
      <c r="AL19">
        <f t="shared" si="9"/>
        <v>195.83640022876398</v>
      </c>
      <c r="AN19">
        <f t="shared" si="10"/>
        <v>306.88431881990931</v>
      </c>
      <c r="AO19">
        <f t="shared" si="11"/>
        <v>-15.344215940995467</v>
      </c>
      <c r="AP19">
        <f t="shared" si="12"/>
        <v>-3.4089707336766302</v>
      </c>
      <c r="AQ19">
        <f t="shared" si="13"/>
        <v>-276.36897931703277</v>
      </c>
      <c r="AR19">
        <f t="shared" si="14"/>
        <v>11.762152828204451</v>
      </c>
      <c r="AS19">
        <f t="shared" si="15"/>
        <v>22.53737144935813</v>
      </c>
      <c r="AT19">
        <f t="shared" si="16"/>
        <v>29.951919574290809</v>
      </c>
      <c r="AU19">
        <f t="shared" si="17"/>
        <v>64.251443851853395</v>
      </c>
      <c r="AW19">
        <v>16</v>
      </c>
      <c r="AX19">
        <f>(R19*SUMPRODUCT(K20:$K$23, X20:$X$23)-$AZ$3*SUMPRODUCT(K19:$K$22, W20:$W$23))/Z19</f>
        <v>417.30737776089944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1125.2821701732887</v>
      </c>
      <c r="P20">
        <f t="shared" si="30"/>
        <v>56.264108508664435</v>
      </c>
      <c r="Q20" s="5">
        <f t="shared" si="31"/>
        <v>12.5</v>
      </c>
      <c r="R20">
        <f t="shared" si="0"/>
        <v>500000</v>
      </c>
      <c r="S20">
        <f t="shared" si="1"/>
        <v>329.47455047541735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346.88046975265502</v>
      </c>
      <c r="AC20">
        <f t="shared" si="2"/>
        <v>270.55352942732554</v>
      </c>
      <c r="AE20">
        <f t="shared" si="3"/>
        <v>924.04424652136845</v>
      </c>
      <c r="AF20">
        <f t="shared" si="4"/>
        <v>-46.202212326068427</v>
      </c>
      <c r="AG20">
        <f t="shared" si="5"/>
        <v>-10.264583753014028</v>
      </c>
      <c r="AH20">
        <f t="shared" si="6"/>
        <v>-877.94119153460815</v>
      </c>
      <c r="AI20">
        <f t="shared" si="7"/>
        <v>-10.36374109232213</v>
      </c>
      <c r="AJ20">
        <f t="shared" si="8"/>
        <v>76.326940325329474</v>
      </c>
      <c r="AK20">
        <f t="shared" si="32"/>
        <v>85.730575276356873</v>
      </c>
      <c r="AL20">
        <f t="shared" si="9"/>
        <v>151.69377450936423</v>
      </c>
      <c r="AN20">
        <f t="shared" si="10"/>
        <v>279.27007926535373</v>
      </c>
      <c r="AO20">
        <f t="shared" si="11"/>
        <v>-13.963503963267689</v>
      </c>
      <c r="AP20">
        <f t="shared" si="12"/>
        <v>-3.1022227876225408</v>
      </c>
      <c r="AQ20">
        <f t="shared" si="13"/>
        <v>-265.33654321554104</v>
      </c>
      <c r="AR20">
        <f t="shared" si="14"/>
        <v>-3.1321907010775103</v>
      </c>
      <c r="AS20">
        <f t="shared" si="15"/>
        <v>23.067976187267739</v>
      </c>
      <c r="AT20">
        <f t="shared" si="16"/>
        <v>25.909997971443353</v>
      </c>
      <c r="AU20">
        <f t="shared" si="17"/>
        <v>45.845783457633587</v>
      </c>
      <c r="AW20">
        <v>17</v>
      </c>
      <c r="AX20">
        <f>(R20*SUMPRODUCT(K21:$K$23, X21:$X$23)-$AZ$3*SUMPRODUCT(K20:$K$22, W21:$W$23))/Z20</f>
        <v>329.47455047541735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1125.2821701732887</v>
      </c>
      <c r="P21">
        <f t="shared" si="30"/>
        <v>56.264108508664435</v>
      </c>
      <c r="Q21" s="5">
        <f t="shared" si="31"/>
        <v>12.5</v>
      </c>
      <c r="R21">
        <f t="shared" si="0"/>
        <v>500000</v>
      </c>
      <c r="S21">
        <f t="shared" si="1"/>
        <v>230.17828698068746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270.55352942732554</v>
      </c>
      <c r="AC21">
        <f t="shared" si="2"/>
        <v>186.70152637494118</v>
      </c>
      <c r="AE21">
        <f t="shared" si="3"/>
        <v>912.73552136343142</v>
      </c>
      <c r="AF21">
        <f t="shared" si="4"/>
        <v>-45.636776068171571</v>
      </c>
      <c r="AG21">
        <f t="shared" si="5"/>
        <v>-10.138962759257018</v>
      </c>
      <c r="AH21">
        <f t="shared" si="6"/>
        <v>-919.00624907475128</v>
      </c>
      <c r="AI21">
        <f t="shared" si="7"/>
        <v>-62.046466538748405</v>
      </c>
      <c r="AJ21">
        <f t="shared" si="8"/>
        <v>83.852003052384362</v>
      </c>
      <c r="AK21">
        <f t="shared" si="32"/>
        <v>79.635659230580984</v>
      </c>
      <c r="AL21">
        <f t="shared" si="9"/>
        <v>101.44119574421694</v>
      </c>
      <c r="AN21">
        <f t="shared" si="10"/>
        <v>254.10824721565726</v>
      </c>
      <c r="AO21">
        <f t="shared" si="11"/>
        <v>-12.705412360782864</v>
      </c>
      <c r="AP21">
        <f t="shared" si="12"/>
        <v>-2.8227169810275856</v>
      </c>
      <c r="AQ21">
        <f t="shared" si="13"/>
        <v>-255.85403620950498</v>
      </c>
      <c r="AR21">
        <f t="shared" si="14"/>
        <v>-17.273918335658159</v>
      </c>
      <c r="AS21">
        <f t="shared" si="15"/>
        <v>23.344643680936741</v>
      </c>
      <c r="AT21">
        <f t="shared" si="16"/>
        <v>22.170801189722454</v>
      </c>
      <c r="AU21">
        <f t="shared" si="17"/>
        <v>28.241526535001039</v>
      </c>
      <c r="AW21">
        <v>18</v>
      </c>
      <c r="AX21">
        <f>(R21*SUMPRODUCT(K22:$K$23, X22:$X$23)-$AZ$3*SUMPRODUCT(K21:$K$22, W22:$W$23))/Z21</f>
        <v>230.17828698068746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1125.2821701732887</v>
      </c>
      <c r="P22">
        <f t="shared" si="30"/>
        <v>56.264108508664435</v>
      </c>
      <c r="Q22" s="5">
        <f t="shared" si="31"/>
        <v>12.5</v>
      </c>
      <c r="R22">
        <f t="shared" si="0"/>
        <v>500000</v>
      </c>
      <c r="S22">
        <f t="shared" si="1"/>
        <v>120.1736955309175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186.70152637494118</v>
      </c>
      <c r="AC22">
        <f t="shared" si="2"/>
        <v>96.26875532054629</v>
      </c>
      <c r="AE22">
        <f t="shared" si="3"/>
        <v>901.4411467367695</v>
      </c>
      <c r="AF22">
        <f t="shared" si="4"/>
        <v>-45.072057336838476</v>
      </c>
      <c r="AG22">
        <f t="shared" si="5"/>
        <v>-10.013501175864532</v>
      </c>
      <c r="AH22">
        <f t="shared" si="6"/>
        <v>-962.87823199665161</v>
      </c>
      <c r="AI22">
        <f t="shared" si="7"/>
        <v>-116.52264377258518</v>
      </c>
      <c r="AJ22">
        <f t="shared" si="8"/>
        <v>90.432771054394891</v>
      </c>
      <c r="AK22">
        <f t="shared" si="32"/>
        <v>73.01494310424107</v>
      </c>
      <c r="AL22">
        <f t="shared" si="9"/>
        <v>46.925070386050777</v>
      </c>
      <c r="AN22">
        <f t="shared" si="10"/>
        <v>231.18164667468386</v>
      </c>
      <c r="AO22">
        <f t="shared" si="11"/>
        <v>-11.559082333734192</v>
      </c>
      <c r="AP22">
        <f t="shared" si="12"/>
        <v>-2.5680408523566456</v>
      </c>
      <c r="AQ22">
        <f t="shared" si="13"/>
        <v>-246.93766867200227</v>
      </c>
      <c r="AR22">
        <f t="shared" si="14"/>
        <v>-29.883145183409287</v>
      </c>
      <c r="AS22">
        <f t="shared" si="15"/>
        <v>23.192192858503486</v>
      </c>
      <c r="AT22">
        <f t="shared" si="16"/>
        <v>18.72525437717329</v>
      </c>
      <c r="AU22">
        <f t="shared" si="17"/>
        <v>12.034302052267487</v>
      </c>
      <c r="AW22">
        <v>19</v>
      </c>
      <c r="AX22">
        <f>(R22*SUMPRODUCT(K23:$K$23, X23:$X$23)-$AZ$3*SUMPRODUCT(K22:$K$22, W23:$W$23))/Z22</f>
        <v>120.1736955309175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1125.2821701732887</v>
      </c>
      <c r="P23">
        <f t="shared" si="30"/>
        <v>56.264108508664435</v>
      </c>
      <c r="Q23" s="5">
        <f t="shared" si="31"/>
        <v>12.5</v>
      </c>
      <c r="R23">
        <f t="shared" si="0"/>
        <v>500000</v>
      </c>
      <c r="S23">
        <f t="shared" si="1"/>
        <v>121.69760572809328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96.26875532054629</v>
      </c>
      <c r="AC23">
        <f t="shared" si="2"/>
        <v>96.26875532054629</v>
      </c>
      <c r="AE23">
        <f t="shared" si="3"/>
        <v>890.15320604601129</v>
      </c>
      <c r="AF23">
        <f t="shared" si="4"/>
        <v>-44.507660302300565</v>
      </c>
      <c r="AG23">
        <f t="shared" si="5"/>
        <v>-9.888111062722734</v>
      </c>
      <c r="AH23">
        <f t="shared" si="6"/>
        <v>-1010.2040553261527</v>
      </c>
      <c r="AI23">
        <f t="shared" si="7"/>
        <v>-174.44662064516467</v>
      </c>
      <c r="AJ23">
        <f t="shared" si="8"/>
        <v>0</v>
      </c>
      <c r="AK23">
        <f t="shared" si="32"/>
        <v>65.934001074497999</v>
      </c>
      <c r="AL23">
        <f t="shared" si="9"/>
        <v>-108.51261957066667</v>
      </c>
      <c r="AN23">
        <f t="shared" si="10"/>
        <v>210.29207312375118</v>
      </c>
      <c r="AO23">
        <f t="shared" si="11"/>
        <v>-10.51460365618756</v>
      </c>
      <c r="AP23">
        <f t="shared" si="12"/>
        <v>-2.3359926814108225</v>
      </c>
      <c r="AQ23">
        <f t="shared" si="13"/>
        <v>-238.65319321399664</v>
      </c>
      <c r="AR23">
        <f t="shared" si="14"/>
        <v>-41.211716427843825</v>
      </c>
      <c r="AS23">
        <f t="shared" si="15"/>
        <v>0</v>
      </c>
      <c r="AT23">
        <f t="shared" si="16"/>
        <v>15.576417274155311</v>
      </c>
      <c r="AU23">
        <f t="shared" si="17"/>
        <v>-25.635299153688514</v>
      </c>
      <c r="AW23">
        <v>20</v>
      </c>
      <c r="AX23">
        <f>(R23*SUMPRODUCT(K$23:$K24, X$23:$X24)-$AZ$3*SUMPRODUCT(K$22:$K23, W$23:$W24))/Z23</f>
        <v>121.69760572809328</v>
      </c>
    </row>
    <row r="25" spans="5:50" x14ac:dyDescent="0.3">
      <c r="AN25" s="6">
        <f t="shared" ref="AN25:AU25" si="33">SUM(AN3:AN23)</f>
        <v>11282.898907486318</v>
      </c>
      <c r="AO25" s="6">
        <f t="shared" si="33"/>
        <v>-1408.1065730042822</v>
      </c>
      <c r="AP25" s="6">
        <f t="shared" si="33"/>
        <v>-212.83410737491729</v>
      </c>
      <c r="AQ25" s="6">
        <f t="shared" si="33"/>
        <v>-7471.3829685669589</v>
      </c>
      <c r="AR25" s="6">
        <f t="shared" si="33"/>
        <v>2190.5752585401601</v>
      </c>
      <c r="AS25" s="6">
        <f t="shared" si="33"/>
        <v>-320.98504411276548</v>
      </c>
      <c r="AT25" s="6">
        <f t="shared" si="33"/>
        <v>484.69110144587478</v>
      </c>
      <c r="AU25" s="7">
        <f t="shared" si="33"/>
        <v>2354.2813158732688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2802.270332154862</v>
      </c>
      <c r="K3">
        <v>1</v>
      </c>
      <c r="L3" s="2">
        <v>0</v>
      </c>
      <c r="O3">
        <f>$C$3</f>
        <v>2802.270332154862</v>
      </c>
      <c r="P3">
        <f>O3*B5</f>
        <v>2241.8162657238895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2802.270332154862</v>
      </c>
      <c r="AF3">
        <f t="shared" ref="AF3:AF23" si="4">-$Z3*P3</f>
        <v>-2241.8162657238895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460.45406643097249</v>
      </c>
      <c r="AJ3">
        <f t="shared" ref="AJ3:AJ23" si="8">AB3-AC3</f>
        <v>0</v>
      </c>
      <c r="AL3">
        <f t="shared" ref="AL3:AL23" si="9">SUM(AI3:AK3)</f>
        <v>460.45406643097249</v>
      </c>
      <c r="AN3">
        <f t="shared" ref="AN3:AN23" si="10">AE3*$K3</f>
        <v>2802.270332154862</v>
      </c>
      <c r="AO3">
        <f t="shared" ref="AO3:AO23" si="11">AF3*$K3</f>
        <v>-2241.8162657238895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460.45406643097249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460.45406643097249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1636.7419877617913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942.40940431087415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931.58790748787214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-931.58790748787214</v>
      </c>
      <c r="AK4">
        <f>G4*MAX(0, SUM(AB4, AE4:AF4))</f>
        <v>0</v>
      </c>
      <c r="AL4">
        <f t="shared" si="9"/>
        <v>-1672.986907487872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-705.15408027392039</v>
      </c>
      <c r="AR4">
        <f t="shared" si="14"/>
        <v>-705.15408027392039</v>
      </c>
      <c r="AS4">
        <f t="shared" si="15"/>
        <v>-886.04518497990489</v>
      </c>
      <c r="AT4">
        <f t="shared" si="16"/>
        <v>0</v>
      </c>
      <c r="AU4">
        <f t="shared" si="17"/>
        <v>-1591.1992652538252</v>
      </c>
      <c r="AW4">
        <v>1</v>
      </c>
      <c r="AX4">
        <f>(R4*SUMPRODUCT(K5:$K$23, X5:$X$23)-$AZ$3*SUMPRODUCT(K4:$K$22, W5:$W$23))/Z4</f>
        <v>942.40940431087415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2802.270332154862</v>
      </c>
      <c r="P5">
        <f t="shared" ref="P5:P23" si="30">O5*$C$5</f>
        <v>140.11351660774309</v>
      </c>
      <c r="Q5" s="5">
        <f t="shared" ref="Q5:Q23" si="31">$C$8</f>
        <v>12.5</v>
      </c>
      <c r="R5">
        <f t="shared" si="0"/>
        <v>500000</v>
      </c>
      <c r="S5">
        <f t="shared" si="1"/>
        <v>1824.5261371149918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931.58790748787214</v>
      </c>
      <c r="AC5">
        <f t="shared" si="2"/>
        <v>1782.7644475230609</v>
      </c>
      <c r="AE5">
        <f t="shared" si="3"/>
        <v>2738.1289962849487</v>
      </c>
      <c r="AF5">
        <f t="shared" si="4"/>
        <v>-136.90644981424742</v>
      </c>
      <c r="AG5">
        <f t="shared" si="5"/>
        <v>-12.213886740628132</v>
      </c>
      <c r="AH5">
        <f t="shared" si="6"/>
        <v>-760.54536487476003</v>
      </c>
      <c r="AI5">
        <f t="shared" si="7"/>
        <v>1828.4632948553133</v>
      </c>
      <c r="AJ5">
        <f t="shared" si="8"/>
        <v>-851.17654003518874</v>
      </c>
      <c r="AK5">
        <f>G5*SUM(AB5, AE5:AF5)</f>
        <v>14.484522861230152</v>
      </c>
      <c r="AL5">
        <f t="shared" si="9"/>
        <v>991.77127768135472</v>
      </c>
      <c r="AN5">
        <f t="shared" si="10"/>
        <v>2475.7767295699659</v>
      </c>
      <c r="AO5">
        <f t="shared" si="11"/>
        <v>-123.7888364784983</v>
      </c>
      <c r="AP5">
        <f t="shared" si="12"/>
        <v>-11.043620154886021</v>
      </c>
      <c r="AQ5">
        <f t="shared" si="13"/>
        <v>-687.67414489747364</v>
      </c>
      <c r="AR5">
        <f t="shared" si="14"/>
        <v>1653.2701280391082</v>
      </c>
      <c r="AS5">
        <f t="shared" si="15"/>
        <v>-769.62154574681563</v>
      </c>
      <c r="AT5">
        <f t="shared" si="16"/>
        <v>13.096696571787776</v>
      </c>
      <c r="AU5">
        <f t="shared" si="17"/>
        <v>896.74527886408043</v>
      </c>
      <c r="AW5">
        <v>2</v>
      </c>
      <c r="AX5">
        <f>(R5*SUMPRODUCT(K6:$K$23, X6:$X$23)-$AZ$3*SUMPRODUCT(K5:$K$22, W6:$W$23))/Z5</f>
        <v>1824.5261371149918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2802.270332154862</v>
      </c>
      <c r="P6">
        <f t="shared" si="30"/>
        <v>140.11351660774309</v>
      </c>
      <c r="Q6" s="5">
        <f t="shared" si="31"/>
        <v>12.5</v>
      </c>
      <c r="R6">
        <f t="shared" si="0"/>
        <v>500000</v>
      </c>
      <c r="S6">
        <f t="shared" si="1"/>
        <v>2642.5730157773019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1782.7644475230609</v>
      </c>
      <c r="AC6">
        <f t="shared" si="2"/>
        <v>2552.0942302616113</v>
      </c>
      <c r="AE6">
        <f t="shared" si="3"/>
        <v>2706.3236866596408</v>
      </c>
      <c r="AF6">
        <f t="shared" si="4"/>
        <v>-135.31618433298203</v>
      </c>
      <c r="AG6">
        <f t="shared" si="5"/>
        <v>-12.072013786490036</v>
      </c>
      <c r="AH6">
        <f t="shared" si="6"/>
        <v>-789.36346927254147</v>
      </c>
      <c r="AI6">
        <f t="shared" si="7"/>
        <v>1769.5720192676272</v>
      </c>
      <c r="AJ6">
        <f t="shared" si="8"/>
        <v>-769.32978273855042</v>
      </c>
      <c r="AK6">
        <f>G6*SUM(AB6, AE6:AF6)</f>
        <v>30.911780843933013</v>
      </c>
      <c r="AL6">
        <f t="shared" si="9"/>
        <v>1031.1540173730098</v>
      </c>
      <c r="AN6">
        <f t="shared" si="10"/>
        <v>2320.1088722198824</v>
      </c>
      <c r="AO6">
        <f t="shared" si="11"/>
        <v>-116.00544361099412</v>
      </c>
      <c r="AP6">
        <f t="shared" si="12"/>
        <v>-10.349237391542932</v>
      </c>
      <c r="AQ6">
        <f t="shared" si="13"/>
        <v>-676.71476161299847</v>
      </c>
      <c r="AR6">
        <f t="shared" si="14"/>
        <v>1517.0394296043469</v>
      </c>
      <c r="AS6">
        <f t="shared" si="15"/>
        <v>-659.54004814472364</v>
      </c>
      <c r="AT6">
        <f t="shared" si="16"/>
        <v>26.500413585281994</v>
      </c>
      <c r="AU6">
        <f t="shared" si="17"/>
        <v>883.99979504490523</v>
      </c>
      <c r="AW6">
        <v>3</v>
      </c>
      <c r="AX6">
        <f>(R6*SUMPRODUCT(K7:$K$23, X7:$X$23)-$AZ$3*SUMPRODUCT(K6:$K$22, W7:$W$23))/Z6</f>
        <v>2642.5730157773019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2802.270332154862</v>
      </c>
      <c r="P7">
        <f t="shared" si="30"/>
        <v>140.11351660774309</v>
      </c>
      <c r="Q7" s="5">
        <f t="shared" si="31"/>
        <v>12.5</v>
      </c>
      <c r="R7">
        <f t="shared" si="0"/>
        <v>500000</v>
      </c>
      <c r="S7">
        <f t="shared" si="1"/>
        <v>3397.2747497908567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2552.0942302616113</v>
      </c>
      <c r="AC7">
        <f t="shared" si="2"/>
        <v>3242.5533698645158</v>
      </c>
      <c r="AE7">
        <f t="shared" si="3"/>
        <v>2674.6471151205797</v>
      </c>
      <c r="AF7">
        <f t="shared" si="4"/>
        <v>-133.73235575602899</v>
      </c>
      <c r="AG7">
        <f t="shared" si="5"/>
        <v>-11.930715090323996</v>
      </c>
      <c r="AH7">
        <f t="shared" si="6"/>
        <v>-823.14233204560969</v>
      </c>
      <c r="AI7">
        <f t="shared" si="7"/>
        <v>1705.8417122286169</v>
      </c>
      <c r="AJ7">
        <f t="shared" si="8"/>
        <v>-690.45913960290454</v>
      </c>
      <c r="AK7">
        <f>G7*SUM(AB7, AE7:AF7)</f>
        <v>70.283524056841031</v>
      </c>
      <c r="AL7">
        <f t="shared" si="9"/>
        <v>1085.6660966825534</v>
      </c>
      <c r="AN7">
        <f t="shared" si="10"/>
        <v>2159.6993594317164</v>
      </c>
      <c r="AO7">
        <f t="shared" si="11"/>
        <v>-107.98496797158585</v>
      </c>
      <c r="AP7">
        <f t="shared" si="12"/>
        <v>-9.6337036734557859</v>
      </c>
      <c r="AQ7">
        <f t="shared" si="13"/>
        <v>-664.66337080130575</v>
      </c>
      <c r="AR7">
        <f t="shared" si="14"/>
        <v>1377.4173169853691</v>
      </c>
      <c r="AS7">
        <f t="shared" si="15"/>
        <v>-557.52557153579528</v>
      </c>
      <c r="AT7">
        <f t="shared" si="16"/>
        <v>56.751891128381658</v>
      </c>
      <c r="AU7">
        <f t="shared" si="17"/>
        <v>876.64363657795559</v>
      </c>
      <c r="AW7">
        <v>4</v>
      </c>
      <c r="AX7">
        <f>(R7*SUMPRODUCT(K8:$K$23, X8:$X$23)-$AZ$3*SUMPRODUCT(K7:$K$22, W8:$W$23))/Z7</f>
        <v>3397.2747497908567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2802.270332154862</v>
      </c>
      <c r="P8">
        <f t="shared" si="30"/>
        <v>140.11351660774309</v>
      </c>
      <c r="Q8" s="5">
        <f t="shared" si="31"/>
        <v>12.5</v>
      </c>
      <c r="R8">
        <f t="shared" si="0"/>
        <v>500000</v>
      </c>
      <c r="S8">
        <f t="shared" si="1"/>
        <v>4089.6829429847558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3242.5533698645158</v>
      </c>
      <c r="AC8">
        <f t="shared" si="2"/>
        <v>3857.3841353684275</v>
      </c>
      <c r="AE8">
        <f t="shared" si="3"/>
        <v>2643.0980770305819</v>
      </c>
      <c r="AF8">
        <f t="shared" si="4"/>
        <v>-132.15490385152907</v>
      </c>
      <c r="AG8">
        <f t="shared" si="5"/>
        <v>-11.789985278642435</v>
      </c>
      <c r="AH8">
        <f t="shared" si="6"/>
        <v>-856.90643113279089</v>
      </c>
      <c r="AI8">
        <f t="shared" si="7"/>
        <v>1642.2467567676197</v>
      </c>
      <c r="AJ8">
        <f t="shared" si="8"/>
        <v>-614.83076550391161</v>
      </c>
      <c r="AK8">
        <f t="shared" ref="AK8:AK23" si="32">G8*SUM(AB8:AB8, AE8:AF8)</f>
        <v>124.27552532974107</v>
      </c>
      <c r="AL8">
        <f t="shared" si="9"/>
        <v>1151.6915165934493</v>
      </c>
      <c r="AN8">
        <f t="shared" si="10"/>
        <v>1994.4158802208176</v>
      </c>
      <c r="AO8">
        <f t="shared" si="11"/>
        <v>-99.720794011040866</v>
      </c>
      <c r="AP8">
        <f t="shared" si="12"/>
        <v>-8.8964288051358853</v>
      </c>
      <c r="AQ8">
        <f t="shared" si="13"/>
        <v>-646.60021849609564</v>
      </c>
      <c r="AR8">
        <f t="shared" si="14"/>
        <v>1239.1984389085453</v>
      </c>
      <c r="AS8">
        <f t="shared" si="15"/>
        <v>-463.93595948090689</v>
      </c>
      <c r="AT8">
        <f t="shared" si="16"/>
        <v>93.775211519535389</v>
      </c>
      <c r="AU8">
        <f t="shared" si="17"/>
        <v>869.03769094717393</v>
      </c>
      <c r="AW8">
        <v>5</v>
      </c>
      <c r="AX8">
        <f>(R8*SUMPRODUCT(K9:$K$23, X9:$X$23)-$AZ$3*SUMPRODUCT(K8:$K$22, W9:$W$23))/Z8</f>
        <v>4089.6829429847558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2802.270332154862</v>
      </c>
      <c r="P9">
        <f t="shared" si="30"/>
        <v>140.11351660774309</v>
      </c>
      <c r="Q9" s="5">
        <f t="shared" si="31"/>
        <v>12.5</v>
      </c>
      <c r="R9">
        <f t="shared" si="0"/>
        <v>500000</v>
      </c>
      <c r="S9">
        <f t="shared" si="1"/>
        <v>4715.9586774169347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3857.3841353684275</v>
      </c>
      <c r="AC9">
        <f t="shared" si="2"/>
        <v>4395.1921366699462</v>
      </c>
      <c r="AE9">
        <f t="shared" si="3"/>
        <v>2611.6676101701205</v>
      </c>
      <c r="AF9">
        <f t="shared" si="4"/>
        <v>-130.58338050850602</v>
      </c>
      <c r="AG9">
        <f t="shared" si="5"/>
        <v>-11.649784373951826</v>
      </c>
      <c r="AH9">
        <f t="shared" si="6"/>
        <v>-892.04207616736528</v>
      </c>
      <c r="AI9">
        <f t="shared" si="7"/>
        <v>1577.3923691202976</v>
      </c>
      <c r="AJ9">
        <f t="shared" si="8"/>
        <v>-537.80800130151874</v>
      </c>
      <c r="AK9">
        <f t="shared" si="32"/>
        <v>141.34784454016994</v>
      </c>
      <c r="AL9">
        <f t="shared" si="9"/>
        <v>1180.9322123589488</v>
      </c>
      <c r="AN9">
        <f t="shared" si="10"/>
        <v>1835.9411532707049</v>
      </c>
      <c r="AO9">
        <f t="shared" si="11"/>
        <v>-91.797057663535242</v>
      </c>
      <c r="AP9">
        <f t="shared" si="12"/>
        <v>-8.1895255259818249</v>
      </c>
      <c r="AQ9">
        <f t="shared" si="13"/>
        <v>-627.08468401843322</v>
      </c>
      <c r="AR9">
        <f t="shared" si="14"/>
        <v>1108.8698860627549</v>
      </c>
      <c r="AS9">
        <f t="shared" si="15"/>
        <v>-378.06642709919976</v>
      </c>
      <c r="AT9">
        <f t="shared" si="16"/>
        <v>99.364223726963488</v>
      </c>
      <c r="AU9">
        <f t="shared" si="17"/>
        <v>830.16768269051863</v>
      </c>
      <c r="AW9">
        <v>6</v>
      </c>
      <c r="AX9">
        <f>(R9*SUMPRODUCT(K10:$K$23, X10:$X$23)-$AZ$3*SUMPRODUCT(K9:$K$22, W10:$W$23))/Z9</f>
        <v>4715.9586774169347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2802.270332154862</v>
      </c>
      <c r="P10">
        <f t="shared" si="30"/>
        <v>140.11351660774309</v>
      </c>
      <c r="Q10" s="5">
        <f t="shared" si="31"/>
        <v>12.5</v>
      </c>
      <c r="R10">
        <f t="shared" si="0"/>
        <v>500000</v>
      </c>
      <c r="S10">
        <f t="shared" si="1"/>
        <v>5262.1202529483462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4395.1921366699462</v>
      </c>
      <c r="AC10">
        <f t="shared" si="2"/>
        <v>4845.3428198802603</v>
      </c>
      <c r="AE10">
        <f t="shared" si="3"/>
        <v>2580.3211976507664</v>
      </c>
      <c r="AF10">
        <f t="shared" si="4"/>
        <v>-129.01605988253831</v>
      </c>
      <c r="AG10">
        <f t="shared" si="5"/>
        <v>-11.509958407842905</v>
      </c>
      <c r="AH10">
        <f t="shared" si="6"/>
        <v>-933.12489477616839</v>
      </c>
      <c r="AI10">
        <f t="shared" si="7"/>
        <v>1506.6702845842169</v>
      </c>
      <c r="AJ10">
        <f t="shared" si="8"/>
        <v>-450.15068321031413</v>
      </c>
      <c r="AK10">
        <f t="shared" si="32"/>
        <v>29.439938280084149</v>
      </c>
      <c r="AL10">
        <f t="shared" si="9"/>
        <v>1085.9595396539869</v>
      </c>
      <c r="AN10">
        <f t="shared" si="10"/>
        <v>1720.4831258082991</v>
      </c>
      <c r="AO10">
        <f t="shared" si="11"/>
        <v>-86.02415629041495</v>
      </c>
      <c r="AP10">
        <f t="shared" si="12"/>
        <v>-7.6745054985705972</v>
      </c>
      <c r="AQ10">
        <f t="shared" si="13"/>
        <v>-622.18053984739947</v>
      </c>
      <c r="AR10">
        <f t="shared" si="14"/>
        <v>1004.6039241719141</v>
      </c>
      <c r="AS10">
        <f t="shared" si="15"/>
        <v>-300.14738290703457</v>
      </c>
      <c r="AT10">
        <f t="shared" si="16"/>
        <v>19.629694582921427</v>
      </c>
      <c r="AU10">
        <f t="shared" si="17"/>
        <v>724.08623584780082</v>
      </c>
      <c r="AW10">
        <v>7</v>
      </c>
      <c r="AX10">
        <f>(R10*SUMPRODUCT(K11:$K$23, X11:$X$23)-$AZ$3*SUMPRODUCT(K10:$K$22, W11:$W$23))/Z10</f>
        <v>5262.1202529483462</v>
      </c>
    </row>
    <row r="11" spans="1:52" x14ac:dyDescent="0.3">
      <c r="A11" t="s">
        <v>33</v>
      </c>
      <c r="C11" s="24">
        <f>AU25</f>
        <v>5806.3637721503665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2802.270332154862</v>
      </c>
      <c r="P11">
        <f t="shared" si="30"/>
        <v>140.11351660774309</v>
      </c>
      <c r="Q11" s="5">
        <f t="shared" si="31"/>
        <v>12.5</v>
      </c>
      <c r="R11">
        <f t="shared" si="0"/>
        <v>500000</v>
      </c>
      <c r="S11">
        <f t="shared" si="1"/>
        <v>5753.2662529712179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4845.3428198802603</v>
      </c>
      <c r="AC11">
        <f t="shared" si="2"/>
        <v>5233.4220290141448</v>
      </c>
      <c r="AE11">
        <f t="shared" si="3"/>
        <v>2549.0673719434076</v>
      </c>
      <c r="AF11">
        <f t="shared" si="4"/>
        <v>-127.45336859717038</v>
      </c>
      <c r="AG11">
        <f t="shared" si="5"/>
        <v>-11.370545440842832</v>
      </c>
      <c r="AH11">
        <f t="shared" si="6"/>
        <v>-972.53531686569511</v>
      </c>
      <c r="AI11">
        <f t="shared" si="7"/>
        <v>1437.7081410396991</v>
      </c>
      <c r="AJ11">
        <f t="shared" si="8"/>
        <v>-388.07920913388443</v>
      </c>
      <c r="AK11">
        <f t="shared" si="32"/>
        <v>11.627130917162399</v>
      </c>
      <c r="AL11">
        <f t="shared" si="9"/>
        <v>1061.2560628229771</v>
      </c>
      <c r="AN11">
        <f t="shared" si="10"/>
        <v>1616.7069189060092</v>
      </c>
      <c r="AO11">
        <f t="shared" si="11"/>
        <v>-80.83534594530046</v>
      </c>
      <c r="AP11">
        <f t="shared" si="12"/>
        <v>-7.2115942043268628</v>
      </c>
      <c r="AQ11">
        <f t="shared" si="13"/>
        <v>-616.81562165165258</v>
      </c>
      <c r="AR11">
        <f t="shared" si="14"/>
        <v>911.84435710472917</v>
      </c>
      <c r="AS11">
        <f t="shared" si="15"/>
        <v>-246.13329149161945</v>
      </c>
      <c r="AT11">
        <f t="shared" si="16"/>
        <v>7.3743296107827447</v>
      </c>
      <c r="AU11">
        <f t="shared" si="17"/>
        <v>673.08539522389253</v>
      </c>
      <c r="AW11">
        <v>8</v>
      </c>
      <c r="AX11">
        <f>(R11*SUMPRODUCT(K12:$K$23, X12:$X$23)-$AZ$3*SUMPRODUCT(K11:$K$22, W12:$W$23))/Z11</f>
        <v>5753.2662529712179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2802.270332154862</v>
      </c>
      <c r="P12">
        <f t="shared" si="30"/>
        <v>140.11351660774309</v>
      </c>
      <c r="Q12" s="5">
        <f t="shared" si="31"/>
        <v>12.5</v>
      </c>
      <c r="R12">
        <f t="shared" si="0"/>
        <v>500000</v>
      </c>
      <c r="S12">
        <f t="shared" si="1"/>
        <v>6203.9037747754655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5233.4220290141448</v>
      </c>
      <c r="AC12">
        <f t="shared" si="2"/>
        <v>5574.2767091065625</v>
      </c>
      <c r="AE12">
        <f t="shared" si="3"/>
        <v>2517.8711360197567</v>
      </c>
      <c r="AF12">
        <f t="shared" si="4"/>
        <v>-125.89355680098784</v>
      </c>
      <c r="AG12">
        <f t="shared" si="5"/>
        <v>-11.231389362797438</v>
      </c>
      <c r="AH12">
        <f t="shared" si="6"/>
        <v>-1018.0249454786348</v>
      </c>
      <c r="AI12">
        <f t="shared" si="7"/>
        <v>1362.7212443773365</v>
      </c>
      <c r="AJ12">
        <f t="shared" si="8"/>
        <v>-340.85468009241777</v>
      </c>
      <c r="AK12">
        <f t="shared" si="32"/>
        <v>160.1333917728912</v>
      </c>
      <c r="AL12">
        <f t="shared" si="9"/>
        <v>1181.9999560578099</v>
      </c>
      <c r="AN12">
        <f t="shared" si="10"/>
        <v>1492.4497049725264</v>
      </c>
      <c r="AO12">
        <f t="shared" si="11"/>
        <v>-74.622485248626319</v>
      </c>
      <c r="AP12">
        <f t="shared" si="12"/>
        <v>-6.657323919855715</v>
      </c>
      <c r="AQ12">
        <f t="shared" si="13"/>
        <v>-603.42684254129324</v>
      </c>
      <c r="AR12">
        <f t="shared" si="14"/>
        <v>807.74305326275112</v>
      </c>
      <c r="AS12">
        <f t="shared" si="15"/>
        <v>-202.03911926429984</v>
      </c>
      <c r="AT12">
        <f t="shared" si="16"/>
        <v>94.917897063428669</v>
      </c>
      <c r="AU12">
        <f t="shared" si="17"/>
        <v>700.6218310618799</v>
      </c>
      <c r="AW12">
        <v>9</v>
      </c>
      <c r="AX12">
        <f>(R12*SUMPRODUCT(K13:$K$23, X13:$X$23)-$AZ$3*SUMPRODUCT(K12:$K$22, W13:$W$23))/Z12</f>
        <v>6203.9037747754655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2802.270332154862</v>
      </c>
      <c r="P13">
        <f t="shared" si="30"/>
        <v>140.11351660774309</v>
      </c>
      <c r="Q13" s="5">
        <f t="shared" si="31"/>
        <v>12.5</v>
      </c>
      <c r="R13">
        <f t="shared" si="0"/>
        <v>500000</v>
      </c>
      <c r="S13">
        <f t="shared" si="1"/>
        <v>6618.5519216800867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5574.2767091065625</v>
      </c>
      <c r="AC13">
        <f t="shared" si="2"/>
        <v>5873.2552533422695</v>
      </c>
      <c r="AE13">
        <f t="shared" si="3"/>
        <v>2486.714487454808</v>
      </c>
      <c r="AF13">
        <f t="shared" si="4"/>
        <v>-124.33572437274039</v>
      </c>
      <c r="AG13">
        <f t="shared" si="5"/>
        <v>-11.092409870850142</v>
      </c>
      <c r="AH13">
        <f t="shared" si="6"/>
        <v>-1066.6239327728706</v>
      </c>
      <c r="AI13">
        <f t="shared" si="7"/>
        <v>1284.6624204383468</v>
      </c>
      <c r="AJ13">
        <f t="shared" si="8"/>
        <v>-298.97854423570698</v>
      </c>
      <c r="AK13">
        <f t="shared" si="32"/>
        <v>555.56588305320417</v>
      </c>
      <c r="AL13">
        <f t="shared" si="9"/>
        <v>1541.2497592558439</v>
      </c>
      <c r="AN13">
        <f t="shared" si="10"/>
        <v>1335.2494151244737</v>
      </c>
      <c r="AO13">
        <f t="shared" si="11"/>
        <v>-66.762470756223678</v>
      </c>
      <c r="AP13">
        <f t="shared" si="12"/>
        <v>-5.9561054825932276</v>
      </c>
      <c r="AQ13">
        <f t="shared" si="13"/>
        <v>-572.7271826249912</v>
      </c>
      <c r="AR13">
        <f t="shared" si="14"/>
        <v>689.80365626066543</v>
      </c>
      <c r="AS13">
        <f t="shared" si="15"/>
        <v>-160.53749971678215</v>
      </c>
      <c r="AT13">
        <f t="shared" si="16"/>
        <v>298.31290409586433</v>
      </c>
      <c r="AU13">
        <f t="shared" si="17"/>
        <v>827.57906063974747</v>
      </c>
      <c r="AW13">
        <v>10</v>
      </c>
      <c r="AX13">
        <f>(R13*SUMPRODUCT(K14:$K$23, X14:$X$23)-$AZ$3*SUMPRODUCT(K13:$K$22, W14:$W$23))/Z13</f>
        <v>6618.5519216800867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2802.270332154862</v>
      </c>
      <c r="P14">
        <f t="shared" si="30"/>
        <v>140.11351660774309</v>
      </c>
      <c r="Q14" s="5">
        <f t="shared" si="31"/>
        <v>12.5</v>
      </c>
      <c r="R14">
        <f t="shared" si="0"/>
        <v>500000</v>
      </c>
      <c r="S14">
        <f t="shared" si="1"/>
        <v>6960.8181480809335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5873.2552533422695</v>
      </c>
      <c r="AC14">
        <f t="shared" si="2"/>
        <v>6099.6310447230471</v>
      </c>
      <c r="AE14">
        <f t="shared" si="3"/>
        <v>2455.5755875378777</v>
      </c>
      <c r="AF14">
        <f t="shared" si="4"/>
        <v>-122.77877937689388</v>
      </c>
      <c r="AG14">
        <f t="shared" si="5"/>
        <v>-10.953509549744322</v>
      </c>
      <c r="AH14">
        <f t="shared" si="6"/>
        <v>-1119.0488958928202</v>
      </c>
      <c r="AI14">
        <f t="shared" si="7"/>
        <v>1202.7944027184192</v>
      </c>
      <c r="AJ14">
        <f t="shared" si="8"/>
        <v>-226.37579138077763</v>
      </c>
      <c r="AK14">
        <f t="shared" si="32"/>
        <v>574.42364430522787</v>
      </c>
      <c r="AL14">
        <f t="shared" si="9"/>
        <v>1550.8422556428695</v>
      </c>
      <c r="AN14">
        <f t="shared" si="10"/>
        <v>1214.596278219826</v>
      </c>
      <c r="AO14">
        <f t="shared" si="11"/>
        <v>-60.72981391099129</v>
      </c>
      <c r="AP14">
        <f t="shared" si="12"/>
        <v>-5.4179117922834275</v>
      </c>
      <c r="AQ14">
        <f t="shared" si="13"/>
        <v>-553.51284277110813</v>
      </c>
      <c r="AR14">
        <f t="shared" si="14"/>
        <v>594.93570974544298</v>
      </c>
      <c r="AS14">
        <f t="shared" si="15"/>
        <v>-111.97178986693237</v>
      </c>
      <c r="AT14">
        <f t="shared" si="16"/>
        <v>284.12598009013101</v>
      </c>
      <c r="AU14">
        <f t="shared" si="17"/>
        <v>767.0898999686417</v>
      </c>
      <c r="AW14">
        <v>11</v>
      </c>
      <c r="AX14">
        <f>(R14*SUMPRODUCT(K15:$K$23, X15:$X$23)-$AZ$3*SUMPRODUCT(K14:$K$22, W15:$W$23))/Z14</f>
        <v>6960.8181480809335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2802.270332154862</v>
      </c>
      <c r="P15">
        <f t="shared" si="30"/>
        <v>140.11351660774309</v>
      </c>
      <c r="Q15" s="5">
        <f t="shared" si="31"/>
        <v>12.5</v>
      </c>
      <c r="R15">
        <f t="shared" si="0"/>
        <v>500000</v>
      </c>
      <c r="S15">
        <f t="shared" si="1"/>
        <v>7252.0164493113043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6099.6310447230471</v>
      </c>
      <c r="AC15">
        <f t="shared" si="2"/>
        <v>6274.2299735121951</v>
      </c>
      <c r="AE15">
        <f t="shared" si="3"/>
        <v>2424.4413446634849</v>
      </c>
      <c r="AF15">
        <f t="shared" si="4"/>
        <v>-121.22206723317424</v>
      </c>
      <c r="AG15">
        <f t="shared" si="5"/>
        <v>-10.814630002163113</v>
      </c>
      <c r="AH15">
        <f t="shared" si="6"/>
        <v>-1173.7780833506015</v>
      </c>
      <c r="AI15">
        <f t="shared" si="7"/>
        <v>1118.6265640775462</v>
      </c>
      <c r="AJ15">
        <f t="shared" si="8"/>
        <v>-174.59892878914798</v>
      </c>
      <c r="AK15">
        <f t="shared" si="32"/>
        <v>588.19952255073508</v>
      </c>
      <c r="AL15">
        <f t="shared" si="9"/>
        <v>1532.2271578391333</v>
      </c>
      <c r="AN15">
        <f t="shared" si="10"/>
        <v>1104.6698158647316</v>
      </c>
      <c r="AO15">
        <f t="shared" si="11"/>
        <v>-55.233490793236577</v>
      </c>
      <c r="AP15">
        <f t="shared" si="12"/>
        <v>-4.9275662450777622</v>
      </c>
      <c r="AQ15">
        <f t="shared" si="13"/>
        <v>-534.81896852445448</v>
      </c>
      <c r="AR15">
        <f t="shared" si="14"/>
        <v>509.68979030196277</v>
      </c>
      <c r="AS15">
        <f t="shared" si="15"/>
        <v>-79.554065904802755</v>
      </c>
      <c r="AT15">
        <f t="shared" si="16"/>
        <v>268.00659034216886</v>
      </c>
      <c r="AU15">
        <f t="shared" si="17"/>
        <v>698.14231473932887</v>
      </c>
      <c r="AW15">
        <v>12</v>
      </c>
      <c r="AX15">
        <f>(R15*SUMPRODUCT(K16:$K$23, X16:$X$23)-$AZ$3*SUMPRODUCT(K15:$K$22, W16:$W$23))/Z15</f>
        <v>7252.0164493113043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2802.270332154862</v>
      </c>
      <c r="P16">
        <f t="shared" si="30"/>
        <v>140.11351660774309</v>
      </c>
      <c r="Q16" s="5">
        <f t="shared" si="31"/>
        <v>12.5</v>
      </c>
      <c r="R16">
        <f t="shared" si="0"/>
        <v>500000</v>
      </c>
      <c r="S16">
        <f t="shared" si="1"/>
        <v>7250.9315645328397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6274.2299735121951</v>
      </c>
      <c r="AC16">
        <f t="shared" si="2"/>
        <v>6185.1892594078836</v>
      </c>
      <c r="AE16">
        <f t="shared" si="3"/>
        <v>2390.3924904190308</v>
      </c>
      <c r="AF16">
        <f t="shared" si="4"/>
        <v>-119.51962452095154</v>
      </c>
      <c r="AG16">
        <f t="shared" si="5"/>
        <v>-10.662749338412732</v>
      </c>
      <c r="AH16">
        <f t="shared" si="6"/>
        <v>-1749.3745491499049</v>
      </c>
      <c r="AI16">
        <f t="shared" si="7"/>
        <v>510.83556740976155</v>
      </c>
      <c r="AJ16">
        <f t="shared" si="8"/>
        <v>89.040714104311519</v>
      </c>
      <c r="AK16">
        <f t="shared" si="32"/>
        <v>598.15719875871923</v>
      </c>
      <c r="AL16">
        <f t="shared" si="9"/>
        <v>1198.0334802727923</v>
      </c>
      <c r="AN16">
        <f t="shared" si="10"/>
        <v>1003.3031798693104</v>
      </c>
      <c r="AO16">
        <f t="shared" si="11"/>
        <v>-50.165158993465518</v>
      </c>
      <c r="AP16">
        <f t="shared" si="12"/>
        <v>-4.4754032487374271</v>
      </c>
      <c r="AQ16">
        <f t="shared" si="13"/>
        <v>-734.25307976802844</v>
      </c>
      <c r="AR16">
        <f t="shared" si="14"/>
        <v>214.40953785907897</v>
      </c>
      <c r="AS16">
        <f t="shared" si="15"/>
        <v>37.372453250566267</v>
      </c>
      <c r="AT16">
        <f t="shared" si="16"/>
        <v>251.06045219843375</v>
      </c>
      <c r="AU16">
        <f t="shared" si="17"/>
        <v>502.842443308079</v>
      </c>
      <c r="AW16">
        <v>13</v>
      </c>
      <c r="AX16">
        <f>(R16*SUMPRODUCT(K17:$K$23, X17:$X$23)-$AZ$3*SUMPRODUCT(K16:$K$22, W17:$W$23))/Z16</f>
        <v>7250.9315645328397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2802.270332154862</v>
      </c>
      <c r="P17">
        <f t="shared" si="30"/>
        <v>140.11351660774309</v>
      </c>
      <c r="Q17" s="5">
        <f t="shared" si="31"/>
        <v>12.5</v>
      </c>
      <c r="R17">
        <f t="shared" si="0"/>
        <v>500000</v>
      </c>
      <c r="S17">
        <f t="shared" si="1"/>
        <v>6962.634846185987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6185.1892594078836</v>
      </c>
      <c r="AC17">
        <f t="shared" si="2"/>
        <v>5846.5722771529454</v>
      </c>
      <c r="AE17">
        <f t="shared" si="3"/>
        <v>2353.0856348210609</v>
      </c>
      <c r="AF17">
        <f t="shared" si="4"/>
        <v>-117.65428174105304</v>
      </c>
      <c r="AG17">
        <f t="shared" si="5"/>
        <v>-10.496335809488125</v>
      </c>
      <c r="AH17">
        <f t="shared" si="6"/>
        <v>-2391.4414216192076</v>
      </c>
      <c r="AI17">
        <f t="shared" si="7"/>
        <v>-166.50640434868819</v>
      </c>
      <c r="AJ17">
        <f t="shared" si="8"/>
        <v>338.61698225493819</v>
      </c>
      <c r="AK17">
        <f t="shared" si="32"/>
        <v>589.44344287415231</v>
      </c>
      <c r="AL17">
        <f t="shared" si="9"/>
        <v>761.55402078040231</v>
      </c>
      <c r="AN17">
        <f t="shared" si="10"/>
        <v>909.79358967278938</v>
      </c>
      <c r="AO17">
        <f t="shared" si="11"/>
        <v>-45.48967948363947</v>
      </c>
      <c r="AP17">
        <f t="shared" si="12"/>
        <v>-4.0582879319015648</v>
      </c>
      <c r="AQ17">
        <f t="shared" si="13"/>
        <v>-924.623415004864</v>
      </c>
      <c r="AR17">
        <f t="shared" si="14"/>
        <v>-64.3777927476157</v>
      </c>
      <c r="AS17">
        <f t="shared" si="15"/>
        <v>130.92237496631293</v>
      </c>
      <c r="AT17">
        <f t="shared" si="16"/>
        <v>227.9015509957602</v>
      </c>
      <c r="AU17">
        <f t="shared" si="17"/>
        <v>294.44613321445746</v>
      </c>
      <c r="AW17">
        <v>14</v>
      </c>
      <c r="AX17">
        <f>(R17*SUMPRODUCT(K18:$K$23, X18:$X$23)-$AZ$3*SUMPRODUCT(K17:$K$22, W18:$W$23))/Z17</f>
        <v>6962.634846185987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2802.270332154862</v>
      </c>
      <c r="P18">
        <f t="shared" si="30"/>
        <v>140.11351660774309</v>
      </c>
      <c r="Q18" s="5">
        <f t="shared" si="31"/>
        <v>12.5</v>
      </c>
      <c r="R18">
        <f t="shared" si="0"/>
        <v>500000</v>
      </c>
      <c r="S18">
        <f t="shared" si="1"/>
        <v>6413.4631742425436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5846.5722771529454</v>
      </c>
      <c r="AC18">
        <f t="shared" si="2"/>
        <v>5292.4819342428254</v>
      </c>
      <c r="AE18">
        <f t="shared" si="3"/>
        <v>2312.4737298496843</v>
      </c>
      <c r="AF18">
        <f t="shared" si="4"/>
        <v>-115.6236864924842</v>
      </c>
      <c r="AG18">
        <f t="shared" si="5"/>
        <v>-10.31517954975217</v>
      </c>
      <c r="AH18">
        <f t="shared" si="6"/>
        <v>-3047.7160656429719</v>
      </c>
      <c r="AI18">
        <f t="shared" si="7"/>
        <v>-861.18120183552355</v>
      </c>
      <c r="AJ18">
        <f t="shared" si="8"/>
        <v>554.09034291011994</v>
      </c>
      <c r="AK18">
        <f t="shared" si="32"/>
        <v>563.0395624357102</v>
      </c>
      <c r="AL18">
        <f t="shared" si="9"/>
        <v>255.94870351030659</v>
      </c>
      <c r="AN18">
        <f t="shared" si="10"/>
        <v>823.61474811262906</v>
      </c>
      <c r="AO18">
        <f t="shared" si="11"/>
        <v>-41.180737405631447</v>
      </c>
      <c r="AP18">
        <f t="shared" si="12"/>
        <v>-3.6738726572076201</v>
      </c>
      <c r="AQ18">
        <f t="shared" si="13"/>
        <v>-1085.4799634357419</v>
      </c>
      <c r="AR18">
        <f t="shared" si="14"/>
        <v>-306.71982538595182</v>
      </c>
      <c r="AS18">
        <f t="shared" si="15"/>
        <v>197.34580000492497</v>
      </c>
      <c r="AT18">
        <f t="shared" si="16"/>
        <v>200.53316991543753</v>
      </c>
      <c r="AU18">
        <f t="shared" si="17"/>
        <v>91.159144534410686</v>
      </c>
      <c r="AW18">
        <v>15</v>
      </c>
      <c r="AX18">
        <f>(R18*SUMPRODUCT(K19:$K$23, X19:$X$23)-$AZ$3*SUMPRODUCT(K18:$K$22, W19:$W$23))/Z18</f>
        <v>6413.4631742425436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2802.270332154862</v>
      </c>
      <c r="P19">
        <f t="shared" si="30"/>
        <v>140.11351660774309</v>
      </c>
      <c r="Q19" s="5">
        <f t="shared" si="31"/>
        <v>12.5</v>
      </c>
      <c r="R19">
        <f t="shared" si="0"/>
        <v>500000</v>
      </c>
      <c r="S19">
        <f t="shared" si="1"/>
        <v>5614.9758890135518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5292.4819342428254</v>
      </c>
      <c r="AC19">
        <f t="shared" si="2"/>
        <v>4545.1782572849979</v>
      </c>
      <c r="AE19">
        <f t="shared" si="3"/>
        <v>2268.3656059265313</v>
      </c>
      <c r="AF19">
        <f t="shared" si="4"/>
        <v>-113.41828029632656</v>
      </c>
      <c r="AG19">
        <f t="shared" si="5"/>
        <v>-10.118427815020196</v>
      </c>
      <c r="AH19">
        <f t="shared" si="6"/>
        <v>-3743.9975693780475</v>
      </c>
      <c r="AI19">
        <f t="shared" si="7"/>
        <v>-1599.168671562863</v>
      </c>
      <c r="AJ19">
        <f t="shared" si="8"/>
        <v>747.30367695782752</v>
      </c>
      <c r="AK19">
        <f t="shared" si="32"/>
        <v>521.32004819111216</v>
      </c>
      <c r="AL19">
        <f t="shared" si="9"/>
        <v>-330.5449464139233</v>
      </c>
      <c r="AN19">
        <f t="shared" si="10"/>
        <v>744.22204040930455</v>
      </c>
      <c r="AO19">
        <f t="shared" si="11"/>
        <v>-37.211102020465226</v>
      </c>
      <c r="AP19">
        <f t="shared" si="12"/>
        <v>-3.3197280784694141</v>
      </c>
      <c r="AQ19">
        <f t="shared" si="13"/>
        <v>-1228.3582078171632</v>
      </c>
      <c r="AR19">
        <f t="shared" si="14"/>
        <v>-524.66699750679322</v>
      </c>
      <c r="AS19">
        <f t="shared" si="15"/>
        <v>245.18087640628039</v>
      </c>
      <c r="AT19">
        <f t="shared" si="16"/>
        <v>171.03850850030585</v>
      </c>
      <c r="AU19">
        <f t="shared" si="17"/>
        <v>-108.44761260020698</v>
      </c>
      <c r="AW19">
        <v>16</v>
      </c>
      <c r="AX19">
        <f>(R19*SUMPRODUCT(K20:$K$23, X20:$X$23)-$AZ$3*SUMPRODUCT(K19:$K$22, W20:$W$23))/Z19</f>
        <v>5614.9758890135518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2802.270332154862</v>
      </c>
      <c r="P20">
        <f t="shared" si="30"/>
        <v>140.11351660774309</v>
      </c>
      <c r="Q20" s="5">
        <f t="shared" si="31"/>
        <v>12.5</v>
      </c>
      <c r="R20">
        <f t="shared" si="0"/>
        <v>500000</v>
      </c>
      <c r="S20">
        <f t="shared" si="1"/>
        <v>4582.8915040579886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4545.1782572849979</v>
      </c>
      <c r="AC20">
        <f t="shared" si="2"/>
        <v>3631.750261508831</v>
      </c>
      <c r="AE20">
        <f t="shared" si="3"/>
        <v>2220.6822925243496</v>
      </c>
      <c r="AF20">
        <f t="shared" si="4"/>
        <v>-111.03411462621747</v>
      </c>
      <c r="AG20">
        <f t="shared" si="5"/>
        <v>-9.9057283439206572</v>
      </c>
      <c r="AH20">
        <f t="shared" si="6"/>
        <v>-4460.607717973503</v>
      </c>
      <c r="AI20">
        <f t="shared" si="7"/>
        <v>-2360.8652684192916</v>
      </c>
      <c r="AJ20">
        <f t="shared" si="8"/>
        <v>913.42799577616688</v>
      </c>
      <c r="AK20">
        <f t="shared" si="32"/>
        <v>465.83785046281918</v>
      </c>
      <c r="AL20">
        <f t="shared" si="9"/>
        <v>-981.59942218030551</v>
      </c>
      <c r="AN20">
        <f t="shared" si="10"/>
        <v>671.14764492189408</v>
      </c>
      <c r="AO20">
        <f t="shared" si="11"/>
        <v>-33.557382246094704</v>
      </c>
      <c r="AP20">
        <f t="shared" si="12"/>
        <v>-2.9937673982625799</v>
      </c>
      <c r="AQ20">
        <f t="shared" si="13"/>
        <v>-1348.1110624947783</v>
      </c>
      <c r="AR20">
        <f t="shared" si="14"/>
        <v>-713.51456721724151</v>
      </c>
      <c r="AS20">
        <f t="shared" si="15"/>
        <v>276.06157361394742</v>
      </c>
      <c r="AT20">
        <f t="shared" si="16"/>
        <v>140.78825111817315</v>
      </c>
      <c r="AU20">
        <f t="shared" si="17"/>
        <v>-296.66474248512088</v>
      </c>
      <c r="AW20">
        <v>17</v>
      </c>
      <c r="AX20">
        <f>(R20*SUMPRODUCT(K21:$K$23, X21:$X$23)-$AZ$3*SUMPRODUCT(K20:$K$22, W21:$W$23))/Z20</f>
        <v>4582.8915040579886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2802.270332154862</v>
      </c>
      <c r="P21">
        <f t="shared" si="30"/>
        <v>140.11351660774309</v>
      </c>
      <c r="Q21" s="5">
        <f t="shared" si="31"/>
        <v>12.5</v>
      </c>
      <c r="R21">
        <f t="shared" si="0"/>
        <v>500000</v>
      </c>
      <c r="S21">
        <f t="shared" si="1"/>
        <v>3308.2889487378075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3631.750261508831</v>
      </c>
      <c r="AC21">
        <f t="shared" si="2"/>
        <v>2560.6927653057837</v>
      </c>
      <c r="AE21">
        <f t="shared" si="3"/>
        <v>2169.0225603533559</v>
      </c>
      <c r="AF21">
        <f t="shared" si="4"/>
        <v>-108.45112801766778</v>
      </c>
      <c r="AG21">
        <f t="shared" si="5"/>
        <v>-9.6752913854560312</v>
      </c>
      <c r="AH21">
        <f t="shared" si="6"/>
        <v>-5255.1870010167868</v>
      </c>
      <c r="AI21">
        <f t="shared" si="7"/>
        <v>-3204.2908600665551</v>
      </c>
      <c r="AJ21">
        <f t="shared" si="8"/>
        <v>1071.0574962030473</v>
      </c>
      <c r="AK21">
        <f t="shared" si="32"/>
        <v>398.46251856911641</v>
      </c>
      <c r="AL21">
        <f t="shared" si="9"/>
        <v>-1734.7708452943914</v>
      </c>
      <c r="AN21">
        <f t="shared" si="10"/>
        <v>603.86224495709735</v>
      </c>
      <c r="AO21">
        <f t="shared" si="11"/>
        <v>-30.193112247854867</v>
      </c>
      <c r="AP21">
        <f t="shared" si="12"/>
        <v>-2.6936295100977348</v>
      </c>
      <c r="AQ21">
        <f t="shared" si="13"/>
        <v>-1463.0594803893475</v>
      </c>
      <c r="AR21">
        <f t="shared" si="14"/>
        <v>-892.08397719020275</v>
      </c>
      <c r="AS21">
        <f t="shared" si="15"/>
        <v>298.18554954538342</v>
      </c>
      <c r="AT21">
        <f t="shared" si="16"/>
        <v>110.93313430322591</v>
      </c>
      <c r="AU21">
        <f t="shared" si="17"/>
        <v>-482.96529334159351</v>
      </c>
      <c r="AW21">
        <v>18</v>
      </c>
      <c r="AX21">
        <f>(R21*SUMPRODUCT(K22:$K$23, X22:$X$23)-$AZ$3*SUMPRODUCT(K21:$K$22, W22:$W$23))/Z21</f>
        <v>3308.2889487378075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2802.270332154862</v>
      </c>
      <c r="P22">
        <f t="shared" si="30"/>
        <v>140.11351660774309</v>
      </c>
      <c r="Q22" s="5">
        <f t="shared" si="31"/>
        <v>12.5</v>
      </c>
      <c r="R22">
        <f t="shared" si="0"/>
        <v>500000</v>
      </c>
      <c r="S22">
        <f t="shared" si="1"/>
        <v>1782.0253590839447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2560.6927653057837</v>
      </c>
      <c r="AC22">
        <f t="shared" si="2"/>
        <v>1343.7217859496357</v>
      </c>
      <c r="AE22">
        <f t="shared" si="3"/>
        <v>2113.029242957834</v>
      </c>
      <c r="AF22">
        <f t="shared" si="4"/>
        <v>-105.65146214789169</v>
      </c>
      <c r="AG22">
        <f t="shared" si="5"/>
        <v>-9.425523738340484</v>
      </c>
      <c r="AH22">
        <f t="shared" si="6"/>
        <v>-6120.5893304394849</v>
      </c>
      <c r="AI22">
        <f t="shared" si="7"/>
        <v>-4122.6370733678832</v>
      </c>
      <c r="AJ22">
        <f t="shared" si="8"/>
        <v>1216.9709793561481</v>
      </c>
      <c r="AK22">
        <f t="shared" si="32"/>
        <v>319.76493822810085</v>
      </c>
      <c r="AL22">
        <f t="shared" si="9"/>
        <v>-2585.9011557836347</v>
      </c>
      <c r="AN22">
        <f t="shared" si="10"/>
        <v>541.90290916617994</v>
      </c>
      <c r="AO22">
        <f t="shared" si="11"/>
        <v>-27.095145458308995</v>
      </c>
      <c r="AP22">
        <f t="shared" si="12"/>
        <v>-2.4172494305245742</v>
      </c>
      <c r="AQ22">
        <f t="shared" si="13"/>
        <v>-1569.6731008482427</v>
      </c>
      <c r="AR22">
        <f t="shared" si="14"/>
        <v>-1057.2825865708965</v>
      </c>
      <c r="AS22">
        <f t="shared" si="15"/>
        <v>312.10174505714201</v>
      </c>
      <c r="AT22">
        <f t="shared" si="16"/>
        <v>82.006224406336599</v>
      </c>
      <c r="AU22">
        <f t="shared" si="17"/>
        <v>-663.17461710741793</v>
      </c>
      <c r="AW22">
        <v>19</v>
      </c>
      <c r="AX22">
        <f>(R22*SUMPRODUCT(K23:$K$23, X23:$X$23)-$AZ$3*SUMPRODUCT(K22:$K$22, W23:$W$23))/Z22</f>
        <v>1782.0253590839447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2802.270332154862</v>
      </c>
      <c r="P23">
        <f t="shared" si="30"/>
        <v>140.11351660774309</v>
      </c>
      <c r="Q23" s="5">
        <f t="shared" si="31"/>
        <v>12.5</v>
      </c>
      <c r="R23">
        <f t="shared" si="0"/>
        <v>500000</v>
      </c>
      <c r="S23">
        <f t="shared" si="1"/>
        <v>1834.5673685183092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1343.7217859496357</v>
      </c>
      <c r="AC23">
        <f t="shared" si="2"/>
        <v>1343.7217859496357</v>
      </c>
      <c r="AE23">
        <f t="shared" si="3"/>
        <v>2052.5120854395213</v>
      </c>
      <c r="AF23">
        <f t="shared" si="4"/>
        <v>-102.62560427197607</v>
      </c>
      <c r="AG23">
        <f t="shared" si="5"/>
        <v>-9.1555767384744122</v>
      </c>
      <c r="AH23">
        <f t="shared" si="6"/>
        <v>-7027.6704993066651</v>
      </c>
      <c r="AI23">
        <f t="shared" si="7"/>
        <v>-5086.9395948775946</v>
      </c>
      <c r="AJ23">
        <f t="shared" si="8"/>
        <v>0</v>
      </c>
      <c r="AK23">
        <f t="shared" si="32"/>
        <v>230.55257869820267</v>
      </c>
      <c r="AL23">
        <f t="shared" si="9"/>
        <v>-4856.387016179392</v>
      </c>
      <c r="AN23">
        <f t="shared" si="10"/>
        <v>484.89071165163051</v>
      </c>
      <c r="AO23">
        <f t="shared" si="11"/>
        <v>-24.244535582581527</v>
      </c>
      <c r="AP23">
        <f t="shared" si="12"/>
        <v>-2.1629368965928961</v>
      </c>
      <c r="AQ23">
        <f t="shared" si="13"/>
        <v>-1660.2348769762636</v>
      </c>
      <c r="AR23">
        <f t="shared" si="14"/>
        <v>-1201.7516378038076</v>
      </c>
      <c r="AS23">
        <f t="shared" si="15"/>
        <v>0</v>
      </c>
      <c r="AT23">
        <f t="shared" si="16"/>
        <v>54.466331648493515</v>
      </c>
      <c r="AU23">
        <f t="shared" si="17"/>
        <v>-1147.2853061553142</v>
      </c>
      <c r="AW23">
        <v>20</v>
      </c>
      <c r="AX23">
        <f>(R23*SUMPRODUCT(K$23:$K24, X$23:$X24)-$AZ$3*SUMPRODUCT(K$22:$K23, W$23:$W24))/Z23</f>
        <v>1834.5673685183092</v>
      </c>
    </row>
    <row r="25" spans="5:50" x14ac:dyDescent="0.3">
      <c r="AN25" s="6">
        <f t="shared" ref="AN25:AU25" si="33">SUM(AN3:AN23)</f>
        <v>27855.10465452465</v>
      </c>
      <c r="AO25" s="6">
        <f t="shared" si="33"/>
        <v>-3494.4579818423786</v>
      </c>
      <c r="AP25" s="6">
        <f t="shared" si="33"/>
        <v>-211.75239784550385</v>
      </c>
      <c r="AQ25" s="6">
        <f t="shared" si="33"/>
        <v>-17525.166444795555</v>
      </c>
      <c r="AR25" s="6">
        <f t="shared" si="33"/>
        <v>6623.7278300412127</v>
      </c>
      <c r="AS25" s="6">
        <f t="shared" si="33"/>
        <v>-3317.9475132942584</v>
      </c>
      <c r="AT25" s="6">
        <f t="shared" si="33"/>
        <v>2500.5834554034141</v>
      </c>
      <c r="AU25" s="7">
        <f t="shared" si="33"/>
        <v>5806.3637721503665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11200.587277895575</v>
      </c>
      <c r="K3">
        <v>1</v>
      </c>
      <c r="L3" s="2">
        <v>0</v>
      </c>
      <c r="O3">
        <f>$C$3</f>
        <v>11200.587277895575</v>
      </c>
      <c r="P3">
        <f>O3*B5</f>
        <v>8960.4698223164596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11200.587277895575</v>
      </c>
      <c r="AF3">
        <f t="shared" ref="AF3:AF23" si="4">-$Z3*P3</f>
        <v>-8960.4698223164596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2140.1174555791149</v>
      </c>
      <c r="AJ3">
        <f t="shared" ref="AJ3:AJ23" si="8">AB3-AC3</f>
        <v>0</v>
      </c>
      <c r="AL3">
        <f t="shared" ref="AL3:AL23" si="9">SUM(AI3:AK3)</f>
        <v>2140.1174555791149</v>
      </c>
      <c r="AN3">
        <f t="shared" ref="AN3:AN23" si="10">AE3*$K3</f>
        <v>11200.587277895575</v>
      </c>
      <c r="AO3">
        <f t="shared" ref="AO3:AO23" si="11">AF3*$K3</f>
        <v>-8960.4698223164596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2140.1174555791149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2140.1174555791149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7250.7687820701503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6128.102346385579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6051.3656053533923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-6051.3656053533923</v>
      </c>
      <c r="AK4">
        <f>H4*SUM(AB4, AE4:AF4)</f>
        <v>0</v>
      </c>
      <c r="AL4">
        <f t="shared" si="9"/>
        <v>-7312.4181053533921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-1199.4031767167585</v>
      </c>
      <c r="AR4">
        <f t="shared" si="14"/>
        <v>-1199.4031767167585</v>
      </c>
      <c r="AS4">
        <f t="shared" si="15"/>
        <v>-5755.531296702864</v>
      </c>
      <c r="AT4">
        <f t="shared" si="16"/>
        <v>0</v>
      </c>
      <c r="AU4">
        <f t="shared" si="17"/>
        <v>-6954.934473419622</v>
      </c>
      <c r="AW4">
        <v>1</v>
      </c>
      <c r="AX4">
        <f>(R4*SUMPRODUCT(K5:$K$23, X5:$X$23)-$AZ$3*SUMPRODUCT(K4:$K$22, W5:$W$23))/Z4</f>
        <v>6128.102346385579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11200.587277895575</v>
      </c>
      <c r="P5">
        <f t="shared" ref="P5:P23" si="30">O5*$C$5</f>
        <v>560.02936389477873</v>
      </c>
      <c r="Q5" s="5">
        <f t="shared" ref="Q5:Q23" si="31">$C$8</f>
        <v>12.5</v>
      </c>
      <c r="R5">
        <f t="shared" si="0"/>
        <v>500000</v>
      </c>
      <c r="S5">
        <f t="shared" si="1"/>
        <v>11964.948367392264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6051.3656053533923</v>
      </c>
      <c r="AC5">
        <f t="shared" si="2"/>
        <v>11665.318095428054</v>
      </c>
      <c r="AE5">
        <f t="shared" si="3"/>
        <v>10920.098394100569</v>
      </c>
      <c r="AF5">
        <f t="shared" si="4"/>
        <v>-546.00491970502844</v>
      </c>
      <c r="AG5">
        <f t="shared" si="5"/>
        <v>-12.186970784616188</v>
      </c>
      <c r="AH5">
        <f t="shared" si="6"/>
        <v>-1322.7266403525</v>
      </c>
      <c r="AI5">
        <f t="shared" si="7"/>
        <v>9039.179863258425</v>
      </c>
      <c r="AJ5">
        <f t="shared" si="8"/>
        <v>-5613.9524900746619</v>
      </c>
      <c r="AK5">
        <f>H5*SUM(AB5, AE5:AF5)</f>
        <v>852.48132623896959</v>
      </c>
      <c r="AL5">
        <f t="shared" si="9"/>
        <v>4277.7086994227329</v>
      </c>
      <c r="AN5">
        <f t="shared" si="10"/>
        <v>9873.7954002204424</v>
      </c>
      <c r="AO5">
        <f t="shared" si="11"/>
        <v>-493.68977001102212</v>
      </c>
      <c r="AP5">
        <f t="shared" si="12"/>
        <v>-11.019283135834357</v>
      </c>
      <c r="AQ5">
        <f t="shared" si="13"/>
        <v>-1195.990342387136</v>
      </c>
      <c r="AR5">
        <f t="shared" si="14"/>
        <v>8173.0960046864511</v>
      </c>
      <c r="AS5">
        <f t="shared" si="15"/>
        <v>-5076.0548369693388</v>
      </c>
      <c r="AT5">
        <f t="shared" si="16"/>
        <v>770.80131460531982</v>
      </c>
      <c r="AU5">
        <f t="shared" si="17"/>
        <v>3867.8424823224327</v>
      </c>
      <c r="AW5">
        <v>2</v>
      </c>
      <c r="AX5">
        <f>(R5*SUMPRODUCT(K6:$K$23, X6:$X$23)-$AZ$3*SUMPRODUCT(K5:$K$22, W6:$W$23))/Z5</f>
        <v>11964.948367392264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11200.587277895575</v>
      </c>
      <c r="P6">
        <f t="shared" si="30"/>
        <v>560.02936389477873</v>
      </c>
      <c r="Q6" s="5">
        <f t="shared" si="31"/>
        <v>12.5</v>
      </c>
      <c r="R6">
        <f t="shared" si="0"/>
        <v>500000</v>
      </c>
      <c r="S6">
        <f t="shared" si="1"/>
        <v>17026.667550912214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11665.318095428054</v>
      </c>
      <c r="AC6">
        <f t="shared" si="2"/>
        <v>16367.145667864541</v>
      </c>
      <c r="AE6">
        <f t="shared" si="3"/>
        <v>10766.736532253821</v>
      </c>
      <c r="AF6">
        <f t="shared" si="4"/>
        <v>-538.33682661269108</v>
      </c>
      <c r="AG6">
        <f t="shared" si="5"/>
        <v>-12.015816966917038</v>
      </c>
      <c r="AH6">
        <f t="shared" si="6"/>
        <v>-1971.3643941195146</v>
      </c>
      <c r="AI6">
        <f t="shared" si="7"/>
        <v>8245.0194945546973</v>
      </c>
      <c r="AJ6">
        <f t="shared" si="8"/>
        <v>-4701.8275724364867</v>
      </c>
      <c r="AK6">
        <f>H6*SUM(AB6, AE6:AF6)</f>
        <v>1197.5863637184843</v>
      </c>
      <c r="AL6">
        <f t="shared" si="9"/>
        <v>4740.7782858366954</v>
      </c>
      <c r="AN6">
        <f t="shared" si="10"/>
        <v>9230.2340168955616</v>
      </c>
      <c r="AO6">
        <f t="shared" si="11"/>
        <v>-461.51170084477809</v>
      </c>
      <c r="AP6">
        <f t="shared" si="12"/>
        <v>-10.301060323764768</v>
      </c>
      <c r="AQ6">
        <f t="shared" si="13"/>
        <v>-1690.0343605314931</v>
      </c>
      <c r="AR6">
        <f t="shared" si="14"/>
        <v>7068.3868951955246</v>
      </c>
      <c r="AS6">
        <f t="shared" si="15"/>
        <v>-4030.8378189315599</v>
      </c>
      <c r="AT6">
        <f t="shared" si="16"/>
        <v>1026.6808665235035</v>
      </c>
      <c r="AU6">
        <f t="shared" si="17"/>
        <v>4064.2299427874686</v>
      </c>
      <c r="AW6">
        <v>3</v>
      </c>
      <c r="AX6">
        <f>(R6*SUMPRODUCT(K7:$K$23, X7:$X$23)-$AZ$3*SUMPRODUCT(K6:$K$22, W7:$W$23))/Z6</f>
        <v>17026.667550912214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11200.587277895575</v>
      </c>
      <c r="P7">
        <f t="shared" si="30"/>
        <v>560.02936389477873</v>
      </c>
      <c r="Q7" s="5">
        <f t="shared" si="31"/>
        <v>12.5</v>
      </c>
      <c r="R7">
        <f t="shared" si="0"/>
        <v>500000</v>
      </c>
      <c r="S7">
        <f t="shared" si="1"/>
        <v>21311.556716939067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16367.145667864541</v>
      </c>
      <c r="AC7">
        <f t="shared" si="2"/>
        <v>20166.335226377683</v>
      </c>
      <c r="AE7">
        <f t="shared" si="3"/>
        <v>10598.700075194936</v>
      </c>
      <c r="AF7">
        <f t="shared" si="4"/>
        <v>-529.93500375974679</v>
      </c>
      <c r="AG7">
        <f t="shared" si="5"/>
        <v>-11.828286111514364</v>
      </c>
      <c r="AH7">
        <f t="shared" si="6"/>
        <v>-2694.9074293401532</v>
      </c>
      <c r="AI7">
        <f t="shared" si="7"/>
        <v>7362.0293559835209</v>
      </c>
      <c r="AJ7">
        <f t="shared" si="8"/>
        <v>-3799.1895585131424</v>
      </c>
      <c r="AK7">
        <f>H7*SUM(AB7, AE7:AF7)</f>
        <v>1631.0956926147935</v>
      </c>
      <c r="AL7">
        <f t="shared" si="9"/>
        <v>5193.9354900851722</v>
      </c>
      <c r="AN7">
        <f t="shared" si="10"/>
        <v>8558.140486572358</v>
      </c>
      <c r="AO7">
        <f t="shared" si="11"/>
        <v>-427.90702432861787</v>
      </c>
      <c r="AP7">
        <f t="shared" si="12"/>
        <v>-9.5509952672993972</v>
      </c>
      <c r="AQ7">
        <f t="shared" si="13"/>
        <v>-2176.0589709088836</v>
      </c>
      <c r="AR7">
        <f t="shared" si="14"/>
        <v>5944.6234960675556</v>
      </c>
      <c r="AS7">
        <f t="shared" si="15"/>
        <v>-3067.7345095338283</v>
      </c>
      <c r="AT7">
        <f t="shared" si="16"/>
        <v>1317.0620911436351</v>
      </c>
      <c r="AU7">
        <f t="shared" si="17"/>
        <v>4193.9510776773632</v>
      </c>
      <c r="AW7">
        <v>4</v>
      </c>
      <c r="AX7">
        <f>(R7*SUMPRODUCT(K8:$K$23, X8:$X$23)-$AZ$3*SUMPRODUCT(K7:$K$22, W8:$W$23))/Z7</f>
        <v>21311.556716939067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11200.587277895575</v>
      </c>
      <c r="P8">
        <f t="shared" si="30"/>
        <v>560.02936389477873</v>
      </c>
      <c r="Q8" s="5">
        <f t="shared" si="31"/>
        <v>12.5</v>
      </c>
      <c r="R8">
        <f t="shared" si="0"/>
        <v>500000</v>
      </c>
      <c r="S8">
        <f t="shared" si="1"/>
        <v>24856.610628043858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20166.335226377683</v>
      </c>
      <c r="AC8">
        <f t="shared" si="2"/>
        <v>23114.941172553292</v>
      </c>
      <c r="AE8">
        <f t="shared" si="3"/>
        <v>10415.777110597148</v>
      </c>
      <c r="AF8">
        <f t="shared" si="4"/>
        <v>-520.78885552985741</v>
      </c>
      <c r="AG8">
        <f t="shared" si="5"/>
        <v>-11.624141721515739</v>
      </c>
      <c r="AH8">
        <f t="shared" si="6"/>
        <v>-3434.4611553393111</v>
      </c>
      <c r="AI8">
        <f t="shared" si="7"/>
        <v>6448.9029580064635</v>
      </c>
      <c r="AJ8">
        <f t="shared" si="8"/>
        <v>-2948.6059461756086</v>
      </c>
      <c r="AK8">
        <f t="shared" ref="AK8:AK23" si="32">H8*SUM(AB8:AB8, AE8:AF8)</f>
        <v>2107.2987760492924</v>
      </c>
      <c r="AL8">
        <f t="shared" si="9"/>
        <v>5607.5957878801473</v>
      </c>
      <c r="AN8">
        <f t="shared" si="10"/>
        <v>7859.485599396884</v>
      </c>
      <c r="AO8">
        <f t="shared" si="11"/>
        <v>-392.97427996984425</v>
      </c>
      <c r="AP8">
        <f t="shared" si="12"/>
        <v>-8.7712873936838402</v>
      </c>
      <c r="AQ8">
        <f t="shared" si="13"/>
        <v>-2591.5587195711178</v>
      </c>
      <c r="AR8">
        <f t="shared" si="14"/>
        <v>4866.1813124622386</v>
      </c>
      <c r="AS8">
        <f t="shared" si="15"/>
        <v>-2224.9444977739736</v>
      </c>
      <c r="AT8">
        <f t="shared" si="16"/>
        <v>1590.1150925297172</v>
      </c>
      <c r="AU8">
        <f t="shared" si="17"/>
        <v>4231.3519072179824</v>
      </c>
      <c r="AW8">
        <v>5</v>
      </c>
      <c r="AX8">
        <f>(R8*SUMPRODUCT(K9:$K$23, X9:$X$23)-$AZ$3*SUMPRODUCT(K8:$K$22, W9:$W$23))/Z8</f>
        <v>24856.610628043858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11200.587277895575</v>
      </c>
      <c r="P9">
        <f t="shared" si="30"/>
        <v>560.02936389477873</v>
      </c>
      <c r="Q9" s="5">
        <f t="shared" si="31"/>
        <v>12.5</v>
      </c>
      <c r="R9">
        <f t="shared" si="0"/>
        <v>500000</v>
      </c>
      <c r="S9">
        <f t="shared" si="1"/>
        <v>27666.159492367813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23114.941172553292</v>
      </c>
      <c r="AC9">
        <f t="shared" si="2"/>
        <v>25236.899916402443</v>
      </c>
      <c r="AE9">
        <f t="shared" si="3"/>
        <v>10217.106577989618</v>
      </c>
      <c r="AF9">
        <f t="shared" si="4"/>
        <v>-510.85532889948092</v>
      </c>
      <c r="AG9">
        <f t="shared" si="5"/>
        <v>-11.402422842319549</v>
      </c>
      <c r="AH9">
        <f t="shared" si="6"/>
        <v>-4219.0984792413537</v>
      </c>
      <c r="AI9">
        <f t="shared" si="7"/>
        <v>5475.750347006463</v>
      </c>
      <c r="AJ9">
        <f t="shared" si="8"/>
        <v>-2121.9587438491508</v>
      </c>
      <c r="AK9">
        <f t="shared" si="32"/>
        <v>2409.0755237486278</v>
      </c>
      <c r="AL9">
        <f t="shared" si="9"/>
        <v>5762.8671269059396</v>
      </c>
      <c r="AN9">
        <f t="shared" si="10"/>
        <v>7182.3865950009213</v>
      </c>
      <c r="AO9">
        <f t="shared" si="11"/>
        <v>-359.11932975004606</v>
      </c>
      <c r="AP9">
        <f t="shared" si="12"/>
        <v>-8.0156361635333671</v>
      </c>
      <c r="AQ9">
        <f t="shared" si="13"/>
        <v>-2965.9274011659099</v>
      </c>
      <c r="AR9">
        <f t="shared" si="14"/>
        <v>3849.3242279214314</v>
      </c>
      <c r="AS9">
        <f t="shared" si="15"/>
        <v>-1491.6872913707039</v>
      </c>
      <c r="AT9">
        <f t="shared" si="16"/>
        <v>1693.5236621091992</v>
      </c>
      <c r="AU9">
        <f t="shared" si="17"/>
        <v>4051.1605986599266</v>
      </c>
      <c r="AW9">
        <v>6</v>
      </c>
      <c r="AX9">
        <f>(R9*SUMPRODUCT(K10:$K$23, X10:$X$23)-$AZ$3*SUMPRODUCT(K9:$K$22, W10:$W$23))/Z9</f>
        <v>27666.159492367813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11200.587277895575</v>
      </c>
      <c r="P10">
        <f t="shared" si="30"/>
        <v>560.02936389477873</v>
      </c>
      <c r="Q10" s="5">
        <f t="shared" si="31"/>
        <v>12.5</v>
      </c>
      <c r="R10">
        <f t="shared" si="0"/>
        <v>500000</v>
      </c>
      <c r="S10">
        <f t="shared" si="1"/>
        <v>29713.649602945148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25236.899916402443</v>
      </c>
      <c r="AC10">
        <f t="shared" si="2"/>
        <v>26534.841797246194</v>
      </c>
      <c r="AE10">
        <f t="shared" si="3"/>
        <v>10002.332780613699</v>
      </c>
      <c r="AF10">
        <f t="shared" si="4"/>
        <v>-500.11663903068489</v>
      </c>
      <c r="AG10">
        <f t="shared" si="5"/>
        <v>-11.162732511751148</v>
      </c>
      <c r="AH10">
        <f t="shared" si="6"/>
        <v>-5026.6440858081496</v>
      </c>
      <c r="AI10">
        <f t="shared" si="7"/>
        <v>4464.409323263113</v>
      </c>
      <c r="AJ10">
        <f t="shared" si="8"/>
        <v>-1297.9418808437513</v>
      </c>
      <c r="AK10">
        <f t="shared" si="32"/>
        <v>1886.3340019486102</v>
      </c>
      <c r="AL10">
        <f t="shared" si="9"/>
        <v>5052.8014443679722</v>
      </c>
      <c r="AN10">
        <f t="shared" si="10"/>
        <v>6669.2645797091973</v>
      </c>
      <c r="AO10">
        <f t="shared" si="11"/>
        <v>-333.46322898545986</v>
      </c>
      <c r="AP10">
        <f t="shared" si="12"/>
        <v>-7.4429853701410709</v>
      </c>
      <c r="AQ10">
        <f t="shared" si="13"/>
        <v>-3351.6200761946784</v>
      </c>
      <c r="AR10">
        <f t="shared" si="14"/>
        <v>2976.7382891589186</v>
      </c>
      <c r="AS10">
        <f t="shared" si="15"/>
        <v>-865.42989543497799</v>
      </c>
      <c r="AT10">
        <f t="shared" si="16"/>
        <v>1257.752648370202</v>
      </c>
      <c r="AU10">
        <f t="shared" si="17"/>
        <v>3369.0610420941425</v>
      </c>
      <c r="AW10">
        <v>7</v>
      </c>
      <c r="AX10">
        <f>(R10*SUMPRODUCT(K11:$K$23, X11:$X$23)-$AZ$3*SUMPRODUCT(K10:$K$22, W11:$W$23))/Z10</f>
        <v>29713.649602945148</v>
      </c>
    </row>
    <row r="11" spans="1:52" x14ac:dyDescent="0.3">
      <c r="A11" t="s">
        <v>33</v>
      </c>
      <c r="C11" s="24">
        <f>AU25</f>
        <v>22258.012718696002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11200.587277895575</v>
      </c>
      <c r="P11">
        <f t="shared" si="30"/>
        <v>560.02936389477873</v>
      </c>
      <c r="Q11" s="5">
        <f t="shared" si="31"/>
        <v>12.5</v>
      </c>
      <c r="R11">
        <f t="shared" si="0"/>
        <v>500000</v>
      </c>
      <c r="S11">
        <f t="shared" si="1"/>
        <v>31064.988920772583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26534.841797246194</v>
      </c>
      <c r="AC11">
        <f t="shared" si="2"/>
        <v>27096.259802325752</v>
      </c>
      <c r="AE11">
        <f t="shared" si="3"/>
        <v>9769.6485131382833</v>
      </c>
      <c r="AF11">
        <f t="shared" si="4"/>
        <v>-488.48242565691413</v>
      </c>
      <c r="AG11">
        <f t="shared" si="5"/>
        <v>-10.903053865330282</v>
      </c>
      <c r="AH11">
        <f t="shared" si="6"/>
        <v>-5922.0528521342194</v>
      </c>
      <c r="AI11">
        <f t="shared" si="7"/>
        <v>3348.2101814818207</v>
      </c>
      <c r="AJ11">
        <f t="shared" si="8"/>
        <v>-561.4180050795585</v>
      </c>
      <c r="AK11">
        <f t="shared" si="32"/>
        <v>1837.3612044865242</v>
      </c>
      <c r="AL11">
        <f t="shared" si="9"/>
        <v>4624.1533808887862</v>
      </c>
      <c r="AN11">
        <f t="shared" si="10"/>
        <v>6196.2498599747205</v>
      </c>
      <c r="AO11">
        <f t="shared" si="11"/>
        <v>-309.81249299873599</v>
      </c>
      <c r="AP11">
        <f t="shared" si="12"/>
        <v>-6.9150948363697138</v>
      </c>
      <c r="AQ11">
        <f t="shared" si="13"/>
        <v>-3755.9712722983368</v>
      </c>
      <c r="AR11">
        <f t="shared" si="14"/>
        <v>2123.550999841279</v>
      </c>
      <c r="AS11">
        <f t="shared" si="15"/>
        <v>-356.07076658728744</v>
      </c>
      <c r="AT11">
        <f t="shared" si="16"/>
        <v>1165.3181883373111</v>
      </c>
      <c r="AU11">
        <f t="shared" si="17"/>
        <v>2932.7984215913025</v>
      </c>
      <c r="AW11">
        <v>8</v>
      </c>
      <c r="AX11">
        <f>(R11*SUMPRODUCT(K12:$K$23, X12:$X$23)-$AZ$3*SUMPRODUCT(K11:$K$22, W12:$W$23))/Z11</f>
        <v>31064.988920772583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11200.587277895575</v>
      </c>
      <c r="P12">
        <f t="shared" si="30"/>
        <v>560.02936389477873</v>
      </c>
      <c r="Q12" s="5">
        <f t="shared" si="31"/>
        <v>12.5</v>
      </c>
      <c r="R12">
        <f t="shared" si="0"/>
        <v>500000</v>
      </c>
      <c r="S12">
        <f t="shared" si="1"/>
        <v>31797.415383970681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27096.259802325752</v>
      </c>
      <c r="AC12">
        <f t="shared" si="2"/>
        <v>27019.132632945028</v>
      </c>
      <c r="AE12">
        <f t="shared" si="3"/>
        <v>9517.4450367716181</v>
      </c>
      <c r="AF12">
        <f t="shared" si="4"/>
        <v>-475.87225183858089</v>
      </c>
      <c r="AG12">
        <f t="shared" si="5"/>
        <v>-10.621591529796781</v>
      </c>
      <c r="AH12">
        <f t="shared" si="6"/>
        <v>-6897.2718752079363</v>
      </c>
      <c r="AI12">
        <f t="shared" si="7"/>
        <v>2133.6793181953053</v>
      </c>
      <c r="AJ12">
        <f t="shared" si="8"/>
        <v>77.127169380724808</v>
      </c>
      <c r="AK12">
        <f t="shared" si="32"/>
        <v>2529.6482811081155</v>
      </c>
      <c r="AL12">
        <f t="shared" si="9"/>
        <v>4740.4547686841452</v>
      </c>
      <c r="AN12">
        <f t="shared" si="10"/>
        <v>5641.395953121003</v>
      </c>
      <c r="AO12">
        <f t="shared" si="11"/>
        <v>-282.06979765605013</v>
      </c>
      <c r="AP12">
        <f t="shared" si="12"/>
        <v>-6.2958707132418974</v>
      </c>
      <c r="AQ12">
        <f t="shared" si="13"/>
        <v>-4088.3074705490476</v>
      </c>
      <c r="AR12">
        <f t="shared" si="14"/>
        <v>1264.7228142026638</v>
      </c>
      <c r="AS12">
        <f t="shared" si="15"/>
        <v>45.716565689534008</v>
      </c>
      <c r="AT12">
        <f t="shared" si="16"/>
        <v>1499.4305216080932</v>
      </c>
      <c r="AU12">
        <f t="shared" si="17"/>
        <v>2809.8699015002908</v>
      </c>
      <c r="AW12">
        <v>9</v>
      </c>
      <c r="AX12">
        <f>(R12*SUMPRODUCT(K13:$K$23, X13:$X$23)-$AZ$3*SUMPRODUCT(K12:$K$22, W13:$W$23))/Z12</f>
        <v>31797.415383970681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11200.587277895575</v>
      </c>
      <c r="P13">
        <f t="shared" si="30"/>
        <v>560.02936389477873</v>
      </c>
      <c r="Q13" s="5">
        <f t="shared" si="31"/>
        <v>12.5</v>
      </c>
      <c r="R13">
        <f t="shared" si="0"/>
        <v>500000</v>
      </c>
      <c r="S13">
        <f t="shared" si="1"/>
        <v>32007.547471071583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27019.132632945028</v>
      </c>
      <c r="AC13">
        <f t="shared" si="2"/>
        <v>26418.745835552043</v>
      </c>
      <c r="AE13">
        <f t="shared" si="3"/>
        <v>9244.865410918479</v>
      </c>
      <c r="AF13">
        <f t="shared" si="4"/>
        <v>-462.24327054592396</v>
      </c>
      <c r="AG13">
        <f t="shared" si="5"/>
        <v>-10.317389148383402</v>
      </c>
      <c r="AH13">
        <f t="shared" si="6"/>
        <v>-7919.4586446164803</v>
      </c>
      <c r="AI13">
        <f t="shared" si="7"/>
        <v>852.84610660769158</v>
      </c>
      <c r="AJ13">
        <f t="shared" si="8"/>
        <v>600.38679739298459</v>
      </c>
      <c r="AK13">
        <f t="shared" si="32"/>
        <v>3719.8023209476978</v>
      </c>
      <c r="AL13">
        <f t="shared" si="9"/>
        <v>5173.035224948374</v>
      </c>
      <c r="AN13">
        <f t="shared" si="10"/>
        <v>4964.0604882902589</v>
      </c>
      <c r="AO13">
        <f t="shared" si="11"/>
        <v>-248.20302441451295</v>
      </c>
      <c r="AP13">
        <f t="shared" si="12"/>
        <v>-5.5399555901935402</v>
      </c>
      <c r="AQ13">
        <f t="shared" si="13"/>
        <v>-4252.379023274897</v>
      </c>
      <c r="AR13">
        <f t="shared" si="14"/>
        <v>457.93848501065594</v>
      </c>
      <c r="AS13">
        <f t="shared" si="15"/>
        <v>322.37963952506527</v>
      </c>
      <c r="AT13">
        <f t="shared" si="16"/>
        <v>1997.3599295300432</v>
      </c>
      <c r="AU13">
        <f t="shared" si="17"/>
        <v>2777.6780540657646</v>
      </c>
      <c r="AW13">
        <v>10</v>
      </c>
      <c r="AX13">
        <f>(R13*SUMPRODUCT(K14:$K$23, X14:$X$23)-$AZ$3*SUMPRODUCT(K13:$K$22, W14:$W$23))/Z13</f>
        <v>32007.547471071583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11200.587277895575</v>
      </c>
      <c r="P14">
        <f t="shared" si="30"/>
        <v>560.02936389477873</v>
      </c>
      <c r="Q14" s="5">
        <f t="shared" si="31"/>
        <v>12.5</v>
      </c>
      <c r="R14">
        <f t="shared" si="0"/>
        <v>500000</v>
      </c>
      <c r="S14">
        <f t="shared" si="1"/>
        <v>31500.793013514438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26418.745835552043</v>
      </c>
      <c r="AC14">
        <f t="shared" si="2"/>
        <v>25172.41206607093</v>
      </c>
      <c r="AE14">
        <f t="shared" si="3"/>
        <v>8950.4349373115474</v>
      </c>
      <c r="AF14">
        <f t="shared" si="4"/>
        <v>-447.52174686557737</v>
      </c>
      <c r="AG14">
        <f t="shared" si="5"/>
        <v>-9.9888009387856869</v>
      </c>
      <c r="AH14">
        <f t="shared" si="6"/>
        <v>-9016.5727245552225</v>
      </c>
      <c r="AI14">
        <f t="shared" si="7"/>
        <v>-523.64833504803755</v>
      </c>
      <c r="AJ14">
        <f t="shared" si="8"/>
        <v>1246.3337694811125</v>
      </c>
      <c r="AK14">
        <f t="shared" si="32"/>
        <v>2988.2463628546502</v>
      </c>
      <c r="AL14">
        <f t="shared" si="9"/>
        <v>3710.9317972877252</v>
      </c>
      <c r="AN14">
        <f t="shared" si="10"/>
        <v>4427.1351362502564</v>
      </c>
      <c r="AO14">
        <f t="shared" si="11"/>
        <v>-221.35675681251283</v>
      </c>
      <c r="AP14">
        <f t="shared" si="12"/>
        <v>-4.94073996569273</v>
      </c>
      <c r="AQ14">
        <f t="shared" si="13"/>
        <v>-4459.8487332755503</v>
      </c>
      <c r="AR14">
        <f t="shared" si="14"/>
        <v>-259.01109380349874</v>
      </c>
      <c r="AS14">
        <f t="shared" si="15"/>
        <v>616.47149674967818</v>
      </c>
      <c r="AT14">
        <f t="shared" si="16"/>
        <v>1478.0701230078521</v>
      </c>
      <c r="AU14">
        <f t="shared" si="17"/>
        <v>1835.5305259540314</v>
      </c>
      <c r="AW14">
        <v>11</v>
      </c>
      <c r="AX14">
        <f>(R14*SUMPRODUCT(K15:$K$23, X15:$X$23)-$AZ$3*SUMPRODUCT(K14:$K$22, W15:$W$23))/Z14</f>
        <v>31500.793013514438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11200.587277895575</v>
      </c>
      <c r="P15">
        <f t="shared" si="30"/>
        <v>560.02936389477873</v>
      </c>
      <c r="Q15" s="5">
        <f t="shared" si="31"/>
        <v>12.5</v>
      </c>
      <c r="R15">
        <f t="shared" si="0"/>
        <v>500000</v>
      </c>
      <c r="S15">
        <f t="shared" si="1"/>
        <v>30358.72373136149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25172.41206607093</v>
      </c>
      <c r="AC15">
        <f t="shared" si="2"/>
        <v>23398.945820503126</v>
      </c>
      <c r="AE15">
        <f t="shared" si="3"/>
        <v>8632.8377039959851</v>
      </c>
      <c r="AF15">
        <f t="shared" si="4"/>
        <v>-431.64188519979922</v>
      </c>
      <c r="AG15">
        <f t="shared" si="5"/>
        <v>-9.6343583262738157</v>
      </c>
      <c r="AH15">
        <f t="shared" si="6"/>
        <v>-10182.184124960579</v>
      </c>
      <c r="AI15">
        <f t="shared" si="7"/>
        <v>-1990.6226644906665</v>
      </c>
      <c r="AJ15">
        <f t="shared" si="8"/>
        <v>1773.4662455678044</v>
      </c>
      <c r="AK15">
        <f t="shared" si="32"/>
        <v>2855.7796267080794</v>
      </c>
      <c r="AL15">
        <f t="shared" si="9"/>
        <v>2638.6232077852173</v>
      </c>
      <c r="AN15">
        <f t="shared" si="10"/>
        <v>3933.4567766938594</v>
      </c>
      <c r="AO15">
        <f t="shared" si="11"/>
        <v>-196.67283883469295</v>
      </c>
      <c r="AP15">
        <f t="shared" si="12"/>
        <v>-4.3897885431156798</v>
      </c>
      <c r="AQ15">
        <f t="shared" si="13"/>
        <v>-4639.3992938534975</v>
      </c>
      <c r="AR15">
        <f t="shared" si="14"/>
        <v>-907.00514453744677</v>
      </c>
      <c r="AS15">
        <f t="shared" si="15"/>
        <v>808.0602301416485</v>
      </c>
      <c r="AT15">
        <f t="shared" si="16"/>
        <v>1301.2043212881856</v>
      </c>
      <c r="AU15">
        <f t="shared" si="17"/>
        <v>1202.2594068923875</v>
      </c>
      <c r="AW15">
        <v>12</v>
      </c>
      <c r="AX15">
        <f>(R15*SUMPRODUCT(K16:$K$23, X16:$X$23)-$AZ$3*SUMPRODUCT(K15:$K$22, W16:$W$23))/Z15</f>
        <v>30358.72373136149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11200.587277895575</v>
      </c>
      <c r="P16">
        <f t="shared" si="30"/>
        <v>560.02936389477873</v>
      </c>
      <c r="Q16" s="5">
        <f t="shared" si="31"/>
        <v>12.5</v>
      </c>
      <c r="R16">
        <f t="shared" si="0"/>
        <v>500000</v>
      </c>
      <c r="S16">
        <f t="shared" si="1"/>
        <v>28643.740739528457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23398.945820503126</v>
      </c>
      <c r="AC16">
        <f t="shared" si="2"/>
        <v>21210.045884075138</v>
      </c>
      <c r="AE16">
        <f t="shared" si="3"/>
        <v>8293.7830031715421</v>
      </c>
      <c r="AF16">
        <f t="shared" si="4"/>
        <v>-414.68915015857709</v>
      </c>
      <c r="AG16">
        <f t="shared" si="5"/>
        <v>-9.2559689030094123</v>
      </c>
      <c r="AH16">
        <f t="shared" si="6"/>
        <v>-11281.833600066639</v>
      </c>
      <c r="AI16">
        <f t="shared" si="7"/>
        <v>-3411.9957159566829</v>
      </c>
      <c r="AJ16">
        <f t="shared" si="8"/>
        <v>2188.899936427988</v>
      </c>
      <c r="AK16">
        <f t="shared" si="32"/>
        <v>2676.4618548627723</v>
      </c>
      <c r="AL16">
        <f t="shared" si="9"/>
        <v>1453.3660753340773</v>
      </c>
      <c r="AN16">
        <f t="shared" si="10"/>
        <v>3481.0931232340681</v>
      </c>
      <c r="AO16">
        <f t="shared" si="11"/>
        <v>-174.05465616170341</v>
      </c>
      <c r="AP16">
        <f t="shared" si="12"/>
        <v>-3.8849448659089805</v>
      </c>
      <c r="AQ16">
        <f t="shared" si="13"/>
        <v>-4735.2472746929825</v>
      </c>
      <c r="AR16">
        <f t="shared" si="14"/>
        <v>-1432.0937524865269</v>
      </c>
      <c r="AS16">
        <f t="shared" si="15"/>
        <v>918.73208079270466</v>
      </c>
      <c r="AT16">
        <f t="shared" si="16"/>
        <v>1123.3731282815418</v>
      </c>
      <c r="AU16">
        <f t="shared" si="17"/>
        <v>610.01145658771952</v>
      </c>
      <c r="AW16">
        <v>13</v>
      </c>
      <c r="AX16">
        <f>(R16*SUMPRODUCT(K17:$K$23, X17:$X$23)-$AZ$3*SUMPRODUCT(K16:$K$22, W17:$W$23))/Z16</f>
        <v>28643.740739528457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11200.587277895575</v>
      </c>
      <c r="P17">
        <f t="shared" si="30"/>
        <v>560.02936389477873</v>
      </c>
      <c r="Q17" s="5">
        <f t="shared" si="31"/>
        <v>12.5</v>
      </c>
      <c r="R17">
        <f t="shared" si="0"/>
        <v>500000</v>
      </c>
      <c r="S17">
        <f t="shared" si="1"/>
        <v>26386.90293437085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21210.045884075138</v>
      </c>
      <c r="AC17">
        <f t="shared" si="2"/>
        <v>18692.267807608529</v>
      </c>
      <c r="AE17">
        <f t="shared" si="3"/>
        <v>7934.4050918611165</v>
      </c>
      <c r="AF17">
        <f t="shared" si="4"/>
        <v>-396.72025459305581</v>
      </c>
      <c r="AG17">
        <f t="shared" si="5"/>
        <v>-8.8548985144731116</v>
      </c>
      <c r="AH17">
        <f t="shared" si="6"/>
        <v>-12340.427980248269</v>
      </c>
      <c r="AI17">
        <f t="shared" si="7"/>
        <v>-4811.5980414946816</v>
      </c>
      <c r="AJ17">
        <f t="shared" si="8"/>
        <v>2517.7780764666095</v>
      </c>
      <c r="AK17">
        <f t="shared" si="32"/>
        <v>2459.943317825338</v>
      </c>
      <c r="AL17">
        <f t="shared" si="9"/>
        <v>166.12335279726585</v>
      </c>
      <c r="AN17">
        <f t="shared" si="10"/>
        <v>3067.7467847409316</v>
      </c>
      <c r="AO17">
        <f t="shared" si="11"/>
        <v>-153.38733923704658</v>
      </c>
      <c r="AP17">
        <f t="shared" si="12"/>
        <v>-3.4236450159126344</v>
      </c>
      <c r="AQ17">
        <f t="shared" si="13"/>
        <v>-4771.2850327703318</v>
      </c>
      <c r="AR17">
        <f t="shared" si="14"/>
        <v>-1860.3492322823597</v>
      </c>
      <c r="AS17">
        <f t="shared" si="15"/>
        <v>973.47003453284833</v>
      </c>
      <c r="AT17">
        <f t="shared" si="16"/>
        <v>951.1088880053004</v>
      </c>
      <c r="AU17">
        <f t="shared" si="17"/>
        <v>64.229690255789151</v>
      </c>
      <c r="AW17">
        <v>14</v>
      </c>
      <c r="AX17">
        <f>(R17*SUMPRODUCT(K18:$K$23, X18:$X$23)-$AZ$3*SUMPRODUCT(K17:$K$22, W18:$W$23))/Z17</f>
        <v>26386.90293437085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11200.587277895575</v>
      </c>
      <c r="P18">
        <f t="shared" si="30"/>
        <v>560.02936389477873</v>
      </c>
      <c r="Q18" s="5">
        <f t="shared" si="31"/>
        <v>12.5</v>
      </c>
      <c r="R18">
        <f t="shared" si="0"/>
        <v>500000</v>
      </c>
      <c r="S18">
        <f t="shared" si="1"/>
        <v>23586.134777090283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18692.267807608529</v>
      </c>
      <c r="AC18">
        <f t="shared" si="2"/>
        <v>15909.556454604655</v>
      </c>
      <c r="AE18">
        <f t="shared" si="3"/>
        <v>7555.1325940650631</v>
      </c>
      <c r="AF18">
        <f t="shared" si="4"/>
        <v>-377.75662970325317</v>
      </c>
      <c r="AG18">
        <f t="shared" si="5"/>
        <v>-8.4316255105827818</v>
      </c>
      <c r="AH18">
        <f t="shared" si="6"/>
        <v>-13388.960749823924</v>
      </c>
      <c r="AI18">
        <f t="shared" si="7"/>
        <v>-6220.0164109726975</v>
      </c>
      <c r="AJ18">
        <f t="shared" si="8"/>
        <v>2782.7113530038732</v>
      </c>
      <c r="AK18">
        <f t="shared" si="32"/>
        <v>2213.6654175675021</v>
      </c>
      <c r="AL18">
        <f t="shared" si="9"/>
        <v>-1223.6396404013221</v>
      </c>
      <c r="AN18">
        <f t="shared" si="10"/>
        <v>2690.8494345675822</v>
      </c>
      <c r="AO18">
        <f t="shared" si="11"/>
        <v>-134.54247172837913</v>
      </c>
      <c r="AP18">
        <f t="shared" si="12"/>
        <v>-3.0030227074320348</v>
      </c>
      <c r="AQ18">
        <f t="shared" si="13"/>
        <v>-4768.636025185423</v>
      </c>
      <c r="AR18">
        <f t="shared" si="14"/>
        <v>-2215.3320850536525</v>
      </c>
      <c r="AS18">
        <f t="shared" si="15"/>
        <v>991.09541461619779</v>
      </c>
      <c r="AT18">
        <f t="shared" si="16"/>
        <v>788.42300423192637</v>
      </c>
      <c r="AU18">
        <f t="shared" si="17"/>
        <v>-435.81366620552814</v>
      </c>
      <c r="AW18">
        <v>15</v>
      </c>
      <c r="AX18">
        <f>(R18*SUMPRODUCT(K19:$K$23, X19:$X$23)-$AZ$3*SUMPRODUCT(K18:$K$22, W19:$W$23))/Z18</f>
        <v>23586.134777090283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11200.587277895575</v>
      </c>
      <c r="P19">
        <f t="shared" si="30"/>
        <v>560.02936389477873</v>
      </c>
      <c r="Q19" s="5">
        <f t="shared" si="31"/>
        <v>12.5</v>
      </c>
      <c r="R19">
        <f t="shared" si="0"/>
        <v>500000</v>
      </c>
      <c r="S19">
        <f t="shared" si="1"/>
        <v>20161.994861009491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15909.556454604655</v>
      </c>
      <c r="AC19">
        <f t="shared" si="2"/>
        <v>12877.065261697246</v>
      </c>
      <c r="AE19">
        <f t="shared" si="3"/>
        <v>7153.5924069556941</v>
      </c>
      <c r="AF19">
        <f t="shared" si="4"/>
        <v>-357.67962034778469</v>
      </c>
      <c r="AG19">
        <f t="shared" si="5"/>
        <v>-7.9835014779463291</v>
      </c>
      <c r="AH19">
        <f t="shared" si="6"/>
        <v>-14552.311101225036</v>
      </c>
      <c r="AI19">
        <f t="shared" si="7"/>
        <v>-7764.3818160950723</v>
      </c>
      <c r="AJ19">
        <f t="shared" si="8"/>
        <v>3032.4911929074096</v>
      </c>
      <c r="AK19">
        <f t="shared" si="32"/>
        <v>1942.9070029705592</v>
      </c>
      <c r="AL19">
        <f t="shared" si="9"/>
        <v>-2788.9836202171036</v>
      </c>
      <c r="AN19">
        <f t="shared" si="10"/>
        <v>2347.0031124839343</v>
      </c>
      <c r="AO19">
        <f t="shared" si="11"/>
        <v>-117.35015562419672</v>
      </c>
      <c r="AP19">
        <f t="shared" si="12"/>
        <v>-2.6192857729832602</v>
      </c>
      <c r="AQ19">
        <f t="shared" si="13"/>
        <v>-4774.4290568190891</v>
      </c>
      <c r="AR19">
        <f t="shared" si="14"/>
        <v>-2547.3953857323345</v>
      </c>
      <c r="AS19">
        <f t="shared" si="15"/>
        <v>994.92197254814755</v>
      </c>
      <c r="AT19">
        <f t="shared" si="16"/>
        <v>637.4431927104032</v>
      </c>
      <c r="AU19">
        <f t="shared" si="17"/>
        <v>-915.03022047378374</v>
      </c>
      <c r="AW19">
        <v>16</v>
      </c>
      <c r="AX19">
        <f>(R19*SUMPRODUCT(K20:$K$23, X20:$X$23)-$AZ$3*SUMPRODUCT(K19:$K$22, W20:$W$23))/Z19</f>
        <v>20161.994861009491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11200.587277895575</v>
      </c>
      <c r="P20">
        <f t="shared" si="30"/>
        <v>560.02936389477873</v>
      </c>
      <c r="Q20" s="5">
        <f t="shared" si="31"/>
        <v>12.5</v>
      </c>
      <c r="R20">
        <f t="shared" si="0"/>
        <v>500000</v>
      </c>
      <c r="S20">
        <f t="shared" si="1"/>
        <v>16107.048148969388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12877.065261697246</v>
      </c>
      <c r="AC20">
        <f t="shared" si="2"/>
        <v>9681.8569576193258</v>
      </c>
      <c r="AE20">
        <f t="shared" si="3"/>
        <v>6732.6106473987593</v>
      </c>
      <c r="AF20">
        <f t="shared" si="4"/>
        <v>-336.63053236993795</v>
      </c>
      <c r="AG20">
        <f t="shared" si="5"/>
        <v>-7.5136803994706662</v>
      </c>
      <c r="AH20">
        <f t="shared" si="6"/>
        <v>-15599.442547848008</v>
      </c>
      <c r="AI20">
        <f t="shared" si="7"/>
        <v>-9210.9761132186577</v>
      </c>
      <c r="AJ20">
        <f t="shared" si="8"/>
        <v>3195.2083040779198</v>
      </c>
      <c r="AK20">
        <f t="shared" si="32"/>
        <v>1649.1944928864496</v>
      </c>
      <c r="AL20">
        <f t="shared" si="9"/>
        <v>-4366.5733162542883</v>
      </c>
      <c r="AN20">
        <f t="shared" si="10"/>
        <v>2034.7691317163958</v>
      </c>
      <c r="AO20">
        <f t="shared" si="11"/>
        <v>-101.73845658581979</v>
      </c>
      <c r="AP20">
        <f t="shared" si="12"/>
        <v>-2.2708286195537539</v>
      </c>
      <c r="AQ20">
        <f t="shared" si="13"/>
        <v>-4714.5551452033224</v>
      </c>
      <c r="AR20">
        <f t="shared" si="14"/>
        <v>-2783.7952986923001</v>
      </c>
      <c r="AS20">
        <f t="shared" si="15"/>
        <v>965.67461970396266</v>
      </c>
      <c r="AT20">
        <f t="shared" si="16"/>
        <v>498.42924566246188</v>
      </c>
      <c r="AU20">
        <f t="shared" si="17"/>
        <v>-1319.6914333258758</v>
      </c>
      <c r="AW20">
        <v>17</v>
      </c>
      <c r="AX20">
        <f>(R20*SUMPRODUCT(K21:$K$23, X21:$X$23)-$AZ$3*SUMPRODUCT(K20:$K$22, W21:$W$23))/Z20</f>
        <v>16107.048148969388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11200.587277895575</v>
      </c>
      <c r="P21">
        <f t="shared" si="30"/>
        <v>560.02936389477873</v>
      </c>
      <c r="Q21" s="5">
        <f t="shared" si="31"/>
        <v>12.5</v>
      </c>
      <c r="R21">
        <f t="shared" si="0"/>
        <v>500000</v>
      </c>
      <c r="S21">
        <f t="shared" si="1"/>
        <v>11446.671284399285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9681.8569576193258</v>
      </c>
      <c r="AC21">
        <f t="shared" si="2"/>
        <v>6436.5435095606354</v>
      </c>
      <c r="AE21">
        <f t="shared" si="3"/>
        <v>6298.1687475434128</v>
      </c>
      <c r="AF21">
        <f t="shared" si="4"/>
        <v>-314.90843737717063</v>
      </c>
      <c r="AG21">
        <f t="shared" si="5"/>
        <v>-7.0288376306536238</v>
      </c>
      <c r="AH21">
        <f t="shared" si="6"/>
        <v>-16388.23859289346</v>
      </c>
      <c r="AI21">
        <f t="shared" si="7"/>
        <v>-10412.00712035787</v>
      </c>
      <c r="AJ21">
        <f t="shared" si="8"/>
        <v>3245.3134480586905</v>
      </c>
      <c r="AK21">
        <f t="shared" si="32"/>
        <v>1340.464084604411</v>
      </c>
      <c r="AL21">
        <f t="shared" si="9"/>
        <v>-5826.2295876947683</v>
      </c>
      <c r="AN21">
        <f t="shared" si="10"/>
        <v>1753.4286588474263</v>
      </c>
      <c r="AO21">
        <f t="shared" si="11"/>
        <v>-87.671432942371311</v>
      </c>
      <c r="AP21">
        <f t="shared" si="12"/>
        <v>-1.9568490197695125</v>
      </c>
      <c r="AQ21">
        <f t="shared" si="13"/>
        <v>-4562.5337091860356</v>
      </c>
      <c r="AR21">
        <f t="shared" si="14"/>
        <v>-2898.7333323007492</v>
      </c>
      <c r="AS21">
        <f t="shared" si="15"/>
        <v>903.50478605207343</v>
      </c>
      <c r="AT21">
        <f t="shared" si="16"/>
        <v>373.18913422537736</v>
      </c>
      <c r="AU21">
        <f t="shared" si="17"/>
        <v>-1622.0394120232984</v>
      </c>
      <c r="AW21">
        <v>18</v>
      </c>
      <c r="AX21">
        <f>(R21*SUMPRODUCT(K22:$K$23, X22:$X$23)-$AZ$3*SUMPRODUCT(K21:$K$22, W22:$W$23))/Z21</f>
        <v>11446.671284399285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11200.587277895575</v>
      </c>
      <c r="P22">
        <f t="shared" si="30"/>
        <v>560.02936389477873</v>
      </c>
      <c r="Q22" s="5">
        <f t="shared" si="31"/>
        <v>12.5</v>
      </c>
      <c r="R22">
        <f t="shared" si="0"/>
        <v>500000</v>
      </c>
      <c r="S22">
        <f t="shared" si="1"/>
        <v>6104.2202545821992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6436.5435095606354</v>
      </c>
      <c r="AC22">
        <f t="shared" si="2"/>
        <v>3189.5144879937475</v>
      </c>
      <c r="AE22">
        <f t="shared" si="3"/>
        <v>5852.415854436028</v>
      </c>
      <c r="AF22">
        <f t="shared" si="4"/>
        <v>-292.62079272180137</v>
      </c>
      <c r="AG22">
        <f t="shared" si="5"/>
        <v>-6.5313716473441144</v>
      </c>
      <c r="AH22">
        <f t="shared" si="6"/>
        <v>-17087.104280118961</v>
      </c>
      <c r="AI22">
        <f t="shared" si="7"/>
        <v>-11533.840590052077</v>
      </c>
      <c r="AJ22">
        <f t="shared" si="8"/>
        <v>3247.0290215668879</v>
      </c>
      <c r="AK22">
        <f t="shared" si="32"/>
        <v>1026.52669154399</v>
      </c>
      <c r="AL22">
        <f t="shared" si="9"/>
        <v>-7260.2848769411994</v>
      </c>
      <c r="AN22">
        <f t="shared" si="10"/>
        <v>1500.8979112516924</v>
      </c>
      <c r="AO22">
        <f t="shared" si="11"/>
        <v>-75.044895562584614</v>
      </c>
      <c r="AP22">
        <f t="shared" si="12"/>
        <v>-1.6750214453193488</v>
      </c>
      <c r="AQ22">
        <f t="shared" si="13"/>
        <v>-4382.1218042684359</v>
      </c>
      <c r="AR22">
        <f t="shared" si="14"/>
        <v>-2957.9438100246466</v>
      </c>
      <c r="AS22">
        <f t="shared" si="15"/>
        <v>832.72603954645035</v>
      </c>
      <c r="AT22">
        <f t="shared" si="16"/>
        <v>263.26081493587861</v>
      </c>
      <c r="AU22">
        <f t="shared" si="17"/>
        <v>-1861.9569555423175</v>
      </c>
      <c r="AW22">
        <v>19</v>
      </c>
      <c r="AX22">
        <f>(R22*SUMPRODUCT(K23:$K$23, X23:$X$23)-$AZ$3*SUMPRODUCT(K22:$K$22, W23:$W$23))/Z22</f>
        <v>6104.2202545821992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11200.587277895575</v>
      </c>
      <c r="P23">
        <f t="shared" si="30"/>
        <v>560.02936389477873</v>
      </c>
      <c r="Q23" s="5">
        <f t="shared" si="31"/>
        <v>12.5</v>
      </c>
      <c r="R23">
        <f t="shared" si="0"/>
        <v>500000</v>
      </c>
      <c r="S23">
        <f t="shared" si="1"/>
        <v>6616.4671406080761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3189.5144879937475</v>
      </c>
      <c r="AC23">
        <f t="shared" si="2"/>
        <v>3189.5144879937475</v>
      </c>
      <c r="AE23">
        <f t="shared" si="3"/>
        <v>5399.3218189855897</v>
      </c>
      <c r="AF23">
        <f t="shared" si="4"/>
        <v>-269.96609094927953</v>
      </c>
      <c r="AG23">
        <f t="shared" si="5"/>
        <v>-6.0257128544067324</v>
      </c>
      <c r="AH23">
        <f t="shared" si="6"/>
        <v>-17613.803058557605</v>
      </c>
      <c r="AI23">
        <f t="shared" si="7"/>
        <v>-12490.473043375703</v>
      </c>
      <c r="AJ23">
        <f t="shared" si="8"/>
        <v>0</v>
      </c>
      <c r="AK23">
        <f t="shared" si="32"/>
        <v>711.84572438569217</v>
      </c>
      <c r="AL23">
        <f t="shared" si="9"/>
        <v>-11778.627318990011</v>
      </c>
      <c r="AN23">
        <f t="shared" si="10"/>
        <v>1275.5496144537767</v>
      </c>
      <c r="AO23">
        <f t="shared" si="11"/>
        <v>-63.777480722688843</v>
      </c>
      <c r="AP23">
        <f t="shared" si="12"/>
        <v>-1.423529836880832</v>
      </c>
      <c r="AQ23">
        <f t="shared" si="13"/>
        <v>-4161.129944395313</v>
      </c>
      <c r="AR23">
        <f t="shared" si="14"/>
        <v>-2950.7813405011061</v>
      </c>
      <c r="AS23">
        <f t="shared" si="15"/>
        <v>0</v>
      </c>
      <c r="AT23">
        <f t="shared" si="16"/>
        <v>168.1682570018267</v>
      </c>
      <c r="AU23">
        <f t="shared" si="17"/>
        <v>-2782.6130834992796</v>
      </c>
      <c r="AW23">
        <v>20</v>
      </c>
      <c r="AX23">
        <f>(R23*SUMPRODUCT(K$23:$K24, X$23:$X24)-$AZ$3*SUMPRODUCT(K$22:$K23, W$23:$W24))/Z23</f>
        <v>6616.4671406080761</v>
      </c>
    </row>
    <row r="25" spans="5:50" x14ac:dyDescent="0.3">
      <c r="AN25" s="6">
        <f t="shared" ref="AN25:AU25" si="33">SUM(AN3:AN23)</f>
        <v>103887.52994131684</v>
      </c>
      <c r="AO25" s="6">
        <f t="shared" si="33"/>
        <v>-13594.816955487524</v>
      </c>
      <c r="AP25" s="6">
        <f t="shared" si="33"/>
        <v>-203.43982458663072</v>
      </c>
      <c r="AQ25" s="6">
        <f t="shared" si="33"/>
        <v>-73236.436833248255</v>
      </c>
      <c r="AR25" s="6">
        <f t="shared" si="33"/>
        <v>16852.836327994457</v>
      </c>
      <c r="AS25" s="6">
        <f t="shared" si="33"/>
        <v>-14495.538033406225</v>
      </c>
      <c r="AT25" s="6">
        <f t="shared" si="33"/>
        <v>19900.714424107773</v>
      </c>
      <c r="AU25" s="7">
        <f t="shared" si="33"/>
        <v>22258.012718696002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38112.305803085961</v>
      </c>
      <c r="K3">
        <v>1</v>
      </c>
      <c r="L3" s="2">
        <v>0</v>
      </c>
      <c r="O3">
        <f>$C$3</f>
        <v>38112.305803085961</v>
      </c>
      <c r="P3">
        <f>O3*B5</f>
        <v>30489.844642468772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38112.305803085961</v>
      </c>
      <c r="AF3">
        <f t="shared" ref="AF3:AF23" si="4">-$Z3*P3</f>
        <v>-30489.844642468772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7522.4611606171893</v>
      </c>
      <c r="AJ3">
        <f t="shared" ref="AJ3:AJ23" si="8">AB3-AC3</f>
        <v>0</v>
      </c>
      <c r="AL3">
        <f t="shared" ref="AL3:AL23" si="9">SUM(AI3:AK3)</f>
        <v>7522.4611606171893</v>
      </c>
      <c r="AN3">
        <f t="shared" ref="AN3:AN23" si="10">AE3*$K3</f>
        <v>38112.305803085961</v>
      </c>
      <c r="AO3">
        <f t="shared" ref="AO3:AO23" si="11">AF3*$K3</f>
        <v>-30489.844642468772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7522.4611606171893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7522.4611606171893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23491.769129663004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13532.805676021855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13101.81288085191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-13101.81288085191</v>
      </c>
      <c r="AK4">
        <f>H4*SUM(AB4, AE4:AF4)</f>
        <v>0</v>
      </c>
      <c r="AL4">
        <f t="shared" si="9"/>
        <v>-24025.81288085191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-10389.956248811108</v>
      </c>
      <c r="AR4">
        <f t="shared" si="14"/>
        <v>-10389.956248811108</v>
      </c>
      <c r="AS4">
        <f t="shared" si="15"/>
        <v>-12461.301960102634</v>
      </c>
      <c r="AT4">
        <f t="shared" si="16"/>
        <v>0</v>
      </c>
      <c r="AU4">
        <f t="shared" si="17"/>
        <v>-22851.25820891374</v>
      </c>
      <c r="AW4">
        <v>1</v>
      </c>
      <c r="AX4">
        <f>(R4*SUMPRODUCT(K5:$K$23, X5:$X$23)-$AZ$3*SUMPRODUCT(K4:$K$22, W5:$W$23))/Z4</f>
        <v>13532.805676021855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38112.305803085961</v>
      </c>
      <c r="P5">
        <f t="shared" ref="P5:P23" si="30">O5*$C$5</f>
        <v>1905.6152901542982</v>
      </c>
      <c r="Q5" s="5">
        <f t="shared" ref="Q5:Q23" si="31">$C$8</f>
        <v>12.5</v>
      </c>
      <c r="R5">
        <f t="shared" si="0"/>
        <v>500000</v>
      </c>
      <c r="S5">
        <f t="shared" si="1"/>
        <v>25251.002049295261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13101.81288085191</v>
      </c>
      <c r="AC5">
        <f t="shared" si="2"/>
        <v>23579.337596130441</v>
      </c>
      <c r="AE5">
        <f t="shared" si="3"/>
        <v>35589.198533331328</v>
      </c>
      <c r="AF5">
        <f t="shared" si="4"/>
        <v>-1779.4599266665664</v>
      </c>
      <c r="AG5">
        <f t="shared" si="5"/>
        <v>-11.6724761804</v>
      </c>
      <c r="AH5">
        <f t="shared" si="6"/>
        <v>-12336.192783999999</v>
      </c>
      <c r="AI5">
        <f t="shared" si="7"/>
        <v>21461.873346484361</v>
      </c>
      <c r="AJ5">
        <f t="shared" si="8"/>
        <v>-10477.52471527853</v>
      </c>
      <c r="AK5">
        <f>H5*SUM(AB5, AE5:AF5)</f>
        <v>2434.7095222021153</v>
      </c>
      <c r="AL5">
        <f t="shared" si="9"/>
        <v>13419.058153407947</v>
      </c>
      <c r="AN5">
        <f t="shared" si="10"/>
        <v>32179.239791994751</v>
      </c>
      <c r="AO5">
        <f t="shared" si="11"/>
        <v>-1608.9619895997375</v>
      </c>
      <c r="AP5">
        <f t="shared" si="12"/>
        <v>-10.554084538421312</v>
      </c>
      <c r="AQ5">
        <f t="shared" si="13"/>
        <v>-11154.207514530757</v>
      </c>
      <c r="AR5">
        <f t="shared" si="14"/>
        <v>19405.516203325835</v>
      </c>
      <c r="AS5">
        <f t="shared" si="15"/>
        <v>-9473.6266657910492</v>
      </c>
      <c r="AT5">
        <f t="shared" si="16"/>
        <v>2201.4292191890268</v>
      </c>
      <c r="AU5">
        <f t="shared" si="17"/>
        <v>12133.318756723813</v>
      </c>
      <c r="AW5">
        <v>2</v>
      </c>
      <c r="AX5">
        <f>(R5*SUMPRODUCT(K6:$K$23, X6:$X$23)-$AZ$3*SUMPRODUCT(K5:$K$22, W6:$W$23))/Z5</f>
        <v>25251.002049295261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38112.305803085961</v>
      </c>
      <c r="P6">
        <f t="shared" si="30"/>
        <v>1905.6152901542982</v>
      </c>
      <c r="Q6" s="5">
        <f t="shared" si="31"/>
        <v>12.5</v>
      </c>
      <c r="R6">
        <f t="shared" si="0"/>
        <v>500000</v>
      </c>
      <c r="S6">
        <f t="shared" si="1"/>
        <v>35330.935767367977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23579.337596130441</v>
      </c>
      <c r="AC6">
        <f t="shared" si="2"/>
        <v>31696.201245663106</v>
      </c>
      <c r="AE6">
        <f t="shared" si="3"/>
        <v>34191.432760934738</v>
      </c>
      <c r="AF6">
        <f t="shared" si="4"/>
        <v>-1709.571638046737</v>
      </c>
      <c r="AG6">
        <f t="shared" si="5"/>
        <v>-11.214039678414791</v>
      </c>
      <c r="AH6">
        <f t="shared" si="6"/>
        <v>-13668.4696072484</v>
      </c>
      <c r="AI6">
        <f t="shared" si="7"/>
        <v>18802.177475961184</v>
      </c>
      <c r="AJ6">
        <f t="shared" si="8"/>
        <v>-8116.8636495326646</v>
      </c>
      <c r="AK6">
        <f>H6*SUM(AB6, AE6:AF6)</f>
        <v>3066.5475699303092</v>
      </c>
      <c r="AL6">
        <f t="shared" si="9"/>
        <v>13751.861396358829</v>
      </c>
      <c r="AN6">
        <f t="shared" si="10"/>
        <v>29312.031998828254</v>
      </c>
      <c r="AO6">
        <f t="shared" si="11"/>
        <v>-1465.6015999414128</v>
      </c>
      <c r="AP6">
        <f t="shared" si="12"/>
        <v>-9.6137032977859267</v>
      </c>
      <c r="AQ6">
        <f t="shared" si="13"/>
        <v>-11717.865738590459</v>
      </c>
      <c r="AR6">
        <f t="shared" si="14"/>
        <v>16118.950956998593</v>
      </c>
      <c r="AS6">
        <f t="shared" si="15"/>
        <v>-6958.5199511458832</v>
      </c>
      <c r="AT6">
        <f t="shared" si="16"/>
        <v>2628.9258225652925</v>
      </c>
      <c r="AU6">
        <f t="shared" si="17"/>
        <v>11789.356828418004</v>
      </c>
      <c r="AW6">
        <v>3</v>
      </c>
      <c r="AX6">
        <f>(R6*SUMPRODUCT(K7:$K$23, X7:$X$23)-$AZ$3*SUMPRODUCT(K6:$K$22, W7:$W$23))/Z6</f>
        <v>35330.935767367977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38112.305803085961</v>
      </c>
      <c r="P7">
        <f t="shared" si="30"/>
        <v>1905.6152901542982</v>
      </c>
      <c r="Q7" s="5">
        <f t="shared" si="31"/>
        <v>12.5</v>
      </c>
      <c r="R7">
        <f t="shared" si="0"/>
        <v>500000</v>
      </c>
      <c r="S7">
        <f t="shared" si="1"/>
        <v>43916.266453791701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31696.201245663106</v>
      </c>
      <c r="AC7">
        <f t="shared" si="2"/>
        <v>37691.132610212429</v>
      </c>
      <c r="AE7">
        <f t="shared" si="3"/>
        <v>32709.883787970677</v>
      </c>
      <c r="AF7">
        <f t="shared" si="4"/>
        <v>-1635.494189398534</v>
      </c>
      <c r="AG7">
        <f t="shared" si="5"/>
        <v>-10.7281241251094</v>
      </c>
      <c r="AH7">
        <f t="shared" si="6"/>
        <v>-14951.006260849736</v>
      </c>
      <c r="AI7">
        <f t="shared" si="7"/>
        <v>16112.655213597296</v>
      </c>
      <c r="AJ7">
        <f t="shared" si="8"/>
        <v>-5994.9313645493239</v>
      </c>
      <c r="AK7">
        <f>H7*SUM(AB7, AE7:AF7)</f>
        <v>3872.9454550893151</v>
      </c>
      <c r="AL7">
        <f t="shared" si="9"/>
        <v>13990.669304137287</v>
      </c>
      <c r="AN7">
        <f t="shared" si="10"/>
        <v>26412.274974368491</v>
      </c>
      <c r="AO7">
        <f t="shared" si="11"/>
        <v>-1320.6137487184246</v>
      </c>
      <c r="AP7">
        <f t="shared" si="12"/>
        <v>-8.6626466235184729</v>
      </c>
      <c r="AQ7">
        <f t="shared" si="13"/>
        <v>-12072.500503664036</v>
      </c>
      <c r="AR7">
        <f t="shared" si="14"/>
        <v>13010.49807536251</v>
      </c>
      <c r="AS7">
        <f t="shared" si="15"/>
        <v>-4840.7318313730475</v>
      </c>
      <c r="AT7">
        <f t="shared" si="16"/>
        <v>3127.2902399662112</v>
      </c>
      <c r="AU7">
        <f t="shared" si="17"/>
        <v>11297.056483955674</v>
      </c>
      <c r="AW7">
        <v>4</v>
      </c>
      <c r="AX7">
        <f>(R7*SUMPRODUCT(K8:$K$23, X8:$X$23)-$AZ$3*SUMPRODUCT(K7:$K$22, W8:$W$23))/Z7</f>
        <v>43916.266453791701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38112.305803085961</v>
      </c>
      <c r="P8">
        <f t="shared" si="30"/>
        <v>1905.6152901542982</v>
      </c>
      <c r="Q8" s="5">
        <f t="shared" si="31"/>
        <v>12.5</v>
      </c>
      <c r="R8">
        <f t="shared" si="0"/>
        <v>500000</v>
      </c>
      <c r="S8">
        <f t="shared" si="1"/>
        <v>51064.26015665353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37691.132610212429</v>
      </c>
      <c r="AC8">
        <f t="shared" si="2"/>
        <v>41730.97596918093</v>
      </c>
      <c r="AE8">
        <f t="shared" si="3"/>
        <v>31146.318633021889</v>
      </c>
      <c r="AF8">
        <f t="shared" si="4"/>
        <v>-1557.3159316510946</v>
      </c>
      <c r="AG8">
        <f t="shared" si="5"/>
        <v>-10.215309063805044</v>
      </c>
      <c r="AH8">
        <f t="shared" si="6"/>
        <v>-16221.352802130416</v>
      </c>
      <c r="AI8">
        <f t="shared" si="7"/>
        <v>13357.434590176574</v>
      </c>
      <c r="AJ8">
        <f t="shared" si="8"/>
        <v>-4039.843358968501</v>
      </c>
      <c r="AK8">
        <f t="shared" ref="AK8:AK23" si="32">H8*SUM(AB8:AB8, AE8:AF8)</f>
        <v>4716.3374853419837</v>
      </c>
      <c r="AL8">
        <f t="shared" si="9"/>
        <v>14033.928716550057</v>
      </c>
      <c r="AN8">
        <f t="shared" si="10"/>
        <v>23502.235135331932</v>
      </c>
      <c r="AO8">
        <f t="shared" si="11"/>
        <v>-1175.1117567665967</v>
      </c>
      <c r="AP8">
        <f t="shared" si="12"/>
        <v>-7.7082174117070048</v>
      </c>
      <c r="AQ8">
        <f t="shared" si="13"/>
        <v>-12240.228203555622</v>
      </c>
      <c r="AR8">
        <f t="shared" si="14"/>
        <v>10079.186957598005</v>
      </c>
      <c r="AS8">
        <f t="shared" si="15"/>
        <v>-3048.3650299436704</v>
      </c>
      <c r="AT8">
        <f t="shared" si="16"/>
        <v>3558.830623422959</v>
      </c>
      <c r="AU8">
        <f t="shared" si="17"/>
        <v>10589.652551077294</v>
      </c>
      <c r="AW8">
        <v>5</v>
      </c>
      <c r="AX8">
        <f>(R8*SUMPRODUCT(K9:$K$23, X9:$X$23)-$AZ$3*SUMPRODUCT(K8:$K$22, W9:$W$23))/Z8</f>
        <v>51064.26015665353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38112.305803085961</v>
      </c>
      <c r="P9">
        <f t="shared" si="30"/>
        <v>1905.6152901542982</v>
      </c>
      <c r="Q9" s="5">
        <f t="shared" si="31"/>
        <v>12.5</v>
      </c>
      <c r="R9">
        <f t="shared" si="0"/>
        <v>500000</v>
      </c>
      <c r="S9">
        <f t="shared" si="1"/>
        <v>56634.560128888937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41730.97596918093</v>
      </c>
      <c r="AC9">
        <f t="shared" si="2"/>
        <v>43823.305294505612</v>
      </c>
      <c r="AE9">
        <f t="shared" si="3"/>
        <v>29490.954090314044</v>
      </c>
      <c r="AF9">
        <f t="shared" si="4"/>
        <v>-1474.5477045157024</v>
      </c>
      <c r="AG9">
        <f t="shared" si="5"/>
        <v>-9.6723858176819348</v>
      </c>
      <c r="AH9">
        <f t="shared" si="6"/>
        <v>-17630.806219402402</v>
      </c>
      <c r="AI9">
        <f t="shared" si="7"/>
        <v>10375.927780578259</v>
      </c>
      <c r="AJ9">
        <f t="shared" si="8"/>
        <v>-2092.3293253246811</v>
      </c>
      <c r="AK9">
        <f t="shared" si="32"/>
        <v>5119.4578648554789</v>
      </c>
      <c r="AL9">
        <f t="shared" si="9"/>
        <v>13403.056320109055</v>
      </c>
      <c r="AN9">
        <f t="shared" si="10"/>
        <v>20731.449918352257</v>
      </c>
      <c r="AO9">
        <f t="shared" si="11"/>
        <v>-1036.572495917613</v>
      </c>
      <c r="AP9">
        <f t="shared" si="12"/>
        <v>-6.7994606602474406</v>
      </c>
      <c r="AQ9">
        <f t="shared" si="13"/>
        <v>-12394.043781640912</v>
      </c>
      <c r="AR9">
        <f t="shared" si="14"/>
        <v>7294.0341801334853</v>
      </c>
      <c r="AS9">
        <f t="shared" si="15"/>
        <v>-1470.8585041985828</v>
      </c>
      <c r="AT9">
        <f t="shared" si="16"/>
        <v>3598.8589588976483</v>
      </c>
      <c r="AU9">
        <f t="shared" si="17"/>
        <v>9422.0346348325493</v>
      </c>
      <c r="AW9">
        <v>6</v>
      </c>
      <c r="AX9">
        <f>(R9*SUMPRODUCT(K10:$K$23, X10:$X$23)-$AZ$3*SUMPRODUCT(K9:$K$22, W10:$W$23))/Z9</f>
        <v>56634.560128888937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38112.305803085961</v>
      </c>
      <c r="P10">
        <f t="shared" si="30"/>
        <v>1905.6152901542982</v>
      </c>
      <c r="Q10" s="5">
        <f t="shared" si="31"/>
        <v>12.5</v>
      </c>
      <c r="R10">
        <f t="shared" si="0"/>
        <v>500000</v>
      </c>
      <c r="S10">
        <f t="shared" si="1"/>
        <v>60418.761001150437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43823.305294505612</v>
      </c>
      <c r="AC10">
        <f t="shared" si="2"/>
        <v>44000.207200266101</v>
      </c>
      <c r="AE10">
        <f t="shared" si="3"/>
        <v>27755.440933053153</v>
      </c>
      <c r="AF10">
        <f t="shared" si="4"/>
        <v>-1387.7720466526578</v>
      </c>
      <c r="AG10">
        <f t="shared" si="5"/>
        <v>-9.1031755846971709</v>
      </c>
      <c r="AH10">
        <f t="shared" si="6"/>
        <v>-18899.454992317795</v>
      </c>
      <c r="AI10">
        <f t="shared" si="7"/>
        <v>7459.1107184980028</v>
      </c>
      <c r="AJ10">
        <f t="shared" si="8"/>
        <v>-176.90190576048917</v>
      </c>
      <c r="AK10">
        <f t="shared" si="32"/>
        <v>3811.3698980232016</v>
      </c>
      <c r="AL10">
        <f t="shared" si="9"/>
        <v>11093.578710760716</v>
      </c>
      <c r="AN10">
        <f t="shared" si="10"/>
        <v>18506.520745619979</v>
      </c>
      <c r="AO10">
        <f t="shared" si="11"/>
        <v>-925.32603728099912</v>
      </c>
      <c r="AP10">
        <f t="shared" si="12"/>
        <v>-6.0697327135089996</v>
      </c>
      <c r="AQ10">
        <f t="shared" si="13"/>
        <v>-12601.606897180203</v>
      </c>
      <c r="AR10">
        <f t="shared" si="14"/>
        <v>4973.5180784452677</v>
      </c>
      <c r="AS10">
        <f t="shared" si="15"/>
        <v>-117.95304555934773</v>
      </c>
      <c r="AT10">
        <f t="shared" si="16"/>
        <v>2541.3105940968699</v>
      </c>
      <c r="AU10">
        <f t="shared" si="17"/>
        <v>7396.87562698279</v>
      </c>
      <c r="AW10">
        <v>7</v>
      </c>
      <c r="AX10">
        <f>(R10*SUMPRODUCT(K11:$K$23, X11:$X$23)-$AZ$3*SUMPRODUCT(K10:$K$22, W11:$W$23))/Z10</f>
        <v>60418.761001150437</v>
      </c>
    </row>
    <row r="11" spans="1:52" x14ac:dyDescent="0.3">
      <c r="A11" t="s">
        <v>33</v>
      </c>
      <c r="C11" s="24">
        <f>AU25</f>
        <v>58082.732281311437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38112.305803085961</v>
      </c>
      <c r="P11">
        <f t="shared" si="30"/>
        <v>1905.6152901542982</v>
      </c>
      <c r="Q11" s="5">
        <f t="shared" si="31"/>
        <v>12.5</v>
      </c>
      <c r="R11">
        <f t="shared" si="0"/>
        <v>500000</v>
      </c>
      <c r="S11">
        <f t="shared" si="1"/>
        <v>62845.937867977816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44000.207200266101</v>
      </c>
      <c r="AC11">
        <f t="shared" si="2"/>
        <v>42814.503423996153</v>
      </c>
      <c r="AE11">
        <f t="shared" si="3"/>
        <v>25964.437840525097</v>
      </c>
      <c r="AF11">
        <f t="shared" si="4"/>
        <v>-1298.2218920262549</v>
      </c>
      <c r="AG11">
        <f t="shared" si="5"/>
        <v>-8.5157658705678312</v>
      </c>
      <c r="AH11">
        <f t="shared" si="6"/>
        <v>-19855.118331294696</v>
      </c>
      <c r="AI11">
        <f t="shared" si="7"/>
        <v>4802.5818513335798</v>
      </c>
      <c r="AJ11">
        <f t="shared" si="8"/>
        <v>1185.7037762699474</v>
      </c>
      <c r="AK11">
        <f t="shared" si="32"/>
        <v>3522.5875075316417</v>
      </c>
      <c r="AL11">
        <f t="shared" si="9"/>
        <v>9510.8731351351689</v>
      </c>
      <c r="AN11">
        <f t="shared" si="10"/>
        <v>16467.54682293029</v>
      </c>
      <c r="AO11">
        <f t="shared" si="11"/>
        <v>-823.37734114651448</v>
      </c>
      <c r="AP11">
        <f t="shared" si="12"/>
        <v>-5.4009940083436616</v>
      </c>
      <c r="AQ11">
        <f t="shared" si="13"/>
        <v>-12592.80454303125</v>
      </c>
      <c r="AR11">
        <f t="shared" si="14"/>
        <v>3045.9639447441832</v>
      </c>
      <c r="AS11">
        <f t="shared" si="15"/>
        <v>752.01445044865022</v>
      </c>
      <c r="AT11">
        <f t="shared" si="16"/>
        <v>2234.1471467411316</v>
      </c>
      <c r="AU11">
        <f t="shared" si="17"/>
        <v>6032.125541933965</v>
      </c>
      <c r="AW11">
        <v>8</v>
      </c>
      <c r="AX11">
        <f>(R11*SUMPRODUCT(K12:$K$23, X12:$X$23)-$AZ$3*SUMPRODUCT(K11:$K$22, W12:$W$23))/Z11</f>
        <v>62845.937867977816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38112.305803085961</v>
      </c>
      <c r="P12">
        <f t="shared" si="30"/>
        <v>1905.6152901542982</v>
      </c>
      <c r="Q12" s="5">
        <f t="shared" si="31"/>
        <v>12.5</v>
      </c>
      <c r="R12">
        <f t="shared" si="0"/>
        <v>500000</v>
      </c>
      <c r="S12">
        <f t="shared" si="1"/>
        <v>64282.885225035534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42814.503423996153</v>
      </c>
      <c r="AC12">
        <f t="shared" si="2"/>
        <v>40693.959288533624</v>
      </c>
      <c r="AE12">
        <f t="shared" si="3"/>
        <v>24126.804752361932</v>
      </c>
      <c r="AF12">
        <f t="shared" si="4"/>
        <v>-1206.3402376180966</v>
      </c>
      <c r="AG12">
        <f t="shared" si="5"/>
        <v>-7.9130625410783919</v>
      </c>
      <c r="AH12">
        <f t="shared" si="6"/>
        <v>-20701.826831350398</v>
      </c>
      <c r="AI12">
        <f t="shared" si="7"/>
        <v>2210.7246208523575</v>
      </c>
      <c r="AJ12">
        <f t="shared" si="8"/>
        <v>2120.5441354625291</v>
      </c>
      <c r="AK12">
        <f t="shared" si="32"/>
        <v>4601.4477557117989</v>
      </c>
      <c r="AL12">
        <f t="shared" si="9"/>
        <v>8932.7165120266855</v>
      </c>
      <c r="AN12">
        <f t="shared" si="10"/>
        <v>14300.987099567661</v>
      </c>
      <c r="AO12">
        <f t="shared" si="11"/>
        <v>-715.04935497838312</v>
      </c>
      <c r="AP12">
        <f t="shared" si="12"/>
        <v>-4.6904099601898492</v>
      </c>
      <c r="AQ12">
        <f t="shared" si="13"/>
        <v>-12270.856480638729</v>
      </c>
      <c r="AR12">
        <f t="shared" si="14"/>
        <v>1310.3908539903578</v>
      </c>
      <c r="AS12">
        <f t="shared" si="15"/>
        <v>1256.9370306834637</v>
      </c>
      <c r="AT12">
        <f t="shared" si="16"/>
        <v>2727.4745109928781</v>
      </c>
      <c r="AU12">
        <f t="shared" si="17"/>
        <v>5294.8023956666993</v>
      </c>
      <c r="AW12">
        <v>9</v>
      </c>
      <c r="AX12">
        <f>(R12*SUMPRODUCT(K13:$K$23, X13:$X$23)-$AZ$3*SUMPRODUCT(K12:$K$22, W13:$W$23))/Z12</f>
        <v>64282.885225035534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38112.305803085961</v>
      </c>
      <c r="P13">
        <f t="shared" si="30"/>
        <v>1905.6152901542982</v>
      </c>
      <c r="Q13" s="5">
        <f t="shared" si="31"/>
        <v>12.5</v>
      </c>
      <c r="R13">
        <f t="shared" si="0"/>
        <v>500000</v>
      </c>
      <c r="S13">
        <f t="shared" si="1"/>
        <v>65150.735644313463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40693.959288533624</v>
      </c>
      <c r="AC13">
        <f t="shared" si="2"/>
        <v>38050.287684215771</v>
      </c>
      <c r="AE13">
        <f t="shared" si="3"/>
        <v>22258.907528434072</v>
      </c>
      <c r="AF13">
        <f t="shared" si="4"/>
        <v>-1112.9453764217037</v>
      </c>
      <c r="AG13">
        <f t="shared" si="5"/>
        <v>-7.300433239148103</v>
      </c>
      <c r="AH13">
        <f t="shared" si="6"/>
        <v>-21339.947060780207</v>
      </c>
      <c r="AI13">
        <f t="shared" si="7"/>
        <v>-201.28534200698414</v>
      </c>
      <c r="AJ13">
        <f t="shared" si="8"/>
        <v>2643.6716043178531</v>
      </c>
      <c r="AK13">
        <f t="shared" si="32"/>
        <v>6425.1678376727295</v>
      </c>
      <c r="AL13">
        <f t="shared" si="9"/>
        <v>8867.5540999835976</v>
      </c>
      <c r="AN13">
        <f t="shared" si="10"/>
        <v>11951.992642738593</v>
      </c>
      <c r="AO13">
        <f t="shared" si="11"/>
        <v>-597.5996321369297</v>
      </c>
      <c r="AP13">
        <f t="shared" si="12"/>
        <v>-3.9199913226487459</v>
      </c>
      <c r="AQ13">
        <f t="shared" si="13"/>
        <v>-11458.553836977972</v>
      </c>
      <c r="AR13">
        <f t="shared" si="14"/>
        <v>-108.08081769895571</v>
      </c>
      <c r="AS13">
        <f t="shared" si="15"/>
        <v>1419.528048457048</v>
      </c>
      <c r="AT13">
        <f t="shared" si="16"/>
        <v>3450.0147244929758</v>
      </c>
      <c r="AU13">
        <f t="shared" si="17"/>
        <v>4761.4619552510676</v>
      </c>
      <c r="AW13">
        <v>10</v>
      </c>
      <c r="AX13">
        <f>(R13*SUMPRODUCT(K14:$K$23, X14:$X$23)-$AZ$3*SUMPRODUCT(K13:$K$22, W14:$W$23))/Z13</f>
        <v>65150.735644313463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38112.305803085961</v>
      </c>
      <c r="P14">
        <f t="shared" si="30"/>
        <v>1905.6152901542982</v>
      </c>
      <c r="Q14" s="5">
        <f t="shared" si="31"/>
        <v>12.5</v>
      </c>
      <c r="R14">
        <f t="shared" si="0"/>
        <v>500000</v>
      </c>
      <c r="S14">
        <f t="shared" si="1"/>
        <v>64753.438074623569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38050.287684215771</v>
      </c>
      <c r="AC14">
        <f t="shared" si="2"/>
        <v>34610.583624066443</v>
      </c>
      <c r="AE14">
        <f t="shared" si="3"/>
        <v>20370.951509687351</v>
      </c>
      <c r="AF14">
        <f t="shared" si="4"/>
        <v>-1018.5475754843677</v>
      </c>
      <c r="AG14">
        <f t="shared" si="5"/>
        <v>-6.6812250926700401</v>
      </c>
      <c r="AH14">
        <f t="shared" si="6"/>
        <v>-21848.152563463311</v>
      </c>
      <c r="AI14">
        <f t="shared" si="7"/>
        <v>-2502.4298543529985</v>
      </c>
      <c r="AJ14">
        <f t="shared" si="8"/>
        <v>3439.7040601493281</v>
      </c>
      <c r="AK14">
        <f t="shared" si="32"/>
        <v>4911.9483217880934</v>
      </c>
      <c r="AL14">
        <f t="shared" si="9"/>
        <v>5849.222527584423</v>
      </c>
      <c r="AN14">
        <f t="shared" si="10"/>
        <v>10076.041647030401</v>
      </c>
      <c r="AO14">
        <f t="shared" si="11"/>
        <v>-503.80208235152008</v>
      </c>
      <c r="AP14">
        <f t="shared" si="12"/>
        <v>-3.3047205602994971</v>
      </c>
      <c r="AQ14">
        <f t="shared" si="13"/>
        <v>-10806.706551505067</v>
      </c>
      <c r="AR14">
        <f t="shared" si="14"/>
        <v>-1237.7717073864862</v>
      </c>
      <c r="AS14">
        <f t="shared" si="15"/>
        <v>1701.3737108471535</v>
      </c>
      <c r="AT14">
        <f t="shared" si="16"/>
        <v>2429.5868474706081</v>
      </c>
      <c r="AU14">
        <f t="shared" si="17"/>
        <v>2893.1888509312753</v>
      </c>
      <c r="AW14">
        <v>11</v>
      </c>
      <c r="AX14">
        <f>(R14*SUMPRODUCT(K15:$K$23, X15:$X$23)-$AZ$3*SUMPRODUCT(K14:$K$22, W15:$W$23))/Z14</f>
        <v>64753.438074623569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38112.305803085961</v>
      </c>
      <c r="P15">
        <f t="shared" si="30"/>
        <v>1905.6152901542982</v>
      </c>
      <c r="Q15" s="5">
        <f t="shared" si="31"/>
        <v>12.5</v>
      </c>
      <c r="R15">
        <f t="shared" si="0"/>
        <v>500000</v>
      </c>
      <c r="S15">
        <f t="shared" si="1"/>
        <v>63292.568375743613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34610.583624066443</v>
      </c>
      <c r="AC15">
        <f t="shared" si="2"/>
        <v>30671.710531758243</v>
      </c>
      <c r="AE15">
        <f t="shared" si="3"/>
        <v>18469.302815306528</v>
      </c>
      <c r="AF15">
        <f t="shared" si="4"/>
        <v>-923.46514076532651</v>
      </c>
      <c r="AG15">
        <f t="shared" si="5"/>
        <v>-6.0575260490441991</v>
      </c>
      <c r="AH15">
        <f t="shared" si="6"/>
        <v>-22275.471707965618</v>
      </c>
      <c r="AI15">
        <f t="shared" si="7"/>
        <v>-4735.6915594734601</v>
      </c>
      <c r="AJ15">
        <f t="shared" si="8"/>
        <v>3938.8730923082003</v>
      </c>
      <c r="AK15">
        <f t="shared" si="32"/>
        <v>4463.0249705218566</v>
      </c>
      <c r="AL15">
        <f t="shared" si="9"/>
        <v>3666.2065033565968</v>
      </c>
      <c r="AN15">
        <f t="shared" si="10"/>
        <v>8415.3330353993442</v>
      </c>
      <c r="AO15">
        <f t="shared" si="11"/>
        <v>-420.76665176996727</v>
      </c>
      <c r="AP15">
        <f t="shared" si="12"/>
        <v>-2.7600445768351913</v>
      </c>
      <c r="AQ15">
        <f t="shared" si="13"/>
        <v>-10149.571687556707</v>
      </c>
      <c r="AR15">
        <f t="shared" si="14"/>
        <v>-2157.7653485041651</v>
      </c>
      <c r="AS15">
        <f t="shared" si="15"/>
        <v>1794.7038492690738</v>
      </c>
      <c r="AT15">
        <f t="shared" si="16"/>
        <v>2033.5278406458588</v>
      </c>
      <c r="AU15">
        <f t="shared" si="17"/>
        <v>1670.4663414107677</v>
      </c>
      <c r="AW15">
        <v>12</v>
      </c>
      <c r="AX15">
        <f>(R15*SUMPRODUCT(K16:$K$23, X16:$X$23)-$AZ$3*SUMPRODUCT(K15:$K$22, W16:$W$23))/Z15</f>
        <v>63292.568375743613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38112.305803085961</v>
      </c>
      <c r="P16">
        <f t="shared" si="30"/>
        <v>1905.6152901542982</v>
      </c>
      <c r="Q16" s="5">
        <f t="shared" si="31"/>
        <v>12.5</v>
      </c>
      <c r="R16">
        <f t="shared" si="0"/>
        <v>500000</v>
      </c>
      <c r="S16">
        <f t="shared" si="1"/>
        <v>60822.294846268778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30671.710531758243</v>
      </c>
      <c r="AC16">
        <f t="shared" si="2"/>
        <v>26454.229561165066</v>
      </c>
      <c r="AE16">
        <f t="shared" si="3"/>
        <v>16576.679478610808</v>
      </c>
      <c r="AF16">
        <f t="shared" si="4"/>
        <v>-828.83397393054054</v>
      </c>
      <c r="AG16">
        <f t="shared" si="5"/>
        <v>-5.4367871246944439</v>
      </c>
      <c r="AH16">
        <f t="shared" si="6"/>
        <v>-22406.546554372529</v>
      </c>
      <c r="AI16">
        <f t="shared" si="7"/>
        <v>-6664.1378368169571</v>
      </c>
      <c r="AJ16">
        <f t="shared" si="8"/>
        <v>4217.4809705931766</v>
      </c>
      <c r="AK16">
        <f t="shared" si="32"/>
        <v>3972.1214100380444</v>
      </c>
      <c r="AL16">
        <f t="shared" si="9"/>
        <v>1525.4645438142638</v>
      </c>
      <c r="AN16">
        <f t="shared" si="10"/>
        <v>6957.6169182363474</v>
      </c>
      <c r="AO16">
        <f t="shared" si="11"/>
        <v>-347.88084591181746</v>
      </c>
      <c r="AP16">
        <f t="shared" si="12"/>
        <v>-2.2819456772650146</v>
      </c>
      <c r="AQ16">
        <f t="shared" si="13"/>
        <v>-9404.5473695204346</v>
      </c>
      <c r="AR16">
        <f t="shared" si="14"/>
        <v>-2797.0932428731703</v>
      </c>
      <c r="AS16">
        <f t="shared" si="15"/>
        <v>1770.1745992737292</v>
      </c>
      <c r="AT16">
        <f t="shared" si="16"/>
        <v>1667.1914999279195</v>
      </c>
      <c r="AU16">
        <f t="shared" si="17"/>
        <v>640.27285632847838</v>
      </c>
      <c r="AW16">
        <v>13</v>
      </c>
      <c r="AX16">
        <f>(R16*SUMPRODUCT(K17:$K$23, X17:$X$23)-$AZ$3*SUMPRODUCT(K16:$K$22, W17:$W$23))/Z16</f>
        <v>60822.294846268778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38112.305803085961</v>
      </c>
      <c r="P17">
        <f t="shared" si="30"/>
        <v>1905.6152901542982</v>
      </c>
      <c r="Q17" s="5">
        <f t="shared" si="31"/>
        <v>12.5</v>
      </c>
      <c r="R17">
        <f t="shared" si="0"/>
        <v>500000</v>
      </c>
      <c r="S17">
        <f t="shared" si="1"/>
        <v>57366.371214401173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26454.229561165066</v>
      </c>
      <c r="AC17">
        <f t="shared" si="2"/>
        <v>22152.459755489137</v>
      </c>
      <c r="AE17">
        <f t="shared" si="3"/>
        <v>14717.356224892428</v>
      </c>
      <c r="AF17">
        <f t="shared" si="4"/>
        <v>-735.86781124462152</v>
      </c>
      <c r="AG17">
        <f t="shared" si="5"/>
        <v>-4.8269698968530923</v>
      </c>
      <c r="AH17">
        <f t="shared" si="6"/>
        <v>-22217.974263776319</v>
      </c>
      <c r="AI17">
        <f t="shared" si="7"/>
        <v>-8241.312820025365</v>
      </c>
      <c r="AJ17">
        <f t="shared" si="8"/>
        <v>4301.7698056759291</v>
      </c>
      <c r="AK17">
        <f t="shared" si="32"/>
        <v>3460.0843871047373</v>
      </c>
      <c r="AL17">
        <f t="shared" si="9"/>
        <v>-479.45862724469862</v>
      </c>
      <c r="AN17">
        <f t="shared" si="10"/>
        <v>5690.2970942476013</v>
      </c>
      <c r="AO17">
        <f t="shared" si="11"/>
        <v>-284.5148547123801</v>
      </c>
      <c r="AP17">
        <f t="shared" si="12"/>
        <v>-1.8662925839647233</v>
      </c>
      <c r="AQ17">
        <f t="shared" si="13"/>
        <v>-8590.3250870153115</v>
      </c>
      <c r="AR17">
        <f t="shared" si="14"/>
        <v>-3186.4091400640541</v>
      </c>
      <c r="AS17">
        <f t="shared" si="15"/>
        <v>1663.2299885463106</v>
      </c>
      <c r="AT17">
        <f t="shared" si="16"/>
        <v>1337.8019688408738</v>
      </c>
      <c r="AU17">
        <f t="shared" si="17"/>
        <v>-185.37718267686992</v>
      </c>
      <c r="AW17">
        <v>14</v>
      </c>
      <c r="AX17">
        <f>(R17*SUMPRODUCT(K18:$K$23, X18:$X$23)-$AZ$3*SUMPRODUCT(K17:$K$22, W18:$W$23))/Z17</f>
        <v>57366.371214401173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38112.305803085961</v>
      </c>
      <c r="P18">
        <f t="shared" si="30"/>
        <v>1905.6152901542982</v>
      </c>
      <c r="Q18" s="5">
        <f t="shared" si="31"/>
        <v>12.5</v>
      </c>
      <c r="R18">
        <f t="shared" si="0"/>
        <v>500000</v>
      </c>
      <c r="S18">
        <f t="shared" si="1"/>
        <v>52811.753024408805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22152.459755489137</v>
      </c>
      <c r="AC18">
        <f t="shared" si="2"/>
        <v>17883.587375739651</v>
      </c>
      <c r="AE18">
        <f t="shared" si="3"/>
        <v>12905.929303376444</v>
      </c>
      <c r="AF18">
        <f t="shared" si="4"/>
        <v>-645.29646516882224</v>
      </c>
      <c r="AG18">
        <f t="shared" si="5"/>
        <v>-4.2328616149785168</v>
      </c>
      <c r="AH18">
        <f t="shared" si="6"/>
        <v>-21833.543316241779</v>
      </c>
      <c r="AI18">
        <f t="shared" si="7"/>
        <v>-9577.1433396491357</v>
      </c>
      <c r="AJ18">
        <f t="shared" si="8"/>
        <v>4268.8723797494858</v>
      </c>
      <c r="AK18">
        <f t="shared" si="32"/>
        <v>2944.7283332426314</v>
      </c>
      <c r="AL18">
        <f t="shared" si="9"/>
        <v>-2363.5426266570184</v>
      </c>
      <c r="AN18">
        <f t="shared" si="10"/>
        <v>4596.5986878695176</v>
      </c>
      <c r="AO18">
        <f t="shared" si="11"/>
        <v>-229.8299343934759</v>
      </c>
      <c r="AP18">
        <f t="shared" si="12"/>
        <v>-1.5075835058427931</v>
      </c>
      <c r="AQ18">
        <f t="shared" si="13"/>
        <v>-7776.2735406216034</v>
      </c>
      <c r="AR18">
        <f t="shared" si="14"/>
        <v>-3411.0123706514041</v>
      </c>
      <c r="AS18">
        <f t="shared" si="15"/>
        <v>1520.4091637403696</v>
      </c>
      <c r="AT18">
        <f t="shared" si="16"/>
        <v>1048.799669867559</v>
      </c>
      <c r="AU18">
        <f t="shared" si="17"/>
        <v>-841.80353704347522</v>
      </c>
      <c r="AW18">
        <v>15</v>
      </c>
      <c r="AX18">
        <f>(R18*SUMPRODUCT(K19:$K$23, X19:$X$23)-$AZ$3*SUMPRODUCT(K18:$K$22, W19:$W$23))/Z18</f>
        <v>52811.753024408805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38112.305803085961</v>
      </c>
      <c r="P19">
        <f t="shared" si="30"/>
        <v>1905.6152901542982</v>
      </c>
      <c r="Q19" s="5">
        <f t="shared" si="31"/>
        <v>12.5</v>
      </c>
      <c r="R19">
        <f t="shared" si="0"/>
        <v>500000</v>
      </c>
      <c r="S19">
        <f t="shared" si="1"/>
        <v>46968.213831033514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17883.587375739651</v>
      </c>
      <c r="AC19">
        <f t="shared" si="2"/>
        <v>13751.445631481525</v>
      </c>
      <c r="AE19">
        <f t="shared" si="3"/>
        <v>11158.595534992306</v>
      </c>
      <c r="AF19">
        <f t="shared" si="4"/>
        <v>-557.92977674961537</v>
      </c>
      <c r="AG19">
        <f t="shared" si="5"/>
        <v>-3.6597744809265755</v>
      </c>
      <c r="AH19">
        <f t="shared" si="6"/>
        <v>-21230.340716086248</v>
      </c>
      <c r="AI19">
        <f t="shared" si="7"/>
        <v>-10633.334732324483</v>
      </c>
      <c r="AJ19">
        <f t="shared" si="8"/>
        <v>4132.141744258126</v>
      </c>
      <c r="AK19">
        <f t="shared" si="32"/>
        <v>2437.3975406748696</v>
      </c>
      <c r="AL19">
        <f t="shared" si="9"/>
        <v>-4063.7954473914879</v>
      </c>
      <c r="AN19">
        <f t="shared" si="10"/>
        <v>3660.9939400673043</v>
      </c>
      <c r="AO19">
        <f t="shared" si="11"/>
        <v>-183.04969700336522</v>
      </c>
      <c r="AP19">
        <f t="shared" si="12"/>
        <v>-1.2007256786635017</v>
      </c>
      <c r="AQ19">
        <f t="shared" si="13"/>
        <v>-6965.4060372938766</v>
      </c>
      <c r="AR19">
        <f t="shared" si="14"/>
        <v>-3488.6625199086011</v>
      </c>
      <c r="AS19">
        <f t="shared" si="15"/>
        <v>1355.7033981372433</v>
      </c>
      <c r="AT19">
        <f t="shared" si="16"/>
        <v>799.67927845068186</v>
      </c>
      <c r="AU19">
        <f t="shared" si="17"/>
        <v>-1333.279843320676</v>
      </c>
      <c r="AW19">
        <v>16</v>
      </c>
      <c r="AX19">
        <f>(R19*SUMPRODUCT(K20:$K$23, X20:$X$23)-$AZ$3*SUMPRODUCT(K19:$K$22, W20:$W$23))/Z19</f>
        <v>46968.213831033514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38112.305803085961</v>
      </c>
      <c r="P20">
        <f t="shared" si="30"/>
        <v>1905.6152901542982</v>
      </c>
      <c r="Q20" s="5">
        <f t="shared" si="31"/>
        <v>12.5</v>
      </c>
      <c r="R20">
        <f t="shared" si="0"/>
        <v>500000</v>
      </c>
      <c r="S20">
        <f t="shared" si="1"/>
        <v>39503.678144762307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13751.445631481525</v>
      </c>
      <c r="AC20">
        <f t="shared" si="2"/>
        <v>9837.1186153367053</v>
      </c>
      <c r="AE20">
        <f t="shared" si="3"/>
        <v>9490.6421502082612</v>
      </c>
      <c r="AF20">
        <f t="shared" si="4"/>
        <v>-474.53210751041314</v>
      </c>
      <c r="AG20">
        <f t="shared" si="5"/>
        <v>-3.1127223708411136</v>
      </c>
      <c r="AH20">
        <f t="shared" si="6"/>
        <v>-20418.174611047834</v>
      </c>
      <c r="AI20">
        <f t="shared" si="7"/>
        <v>-11405.177290720827</v>
      </c>
      <c r="AJ20">
        <f t="shared" si="8"/>
        <v>3914.3270161448199</v>
      </c>
      <c r="AK20">
        <f t="shared" si="32"/>
        <v>1948.2197390395288</v>
      </c>
      <c r="AL20">
        <f t="shared" si="9"/>
        <v>-5542.6305355364784</v>
      </c>
      <c r="AN20">
        <f t="shared" si="10"/>
        <v>2868.3176109213259</v>
      </c>
      <c r="AO20">
        <f t="shared" si="11"/>
        <v>-143.41588054606632</v>
      </c>
      <c r="AP20">
        <f t="shared" si="12"/>
        <v>-0.94074523650609121</v>
      </c>
      <c r="AQ20">
        <f t="shared" si="13"/>
        <v>-6170.9006506424903</v>
      </c>
      <c r="AR20">
        <f t="shared" si="14"/>
        <v>-3446.9396655037363</v>
      </c>
      <c r="AS20">
        <f t="shared" si="15"/>
        <v>1183.0109003811651</v>
      </c>
      <c r="AT20">
        <f t="shared" si="16"/>
        <v>588.80241178506617</v>
      </c>
      <c r="AU20">
        <f t="shared" si="17"/>
        <v>-1675.126353337505</v>
      </c>
      <c r="AW20">
        <v>17</v>
      </c>
      <c r="AX20">
        <f>(R20*SUMPRODUCT(K21:$K$23, X21:$X$23)-$AZ$3*SUMPRODUCT(K20:$K$22, W21:$W$23))/Z20</f>
        <v>39503.678144762307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38112.305803085961</v>
      </c>
      <c r="P21">
        <f t="shared" si="30"/>
        <v>1905.6152901542982</v>
      </c>
      <c r="Q21" s="5">
        <f t="shared" si="31"/>
        <v>12.5</v>
      </c>
      <c r="R21">
        <f t="shared" si="0"/>
        <v>500000</v>
      </c>
      <c r="S21">
        <f t="shared" si="1"/>
        <v>29876.809838562931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9837.1186153367053</v>
      </c>
      <c r="AC21">
        <f t="shared" si="2"/>
        <v>6206.8273035481861</v>
      </c>
      <c r="AE21">
        <f t="shared" si="3"/>
        <v>7917.7295547277963</v>
      </c>
      <c r="AF21">
        <f t="shared" si="4"/>
        <v>-395.88647773638985</v>
      </c>
      <c r="AG21">
        <f t="shared" si="5"/>
        <v>-2.5968415541545036</v>
      </c>
      <c r="AH21">
        <f t="shared" si="6"/>
        <v>-19390.143719127969</v>
      </c>
      <c r="AI21">
        <f t="shared" si="7"/>
        <v>-11870.897483690718</v>
      </c>
      <c r="AJ21">
        <f t="shared" si="8"/>
        <v>3630.2913117885191</v>
      </c>
      <c r="AK21">
        <f t="shared" si="32"/>
        <v>1485.4063520125169</v>
      </c>
      <c r="AL21">
        <f t="shared" si="9"/>
        <v>-6755.1998198896836</v>
      </c>
      <c r="AN21">
        <f t="shared" si="10"/>
        <v>2204.3191395400595</v>
      </c>
      <c r="AO21">
        <f t="shared" si="11"/>
        <v>-110.21595697700299</v>
      </c>
      <c r="AP21">
        <f t="shared" si="12"/>
        <v>-0.72296830810010171</v>
      </c>
      <c r="AQ21">
        <f t="shared" si="13"/>
        <v>-5398.2729042550236</v>
      </c>
      <c r="AR21">
        <f t="shared" si="14"/>
        <v>-3304.8926900000674</v>
      </c>
      <c r="AS21">
        <f t="shared" si="15"/>
        <v>1010.6837528825565</v>
      </c>
      <c r="AT21">
        <f t="shared" si="16"/>
        <v>413.54148674861347</v>
      </c>
      <c r="AU21">
        <f t="shared" si="17"/>
        <v>-1880.6674503688978</v>
      </c>
      <c r="AW21">
        <v>18</v>
      </c>
      <c r="AX21">
        <f>(R21*SUMPRODUCT(K22:$K$23, X22:$X$23)-$AZ$3*SUMPRODUCT(K21:$K$22, W22:$W$23))/Z21</f>
        <v>29876.809838562931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38112.305803085961</v>
      </c>
      <c r="P22">
        <f t="shared" si="30"/>
        <v>1905.6152901542982</v>
      </c>
      <c r="Q22" s="5">
        <f t="shared" si="31"/>
        <v>12.5</v>
      </c>
      <c r="R22">
        <f t="shared" si="0"/>
        <v>500000</v>
      </c>
      <c r="S22">
        <f t="shared" si="1"/>
        <v>17221.38346653149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6206.8273035481861</v>
      </c>
      <c r="AC22">
        <f t="shared" si="2"/>
        <v>2917.707960195195</v>
      </c>
      <c r="AE22">
        <f t="shared" si="3"/>
        <v>6457.122230578495</v>
      </c>
      <c r="AF22">
        <f t="shared" si="4"/>
        <v>-322.85611152892477</v>
      </c>
      <c r="AG22">
        <f t="shared" si="5"/>
        <v>-2.1177944021349595</v>
      </c>
      <c r="AH22">
        <f t="shared" si="6"/>
        <v>-18123.149459119948</v>
      </c>
      <c r="AI22">
        <f t="shared" si="7"/>
        <v>-11991.001134472514</v>
      </c>
      <c r="AJ22">
        <f t="shared" si="8"/>
        <v>3289.1193433529911</v>
      </c>
      <c r="AK22">
        <f t="shared" si="32"/>
        <v>1056.0273641716901</v>
      </c>
      <c r="AL22">
        <f t="shared" si="9"/>
        <v>-7645.8544269478316</v>
      </c>
      <c r="AN22">
        <f t="shared" si="10"/>
        <v>1655.9796004971454</v>
      </c>
      <c r="AO22">
        <f t="shared" si="11"/>
        <v>-82.798980024857272</v>
      </c>
      <c r="AP22">
        <f t="shared" si="12"/>
        <v>-0.54312497158170503</v>
      </c>
      <c r="AQ22">
        <f t="shared" si="13"/>
        <v>-4647.8237099090447</v>
      </c>
      <c r="AR22">
        <f t="shared" si="14"/>
        <v>-3075.1862144083384</v>
      </c>
      <c r="AS22">
        <f t="shared" si="15"/>
        <v>843.52043243033779</v>
      </c>
      <c r="AT22">
        <f t="shared" si="16"/>
        <v>270.82649362801624</v>
      </c>
      <c r="AU22">
        <f t="shared" si="17"/>
        <v>-1960.8392883499844</v>
      </c>
      <c r="AW22">
        <v>19</v>
      </c>
      <c r="AX22">
        <f>(R22*SUMPRODUCT(K23:$K$23, X23:$X$23)-$AZ$3*SUMPRODUCT(K22:$K$22, W23:$W$23))/Z22</f>
        <v>17221.38346653149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38112.305803085961</v>
      </c>
      <c r="P23">
        <f t="shared" si="30"/>
        <v>1905.6152901542982</v>
      </c>
      <c r="Q23" s="5">
        <f t="shared" si="31"/>
        <v>12.5</v>
      </c>
      <c r="R23">
        <f t="shared" si="0"/>
        <v>500000</v>
      </c>
      <c r="S23">
        <f t="shared" si="1"/>
        <v>21711.22042875773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2917.707960195195</v>
      </c>
      <c r="AC23">
        <f t="shared" si="2"/>
        <v>2917.7079601951946</v>
      </c>
      <c r="AE23">
        <f t="shared" si="3"/>
        <v>5121.8022675393231</v>
      </c>
      <c r="AF23">
        <f t="shared" si="4"/>
        <v>-256.0901133769662</v>
      </c>
      <c r="AG23">
        <f t="shared" si="5"/>
        <v>-1.6798387553622542</v>
      </c>
      <c r="AH23">
        <f t="shared" si="6"/>
        <v>-16671.108110054229</v>
      </c>
      <c r="AI23">
        <f t="shared" si="7"/>
        <v>-11807.075794647235</v>
      </c>
      <c r="AJ23">
        <f t="shared" si="8"/>
        <v>0</v>
      </c>
      <c r="AK23">
        <f t="shared" si="32"/>
        <v>666.02725918557576</v>
      </c>
      <c r="AL23">
        <f t="shared" si="9"/>
        <v>-11141.048535461659</v>
      </c>
      <c r="AN23">
        <f t="shared" si="10"/>
        <v>1209.9876848784847</v>
      </c>
      <c r="AO23">
        <f t="shared" si="11"/>
        <v>-60.499384243924247</v>
      </c>
      <c r="AP23">
        <f t="shared" si="12"/>
        <v>-0.39684940971890498</v>
      </c>
      <c r="AQ23">
        <f t="shared" si="13"/>
        <v>-3938.4252754713702</v>
      </c>
      <c r="AR23">
        <f t="shared" si="14"/>
        <v>-2789.3338242465288</v>
      </c>
      <c r="AS23">
        <f t="shared" si="15"/>
        <v>0</v>
      </c>
      <c r="AT23">
        <f t="shared" si="16"/>
        <v>157.3439854395414</v>
      </c>
      <c r="AU23">
        <f t="shared" si="17"/>
        <v>-2631.9898388069873</v>
      </c>
      <c r="AW23">
        <v>20</v>
      </c>
      <c r="AX23">
        <f>(R23*SUMPRODUCT(K$23:$K24, X$23:$X24)-$AZ$3*SUMPRODUCT(K$22:$K23, W$23:$W24))/Z23</f>
        <v>21711.22042875773</v>
      </c>
    </row>
    <row r="25" spans="5:50" x14ac:dyDescent="0.3">
      <c r="AN25" s="6">
        <f t="shared" ref="AN25:AU25" si="33">SUM(AN3:AN23)</f>
        <v>278812.07029150566</v>
      </c>
      <c r="AO25" s="6">
        <f t="shared" si="33"/>
        <v>-42524.832866889759</v>
      </c>
      <c r="AP25" s="6">
        <f t="shared" si="33"/>
        <v>-178.94424104514897</v>
      </c>
      <c r="AQ25" s="6">
        <f t="shared" si="33"/>
        <v>-192740.87656241198</v>
      </c>
      <c r="AR25" s="6">
        <f t="shared" si="33"/>
        <v>43367.416621158831</v>
      </c>
      <c r="AS25" s="6">
        <f t="shared" si="33"/>
        <v>-22100.067663017122</v>
      </c>
      <c r="AT25" s="6">
        <f t="shared" si="33"/>
        <v>36815.383323169721</v>
      </c>
      <c r="AU25" s="7">
        <f t="shared" si="33"/>
        <v>58082.732281311437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2220.0456731908339</v>
      </c>
      <c r="K3">
        <v>1</v>
      </c>
      <c r="L3" s="2">
        <v>0</v>
      </c>
      <c r="O3">
        <f>$C$3</f>
        <v>2220.0456731908339</v>
      </c>
      <c r="P3">
        <f>O3*B5</f>
        <v>1776.0365385526673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2220.0456731908339</v>
      </c>
      <c r="AF3">
        <f t="shared" ref="AF3:AF23" si="4">-$Z3*P3</f>
        <v>-1776.0365385526673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344.00913463816664</v>
      </c>
      <c r="AJ3">
        <f t="shared" ref="AJ3:AJ23" si="8">AB3-AC3</f>
        <v>0</v>
      </c>
      <c r="AL3">
        <f t="shared" ref="AL3:AL23" si="9">SUM(AI3:AK3)</f>
        <v>344.00913463816664</v>
      </c>
      <c r="AN3">
        <f t="shared" ref="AN3:AN23" si="10">AE3*$K3</f>
        <v>2220.0456731908339</v>
      </c>
      <c r="AO3">
        <f t="shared" ref="AO3:AO23" si="11">AF3*$K3</f>
        <v>-1776.0365385526673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344.00913463816664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344.00913463816664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1386.1192839162459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226.42702883483389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223.88607105720621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-223.88607105720621</v>
      </c>
      <c r="AK4">
        <f>G4*MAX(0, SUM(AB4, AE4:AF4))</f>
        <v>0</v>
      </c>
      <c r="AL4">
        <f t="shared" si="9"/>
        <v>-1445.8580710572062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-1162.2332128590449</v>
      </c>
      <c r="AR4">
        <f t="shared" si="14"/>
        <v>-1162.2332128590449</v>
      </c>
      <c r="AS4">
        <f t="shared" si="15"/>
        <v>-212.94090836713542</v>
      </c>
      <c r="AT4">
        <f t="shared" si="16"/>
        <v>0</v>
      </c>
      <c r="AU4">
        <f t="shared" si="17"/>
        <v>-1375.1741212261802</v>
      </c>
      <c r="AW4">
        <v>1</v>
      </c>
      <c r="AX4">
        <f>(R4*SUMPRODUCT(K5:$K$23, X5:$X$23)-$AZ$3*SUMPRODUCT(K4:$K$22, W5:$W$23))/Z4</f>
        <v>226.42702883483389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2220.0456731908339</v>
      </c>
      <c r="P5">
        <f t="shared" ref="P5:P23" si="30">O5*$C$5</f>
        <v>111.0022836595417</v>
      </c>
      <c r="Q5" s="5">
        <f t="shared" ref="Q5:Q23" si="31">$C$8</f>
        <v>12.5</v>
      </c>
      <c r="R5">
        <f t="shared" si="0"/>
        <v>1000000</v>
      </c>
      <c r="S5">
        <f t="shared" si="1"/>
        <v>433.92507981214283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223.88607105720621</v>
      </c>
      <c r="AC5">
        <f t="shared" si="2"/>
        <v>424.23558972369028</v>
      </c>
      <c r="AE5">
        <f t="shared" si="3"/>
        <v>2170.4723446438707</v>
      </c>
      <c r="AF5">
        <f t="shared" si="4"/>
        <v>-108.52361723219354</v>
      </c>
      <c r="AG5">
        <f t="shared" si="5"/>
        <v>-12.220876640368212</v>
      </c>
      <c r="AH5">
        <f t="shared" si="6"/>
        <v>-1220.1164905429919</v>
      </c>
      <c r="AI5">
        <f t="shared" si="7"/>
        <v>829.61136022831715</v>
      </c>
      <c r="AJ5">
        <f t="shared" si="8"/>
        <v>-200.34951866648407</v>
      </c>
      <c r="AK5">
        <f>G5*SUM(AB5, AE5:AF5)</f>
        <v>9.3719226737224233</v>
      </c>
      <c r="AL5">
        <f t="shared" si="9"/>
        <v>638.63376423555553</v>
      </c>
      <c r="AN5">
        <f t="shared" si="10"/>
        <v>1962.509775958431</v>
      </c>
      <c r="AO5">
        <f t="shared" si="11"/>
        <v>-98.125488797921562</v>
      </c>
      <c r="AP5">
        <f t="shared" si="12"/>
        <v>-11.049940321372697</v>
      </c>
      <c r="AQ5">
        <f t="shared" si="13"/>
        <v>-1103.211725506505</v>
      </c>
      <c r="AR5">
        <f t="shared" si="14"/>
        <v>750.12262133263187</v>
      </c>
      <c r="AS5">
        <f t="shared" si="15"/>
        <v>-181.15314390520609</v>
      </c>
      <c r="AT5">
        <f t="shared" si="16"/>
        <v>8.473957252712454</v>
      </c>
      <c r="AU5">
        <f t="shared" si="17"/>
        <v>577.44343468013835</v>
      </c>
      <c r="AW5">
        <v>2</v>
      </c>
      <c r="AX5">
        <f>(R5*SUMPRODUCT(K6:$K$23, X6:$X$23)-$AZ$3*SUMPRODUCT(K5:$K$22, W6:$W$23))/Z5</f>
        <v>433.92507981214283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2220.0456731908339</v>
      </c>
      <c r="P6">
        <f t="shared" si="30"/>
        <v>111.0022836595417</v>
      </c>
      <c r="Q6" s="5">
        <f t="shared" si="31"/>
        <v>12.5</v>
      </c>
      <c r="R6">
        <f t="shared" si="0"/>
        <v>1000000</v>
      </c>
      <c r="S6">
        <f t="shared" si="1"/>
        <v>623.53028380783076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424.23558972369028</v>
      </c>
      <c r="AC6">
        <f t="shared" si="2"/>
        <v>602.74949403284154</v>
      </c>
      <c r="AE6">
        <f t="shared" si="3"/>
        <v>2146.0568010806996</v>
      </c>
      <c r="AF6">
        <f t="shared" si="4"/>
        <v>-107.302840054035</v>
      </c>
      <c r="AG6">
        <f t="shared" si="5"/>
        <v>-12.083404561201036</v>
      </c>
      <c r="AH6">
        <f t="shared" si="6"/>
        <v>-1221.0650210795554</v>
      </c>
      <c r="AI6">
        <f t="shared" si="7"/>
        <v>805.6055353859083</v>
      </c>
      <c r="AJ6">
        <f t="shared" si="8"/>
        <v>-178.51390430915126</v>
      </c>
      <c r="AK6">
        <f>G6*SUM(AB6, AE6:AF6)</f>
        <v>17.487225810327519</v>
      </c>
      <c r="AL6">
        <f t="shared" si="9"/>
        <v>644.57885688708461</v>
      </c>
      <c r="AN6">
        <f t="shared" si="10"/>
        <v>1839.7967135338245</v>
      </c>
      <c r="AO6">
        <f t="shared" si="11"/>
        <v>-91.989835676691243</v>
      </c>
      <c r="AP6">
        <f t="shared" si="12"/>
        <v>-10.359002608319742</v>
      </c>
      <c r="AQ6">
        <f t="shared" si="13"/>
        <v>-1046.8089249371174</v>
      </c>
      <c r="AR6">
        <f t="shared" si="14"/>
        <v>690.63895031169625</v>
      </c>
      <c r="AS6">
        <f t="shared" si="15"/>
        <v>-153.03849101416117</v>
      </c>
      <c r="AT6">
        <f t="shared" si="16"/>
        <v>14.991653789621488</v>
      </c>
      <c r="AU6">
        <f t="shared" si="17"/>
        <v>552.59211308715669</v>
      </c>
      <c r="AW6">
        <v>3</v>
      </c>
      <c r="AX6">
        <f>(R6*SUMPRODUCT(K7:$K$23, X7:$X$23)-$AZ$3*SUMPRODUCT(K6:$K$22, W7:$W$23))/Z6</f>
        <v>623.53028380783076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2220.0456731908339</v>
      </c>
      <c r="P7">
        <f t="shared" si="30"/>
        <v>111.0022836595417</v>
      </c>
      <c r="Q7" s="5">
        <f t="shared" si="31"/>
        <v>12.5</v>
      </c>
      <c r="R7">
        <f t="shared" si="0"/>
        <v>1000000</v>
      </c>
      <c r="S7">
        <f t="shared" si="1"/>
        <v>799.44001147683844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602.74949403284154</v>
      </c>
      <c r="AC7">
        <f t="shared" si="2"/>
        <v>764.09105721479682</v>
      </c>
      <c r="AE7">
        <f t="shared" si="3"/>
        <v>2121.8815935417633</v>
      </c>
      <c r="AF7">
        <f t="shared" si="4"/>
        <v>-106.09407967708817</v>
      </c>
      <c r="AG7">
        <f t="shared" si="5"/>
        <v>-11.947285697573166</v>
      </c>
      <c r="AH7">
        <f t="shared" si="6"/>
        <v>-1222.7854412687457</v>
      </c>
      <c r="AI7">
        <f t="shared" si="7"/>
        <v>781.0547868983565</v>
      </c>
      <c r="AJ7">
        <f t="shared" si="8"/>
        <v>-161.34156318195528</v>
      </c>
      <c r="AK7">
        <f>G7*SUM(AB7, AE7:AF7)</f>
        <v>36.13581070898573</v>
      </c>
      <c r="AL7">
        <f t="shared" si="9"/>
        <v>655.84903442538689</v>
      </c>
      <c r="AN7">
        <f t="shared" si="10"/>
        <v>1713.3573593522449</v>
      </c>
      <c r="AO7">
        <f t="shared" si="11"/>
        <v>-85.667867967612253</v>
      </c>
      <c r="AP7">
        <f t="shared" si="12"/>
        <v>-9.6470839544128921</v>
      </c>
      <c r="AQ7">
        <f t="shared" si="13"/>
        <v>-987.36349902049903</v>
      </c>
      <c r="AR7">
        <f t="shared" si="14"/>
        <v>630.67890840972098</v>
      </c>
      <c r="AS7">
        <f t="shared" si="15"/>
        <v>-130.27859588799313</v>
      </c>
      <c r="AT7">
        <f t="shared" si="16"/>
        <v>29.178610815439814</v>
      </c>
      <c r="AU7">
        <f t="shared" si="17"/>
        <v>529.57892333716757</v>
      </c>
      <c r="AW7">
        <v>4</v>
      </c>
      <c r="AX7">
        <f>(R7*SUMPRODUCT(K8:$K$23, X8:$X$23)-$AZ$3*SUMPRODUCT(K7:$K$22, W8:$W$23))/Z7</f>
        <v>799.44001147683844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2220.0456731908339</v>
      </c>
      <c r="P8">
        <f t="shared" si="30"/>
        <v>111.0022836595417</v>
      </c>
      <c r="Q8" s="5">
        <f t="shared" si="31"/>
        <v>12.5</v>
      </c>
      <c r="R8">
        <f t="shared" si="0"/>
        <v>1000000</v>
      </c>
      <c r="S8">
        <f t="shared" si="1"/>
        <v>959.94762854476164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764.09105721479682</v>
      </c>
      <c r="AC8">
        <f t="shared" si="2"/>
        <v>907.14754579202963</v>
      </c>
      <c r="AE8">
        <f t="shared" si="3"/>
        <v>2097.936308290356</v>
      </c>
      <c r="AF8">
        <f t="shared" si="4"/>
        <v>-104.89681541451782</v>
      </c>
      <c r="AG8">
        <f t="shared" si="5"/>
        <v>-11.812461414786052</v>
      </c>
      <c r="AH8">
        <f t="shared" si="6"/>
        <v>-1228.1140649106153</v>
      </c>
      <c r="AI8">
        <f t="shared" si="7"/>
        <v>753.11296655043702</v>
      </c>
      <c r="AJ8">
        <f t="shared" si="8"/>
        <v>-143.05648857723281</v>
      </c>
      <c r="AK8">
        <f t="shared" ref="AK8:AK23" si="32">G8*SUM(AB8:AB8, AE8:AF8)</f>
        <v>59.554019881957721</v>
      </c>
      <c r="AL8">
        <f t="shared" si="9"/>
        <v>669.61049785516195</v>
      </c>
      <c r="AN8">
        <f t="shared" si="10"/>
        <v>1583.0504078936267</v>
      </c>
      <c r="AO8">
        <f t="shared" si="11"/>
        <v>-79.152520394681346</v>
      </c>
      <c r="AP8">
        <f t="shared" si="12"/>
        <v>-8.913388736831342</v>
      </c>
      <c r="AQ8">
        <f t="shared" si="13"/>
        <v>-926.70423964442648</v>
      </c>
      <c r="AR8">
        <f t="shared" si="14"/>
        <v>568.28025911768771</v>
      </c>
      <c r="AS8">
        <f t="shared" si="15"/>
        <v>-107.94685791894658</v>
      </c>
      <c r="AT8">
        <f t="shared" si="16"/>
        <v>44.937977903946127</v>
      </c>
      <c r="AU8">
        <f t="shared" si="17"/>
        <v>505.27137910268721</v>
      </c>
      <c r="AW8">
        <v>5</v>
      </c>
      <c r="AX8">
        <f>(R8*SUMPRODUCT(K9:$K$23, X9:$X$23)-$AZ$3*SUMPRODUCT(K8:$K$22, W9:$W$23))/Z8</f>
        <v>959.94762854476164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2220.0456731908339</v>
      </c>
      <c r="P9">
        <f t="shared" si="30"/>
        <v>111.0022836595417</v>
      </c>
      <c r="Q9" s="5">
        <f t="shared" si="31"/>
        <v>12.5</v>
      </c>
      <c r="R9">
        <f t="shared" si="0"/>
        <v>1000000</v>
      </c>
      <c r="S9">
        <f t="shared" si="1"/>
        <v>1093.1959686574833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907.14754579202963</v>
      </c>
      <c r="AC9">
        <f t="shared" si="2"/>
        <v>1021.3767258058169</v>
      </c>
      <c r="AE9">
        <f t="shared" si="3"/>
        <v>2074.1962519379463</v>
      </c>
      <c r="AF9">
        <f t="shared" si="4"/>
        <v>-103.70981259689734</v>
      </c>
      <c r="AG9">
        <f t="shared" si="5"/>
        <v>-11.678792676350321</v>
      </c>
      <c r="AH9">
        <f t="shared" si="6"/>
        <v>-1243.5299430295761</v>
      </c>
      <c r="AI9">
        <f t="shared" si="7"/>
        <v>715.27770363512263</v>
      </c>
      <c r="AJ9">
        <f t="shared" si="8"/>
        <v>-114.2291800137873</v>
      </c>
      <c r="AK9">
        <f t="shared" si="32"/>
        <v>64.171237868467657</v>
      </c>
      <c r="AL9">
        <f t="shared" si="9"/>
        <v>665.21976148980298</v>
      </c>
      <c r="AN9">
        <f t="shared" si="10"/>
        <v>1458.1113783636013</v>
      </c>
      <c r="AO9">
        <f t="shared" si="11"/>
        <v>-72.90556891818008</v>
      </c>
      <c r="AP9">
        <f t="shared" si="12"/>
        <v>-8.2099176830666423</v>
      </c>
      <c r="AQ9">
        <f t="shared" si="13"/>
        <v>-874.17242103931414</v>
      </c>
      <c r="AR9">
        <f t="shared" si="14"/>
        <v>502.82347072304043</v>
      </c>
      <c r="AS9">
        <f t="shared" si="15"/>
        <v>-80.300437802657001</v>
      </c>
      <c r="AT9">
        <f t="shared" si="16"/>
        <v>45.11087705045626</v>
      </c>
      <c r="AU9">
        <f t="shared" si="17"/>
        <v>467.63390997083968</v>
      </c>
      <c r="AW9">
        <v>6</v>
      </c>
      <c r="AX9">
        <f>(R9*SUMPRODUCT(K10:$K$23, X10:$X$23)-$AZ$3*SUMPRODUCT(K9:$K$22, W10:$W$23))/Z9</f>
        <v>1093.1959686574833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2220.0456731908339</v>
      </c>
      <c r="P10">
        <f t="shared" si="30"/>
        <v>111.0022836595417</v>
      </c>
      <c r="Q10" s="5">
        <f t="shared" si="31"/>
        <v>12.5</v>
      </c>
      <c r="R10">
        <f t="shared" si="0"/>
        <v>1000000</v>
      </c>
      <c r="S10">
        <f t="shared" si="1"/>
        <v>1178.9258623400424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1021.3767258058169</v>
      </c>
      <c r="AC10">
        <f t="shared" si="2"/>
        <v>1088.969546412045</v>
      </c>
      <c r="AE10">
        <f t="shared" si="3"/>
        <v>2050.6481424964604</v>
      </c>
      <c r="AF10">
        <f t="shared" si="4"/>
        <v>-102.53240712482302</v>
      </c>
      <c r="AG10">
        <f t="shared" si="5"/>
        <v>-11.546204697835668</v>
      </c>
      <c r="AH10">
        <f t="shared" si="6"/>
        <v>-1264.0041400921223</v>
      </c>
      <c r="AI10">
        <f t="shared" si="7"/>
        <v>672.56539058167937</v>
      </c>
      <c r="AJ10">
        <f t="shared" si="8"/>
        <v>-67.592820606228088</v>
      </c>
      <c r="AK10">
        <f t="shared" si="32"/>
        <v>12.768817583063054</v>
      </c>
      <c r="AL10">
        <f t="shared" si="9"/>
        <v>617.74138755851436</v>
      </c>
      <c r="AN10">
        <f t="shared" si="10"/>
        <v>1367.3125382016119</v>
      </c>
      <c r="AO10">
        <f t="shared" si="11"/>
        <v>-68.365626910080593</v>
      </c>
      <c r="AP10">
        <f t="shared" si="12"/>
        <v>-7.6986734705124151</v>
      </c>
      <c r="AQ10">
        <f t="shared" si="13"/>
        <v>-842.80119698286501</v>
      </c>
      <c r="AR10">
        <f t="shared" si="14"/>
        <v>448.44704083815384</v>
      </c>
      <c r="AS10">
        <f t="shared" si="15"/>
        <v>-45.068926839294406</v>
      </c>
      <c r="AT10">
        <f t="shared" si="16"/>
        <v>8.5138761826184197</v>
      </c>
      <c r="AU10">
        <f t="shared" si="17"/>
        <v>411.89199018147787</v>
      </c>
      <c r="AW10">
        <v>7</v>
      </c>
      <c r="AX10">
        <f>(R10*SUMPRODUCT(K11:$K$23, X11:$X$23)-$AZ$3*SUMPRODUCT(K10:$K$22, W11:$W$23))/Z10</f>
        <v>1178.9258623400424</v>
      </c>
    </row>
    <row r="11" spans="1:52" x14ac:dyDescent="0.3">
      <c r="A11" t="s">
        <v>33</v>
      </c>
      <c r="C11" s="24">
        <f>AU25</f>
        <v>4644.7123995340653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2220.0456731908339</v>
      </c>
      <c r="P11">
        <f t="shared" si="30"/>
        <v>111.0022836595417</v>
      </c>
      <c r="Q11" s="5">
        <f t="shared" si="31"/>
        <v>12.5</v>
      </c>
      <c r="R11">
        <f t="shared" si="0"/>
        <v>1000000</v>
      </c>
      <c r="S11">
        <f t="shared" si="1"/>
        <v>1236.3675300107768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1088.969546412045</v>
      </c>
      <c r="AC11">
        <f t="shared" si="2"/>
        <v>1129.0218072992402</v>
      </c>
      <c r="AE11">
        <f t="shared" si="3"/>
        <v>2027.2935978923078</v>
      </c>
      <c r="AF11">
        <f t="shared" si="4"/>
        <v>-101.36467989461541</v>
      </c>
      <c r="AG11">
        <f t="shared" si="5"/>
        <v>-11.414706589000675</v>
      </c>
      <c r="AH11">
        <f t="shared" si="6"/>
        <v>-1282.8849485308835</v>
      </c>
      <c r="AI11">
        <f t="shared" si="7"/>
        <v>631.62926287780829</v>
      </c>
      <c r="AJ11">
        <f t="shared" si="8"/>
        <v>-40.052260887195189</v>
      </c>
      <c r="AK11">
        <f t="shared" si="32"/>
        <v>4.8238375430555802</v>
      </c>
      <c r="AL11">
        <f t="shared" si="9"/>
        <v>596.40083953366866</v>
      </c>
      <c r="AN11">
        <f t="shared" si="10"/>
        <v>1285.7798983428031</v>
      </c>
      <c r="AO11">
        <f t="shared" si="11"/>
        <v>-64.288994917140172</v>
      </c>
      <c r="AP11">
        <f t="shared" si="12"/>
        <v>-7.2396027358232997</v>
      </c>
      <c r="AQ11">
        <f t="shared" si="13"/>
        <v>-813.65011975693881</v>
      </c>
      <c r="AR11">
        <f t="shared" si="14"/>
        <v>400.60118093290089</v>
      </c>
      <c r="AS11">
        <f t="shared" si="15"/>
        <v>-25.402532709360884</v>
      </c>
      <c r="AT11">
        <f t="shared" si="16"/>
        <v>3.0594450414979701</v>
      </c>
      <c r="AU11">
        <f t="shared" si="17"/>
        <v>378.25809326503799</v>
      </c>
      <c r="AW11">
        <v>8</v>
      </c>
      <c r="AX11">
        <f>(R11*SUMPRODUCT(K12:$K$23, X12:$X$23)-$AZ$3*SUMPRODUCT(K11:$K$22, W12:$W$23))/Z11</f>
        <v>1236.3675300107768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2220.0456731908339</v>
      </c>
      <c r="P12">
        <f t="shared" si="30"/>
        <v>111.0022836595417</v>
      </c>
      <c r="Q12" s="5">
        <f t="shared" si="31"/>
        <v>12.5</v>
      </c>
      <c r="R12">
        <f t="shared" si="0"/>
        <v>1000000</v>
      </c>
      <c r="S12">
        <f t="shared" si="1"/>
        <v>1279.6399190728962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1129.0218072992402</v>
      </c>
      <c r="AC12">
        <f t="shared" si="2"/>
        <v>1155.1751137498832</v>
      </c>
      <c r="AE12">
        <f t="shared" si="3"/>
        <v>2004.111840240321</v>
      </c>
      <c r="AF12">
        <f t="shared" si="4"/>
        <v>-100.20559201201607</v>
      </c>
      <c r="AG12">
        <f t="shared" si="5"/>
        <v>-11.284181359655571</v>
      </c>
      <c r="AH12">
        <f t="shared" si="6"/>
        <v>-1310.2530764076671</v>
      </c>
      <c r="AI12">
        <f t="shared" si="7"/>
        <v>582.36899046098233</v>
      </c>
      <c r="AJ12">
        <f t="shared" si="8"/>
        <v>-26.153306450642958</v>
      </c>
      <c r="AK12">
        <f t="shared" si="32"/>
        <v>63.691489166078448</v>
      </c>
      <c r="AL12">
        <f t="shared" si="9"/>
        <v>619.90717317641781</v>
      </c>
      <c r="AN12">
        <f t="shared" si="10"/>
        <v>1187.9226390540523</v>
      </c>
      <c r="AO12">
        <f t="shared" si="11"/>
        <v>-59.396131952702632</v>
      </c>
      <c r="AP12">
        <f t="shared" si="12"/>
        <v>-6.6886159899734814</v>
      </c>
      <c r="AQ12">
        <f t="shared" si="13"/>
        <v>-776.64293035075491</v>
      </c>
      <c r="AR12">
        <f t="shared" si="14"/>
        <v>345.19496076062143</v>
      </c>
      <c r="AS12">
        <f t="shared" si="15"/>
        <v>-15.50218116325866</v>
      </c>
      <c r="AT12">
        <f t="shared" si="16"/>
        <v>37.752664485220414</v>
      </c>
      <c r="AU12">
        <f t="shared" si="17"/>
        <v>367.44544408258315</v>
      </c>
      <c r="AW12">
        <v>9</v>
      </c>
      <c r="AX12">
        <f>(R12*SUMPRODUCT(K13:$K$23, X13:$X$23)-$AZ$3*SUMPRODUCT(K12:$K$22, W13:$W$23))/Z12</f>
        <v>1279.6399190728962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2220.0456731908339</v>
      </c>
      <c r="P13">
        <f t="shared" si="30"/>
        <v>111.0022836595417</v>
      </c>
      <c r="Q13" s="5">
        <f t="shared" si="31"/>
        <v>12.5</v>
      </c>
      <c r="R13">
        <f t="shared" si="0"/>
        <v>1000000</v>
      </c>
      <c r="S13">
        <f t="shared" si="1"/>
        <v>1320.2185938209559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1155.1751137498832</v>
      </c>
      <c r="AC13">
        <f t="shared" si="2"/>
        <v>1178.1216060639244</v>
      </c>
      <c r="AE13">
        <f t="shared" si="3"/>
        <v>1981.0990288094333</v>
      </c>
      <c r="AF13">
        <f t="shared" si="4"/>
        <v>-99.054951440471683</v>
      </c>
      <c r="AG13">
        <f t="shared" si="5"/>
        <v>-11.154607384507283</v>
      </c>
      <c r="AH13">
        <f t="shared" si="6"/>
        <v>-1338.5729241387651</v>
      </c>
      <c r="AI13">
        <f t="shared" si="7"/>
        <v>532.31654584568923</v>
      </c>
      <c r="AJ13">
        <f t="shared" si="8"/>
        <v>-22.946492314041279</v>
      </c>
      <c r="AK13">
        <f t="shared" si="32"/>
        <v>212.60534337831919</v>
      </c>
      <c r="AL13">
        <f t="shared" si="9"/>
        <v>721.97539690996712</v>
      </c>
      <c r="AN13">
        <f t="shared" si="10"/>
        <v>1063.75755353761</v>
      </c>
      <c r="AO13">
        <f t="shared" si="11"/>
        <v>-53.187877676880511</v>
      </c>
      <c r="AP13">
        <f t="shared" si="12"/>
        <v>-5.989502639424809</v>
      </c>
      <c r="AQ13">
        <f t="shared" si="13"/>
        <v>-718.75107619898165</v>
      </c>
      <c r="AR13">
        <f t="shared" si="14"/>
        <v>285.82909702232303</v>
      </c>
      <c r="AS13">
        <f t="shared" si="15"/>
        <v>-12.321193525052268</v>
      </c>
      <c r="AT13">
        <f t="shared" si="16"/>
        <v>114.15912917642406</v>
      </c>
      <c r="AU13">
        <f t="shared" si="17"/>
        <v>387.66703267369479</v>
      </c>
      <c r="AW13">
        <v>10</v>
      </c>
      <c r="AX13">
        <f>(R13*SUMPRODUCT(K14:$K$23, X14:$X$23)-$AZ$3*SUMPRODUCT(K13:$K$22, W14:$W$23))/Z13</f>
        <v>1320.2185938209559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2220.0456731908339</v>
      </c>
      <c r="P14">
        <f t="shared" si="30"/>
        <v>111.0022836595417</v>
      </c>
      <c r="Q14" s="5">
        <f t="shared" si="31"/>
        <v>12.5</v>
      </c>
      <c r="R14">
        <f t="shared" si="0"/>
        <v>1000000</v>
      </c>
      <c r="S14">
        <f t="shared" si="1"/>
        <v>1318.6011860150261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1178.1216060639244</v>
      </c>
      <c r="AC14">
        <f t="shared" si="2"/>
        <v>1163.1008738446421</v>
      </c>
      <c r="AE14">
        <f t="shared" si="3"/>
        <v>1958.2396025797682</v>
      </c>
      <c r="AF14">
        <f t="shared" si="4"/>
        <v>-97.911980128988418</v>
      </c>
      <c r="AG14">
        <f t="shared" si="5"/>
        <v>-11.025897047003225</v>
      </c>
      <c r="AH14">
        <f t="shared" si="6"/>
        <v>-1373.141092718754</v>
      </c>
      <c r="AI14">
        <f t="shared" si="7"/>
        <v>476.16063268502262</v>
      </c>
      <c r="AJ14">
        <f t="shared" si="8"/>
        <v>15.020732219282309</v>
      </c>
      <c r="AK14">
        <f t="shared" si="32"/>
        <v>212.6914459960293</v>
      </c>
      <c r="AL14">
        <f t="shared" si="9"/>
        <v>703.87281090033423</v>
      </c>
      <c r="AN14">
        <f t="shared" si="10"/>
        <v>968.60000776472498</v>
      </c>
      <c r="AO14">
        <f t="shared" si="11"/>
        <v>-48.430000388236252</v>
      </c>
      <c r="AP14">
        <f t="shared" si="12"/>
        <v>-5.453716670458026</v>
      </c>
      <c r="AQ14">
        <f t="shared" si="13"/>
        <v>-679.19394098520172</v>
      </c>
      <c r="AR14">
        <f t="shared" si="14"/>
        <v>235.52234972082894</v>
      </c>
      <c r="AS14">
        <f t="shared" si="15"/>
        <v>7.429673736074923</v>
      </c>
      <c r="AT14">
        <f t="shared" si="16"/>
        <v>105.20313038907234</v>
      </c>
      <c r="AU14">
        <f t="shared" si="17"/>
        <v>348.1551538459762</v>
      </c>
      <c r="AW14">
        <v>11</v>
      </c>
      <c r="AX14">
        <f>(R14*SUMPRODUCT(K15:$K$23, X15:$X$23)-$AZ$3*SUMPRODUCT(K14:$K$22, W15:$W$23))/Z14</f>
        <v>1318.6011860150261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2220.0456731908339</v>
      </c>
      <c r="P15">
        <f t="shared" si="30"/>
        <v>111.0022836595417</v>
      </c>
      <c r="Q15" s="5">
        <f t="shared" si="31"/>
        <v>12.5</v>
      </c>
      <c r="R15">
        <f t="shared" si="0"/>
        <v>1000000</v>
      </c>
      <c r="S15">
        <f t="shared" si="1"/>
        <v>1282.9368333617595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1163.1008738446421</v>
      </c>
      <c r="AC15">
        <f t="shared" si="2"/>
        <v>1118.497527104048</v>
      </c>
      <c r="AE15">
        <f t="shared" si="3"/>
        <v>1935.4932612039258</v>
      </c>
      <c r="AF15">
        <f t="shared" si="4"/>
        <v>-96.774663060196303</v>
      </c>
      <c r="AG15">
        <f t="shared" si="5"/>
        <v>-10.897823435441275</v>
      </c>
      <c r="AH15">
        <f t="shared" si="6"/>
        <v>-1425.1712873533227</v>
      </c>
      <c r="AI15">
        <f t="shared" si="7"/>
        <v>402.64948735496569</v>
      </c>
      <c r="AJ15">
        <f t="shared" si="8"/>
        <v>44.603346740594134</v>
      </c>
      <c r="AK15">
        <f t="shared" si="32"/>
        <v>210.12736303918604</v>
      </c>
      <c r="AL15">
        <f t="shared" si="9"/>
        <v>657.38019713474591</v>
      </c>
      <c r="AN15">
        <f t="shared" si="10"/>
        <v>881.88604321889159</v>
      </c>
      <c r="AO15">
        <f t="shared" si="11"/>
        <v>-44.094302160944586</v>
      </c>
      <c r="AP15">
        <f t="shared" si="12"/>
        <v>-4.965472410480702</v>
      </c>
      <c r="AQ15">
        <f t="shared" si="13"/>
        <v>-649.36349441558389</v>
      </c>
      <c r="AR15">
        <f t="shared" si="14"/>
        <v>183.46277423188249</v>
      </c>
      <c r="AS15">
        <f t="shared" si="15"/>
        <v>20.323020368934479</v>
      </c>
      <c r="AT15">
        <f t="shared" si="16"/>
        <v>95.742203022386562</v>
      </c>
      <c r="AU15">
        <f t="shared" si="17"/>
        <v>299.52799762320353</v>
      </c>
      <c r="AW15">
        <v>12</v>
      </c>
      <c r="AX15">
        <f>(R15*SUMPRODUCT(K16:$K$23, X16:$X$23)-$AZ$3*SUMPRODUCT(K15:$K$22, W16:$W$23))/Z15</f>
        <v>1282.9368333617595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2220.0456731908339</v>
      </c>
      <c r="P16">
        <f t="shared" si="30"/>
        <v>111.0022836595417</v>
      </c>
      <c r="Q16" s="5">
        <f t="shared" si="31"/>
        <v>12.5</v>
      </c>
      <c r="R16">
        <f t="shared" si="0"/>
        <v>1000000</v>
      </c>
      <c r="S16">
        <f t="shared" si="1"/>
        <v>1213.2259515815783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1118.497527104048</v>
      </c>
      <c r="AC16">
        <f t="shared" si="2"/>
        <v>1045.3415134178972</v>
      </c>
      <c r="AE16">
        <f t="shared" si="3"/>
        <v>1912.8389900041752</v>
      </c>
      <c r="AF16">
        <f t="shared" si="4"/>
        <v>-95.641949500208767</v>
      </c>
      <c r="AG16">
        <f t="shared" si="5"/>
        <v>-10.770268226367637</v>
      </c>
      <c r="AH16">
        <f t="shared" si="6"/>
        <v>-1486.1579775379978</v>
      </c>
      <c r="AI16">
        <f t="shared" si="7"/>
        <v>320.26879473960116</v>
      </c>
      <c r="AJ16">
        <f t="shared" si="8"/>
        <v>73.1560136861508</v>
      </c>
      <c r="AK16">
        <f t="shared" si="32"/>
        <v>205.49861973256102</v>
      </c>
      <c r="AL16">
        <f t="shared" si="9"/>
        <v>598.92342815831296</v>
      </c>
      <c r="AN16">
        <f t="shared" si="10"/>
        <v>802.86289759585247</v>
      </c>
      <c r="AO16">
        <f t="shared" si="11"/>
        <v>-40.143144879792622</v>
      </c>
      <c r="AP16">
        <f t="shared" si="12"/>
        <v>-4.5205314202044731</v>
      </c>
      <c r="AQ16">
        <f t="shared" si="13"/>
        <v>-623.7749786398615</v>
      </c>
      <c r="AR16">
        <f t="shared" si="14"/>
        <v>134.42424265599388</v>
      </c>
      <c r="AS16">
        <f t="shared" si="15"/>
        <v>30.705275996332897</v>
      </c>
      <c r="AT16">
        <f t="shared" si="16"/>
        <v>86.252537799886667</v>
      </c>
      <c r="AU16">
        <f t="shared" si="17"/>
        <v>251.38205645221342</v>
      </c>
      <c r="AW16">
        <v>13</v>
      </c>
      <c r="AX16">
        <f>(R16*SUMPRODUCT(K17:$K$23, X17:$X$23)-$AZ$3*SUMPRODUCT(K16:$K$22, W17:$W$23))/Z16</f>
        <v>1213.2259515815783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2220.0456731908339</v>
      </c>
      <c r="P17">
        <f t="shared" si="30"/>
        <v>111.0022836595417</v>
      </c>
      <c r="Q17" s="5">
        <f t="shared" si="31"/>
        <v>12.5</v>
      </c>
      <c r="R17">
        <f t="shared" si="0"/>
        <v>1000000</v>
      </c>
      <c r="S17">
        <f t="shared" si="1"/>
        <v>1113.9076609550593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1045.3415134178972</v>
      </c>
      <c r="AC17">
        <f t="shared" si="2"/>
        <v>948.44572899467539</v>
      </c>
      <c r="AE17">
        <f t="shared" si="3"/>
        <v>1890.2759274549112</v>
      </c>
      <c r="AF17">
        <f t="shared" si="4"/>
        <v>-94.51379637274556</v>
      </c>
      <c r="AG17">
        <f t="shared" si="5"/>
        <v>-10.643226568949647</v>
      </c>
      <c r="AH17">
        <f t="shared" si="6"/>
        <v>-1547.1180123452193</v>
      </c>
      <c r="AI17">
        <f t="shared" si="7"/>
        <v>238.00089216799665</v>
      </c>
      <c r="AJ17">
        <f t="shared" si="8"/>
        <v>96.895784423221812</v>
      </c>
      <c r="AK17">
        <f t="shared" si="32"/>
        <v>198.8772551150044</v>
      </c>
      <c r="AL17">
        <f t="shared" si="9"/>
        <v>533.77393170622281</v>
      </c>
      <c r="AN17">
        <f t="shared" si="10"/>
        <v>730.85352103730099</v>
      </c>
      <c r="AO17">
        <f t="shared" si="11"/>
        <v>-36.542676051865051</v>
      </c>
      <c r="AP17">
        <f t="shared" si="12"/>
        <v>-4.1150815603877735</v>
      </c>
      <c r="AQ17">
        <f t="shared" si="13"/>
        <v>-598.17544643079896</v>
      </c>
      <c r="AR17">
        <f t="shared" si="14"/>
        <v>92.0203169942492</v>
      </c>
      <c r="AS17">
        <f t="shared" si="15"/>
        <v>37.463644429271881</v>
      </c>
      <c r="AT17">
        <f t="shared" si="16"/>
        <v>76.89361116222625</v>
      </c>
      <c r="AU17">
        <f t="shared" si="17"/>
        <v>206.37757258574732</v>
      </c>
      <c r="AW17">
        <v>14</v>
      </c>
      <c r="AX17">
        <f>(R17*SUMPRODUCT(K18:$K$23, X18:$X$23)-$AZ$3*SUMPRODUCT(K17:$K$22, W18:$W$23))/Z17</f>
        <v>1113.9076609550593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2220.0456731908339</v>
      </c>
      <c r="P18">
        <f t="shared" si="30"/>
        <v>111.0022836595417</v>
      </c>
      <c r="Q18" s="5">
        <f t="shared" si="31"/>
        <v>12.5</v>
      </c>
      <c r="R18">
        <f t="shared" si="0"/>
        <v>1000000</v>
      </c>
      <c r="S18">
        <f t="shared" si="1"/>
        <v>987.89345276160691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948.44572899467539</v>
      </c>
      <c r="AC18">
        <f t="shared" si="2"/>
        <v>831.14735234414002</v>
      </c>
      <c r="AE18">
        <f t="shared" si="3"/>
        <v>1867.7976640066827</v>
      </c>
      <c r="AF18">
        <f t="shared" si="4"/>
        <v>-93.38988320033414</v>
      </c>
      <c r="AG18">
        <f t="shared" si="5"/>
        <v>-10.516662374124317</v>
      </c>
      <c r="AH18">
        <f t="shared" si="6"/>
        <v>-1610.5543308665985</v>
      </c>
      <c r="AI18">
        <f t="shared" si="7"/>
        <v>153.33678756562563</v>
      </c>
      <c r="AJ18">
        <f t="shared" si="8"/>
        <v>117.29837665053537</v>
      </c>
      <c r="AK18">
        <f t="shared" si="32"/>
        <v>190.59974568607169</v>
      </c>
      <c r="AL18">
        <f t="shared" si="9"/>
        <v>461.23490990223269</v>
      </c>
      <c r="AN18">
        <f t="shared" si="10"/>
        <v>665.23813123110233</v>
      </c>
      <c r="AO18">
        <f t="shared" si="11"/>
        <v>-33.261906561555115</v>
      </c>
      <c r="AP18">
        <f t="shared" si="12"/>
        <v>-3.7456331375548171</v>
      </c>
      <c r="AQ18">
        <f t="shared" si="13"/>
        <v>-573.61788910986729</v>
      </c>
      <c r="AR18">
        <f t="shared" si="14"/>
        <v>54.612702422125075</v>
      </c>
      <c r="AS18">
        <f t="shared" si="15"/>
        <v>41.777198024788262</v>
      </c>
      <c r="AT18">
        <f t="shared" si="16"/>
        <v>67.884343725612467</v>
      </c>
      <c r="AU18">
        <f t="shared" si="17"/>
        <v>164.27424417252581</v>
      </c>
      <c r="AW18">
        <v>15</v>
      </c>
      <c r="AX18">
        <f>(R18*SUMPRODUCT(K19:$K$23, X19:$X$23)-$AZ$3*SUMPRODUCT(K18:$K$22, W19:$W$23))/Z18</f>
        <v>987.89345276160691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2220.0456731908339</v>
      </c>
      <c r="P19">
        <f t="shared" si="30"/>
        <v>111.0022836595417</v>
      </c>
      <c r="Q19" s="5">
        <f t="shared" si="31"/>
        <v>12.5</v>
      </c>
      <c r="R19">
        <f t="shared" si="0"/>
        <v>1000000</v>
      </c>
      <c r="S19">
        <f t="shared" si="1"/>
        <v>834.61475552179888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831.14735234414002</v>
      </c>
      <c r="AC19">
        <f t="shared" si="2"/>
        <v>693.76093950531003</v>
      </c>
      <c r="AE19">
        <f t="shared" si="3"/>
        <v>1845.3795140665281</v>
      </c>
      <c r="AF19">
        <f t="shared" si="4"/>
        <v>-92.268975703326404</v>
      </c>
      <c r="AG19">
        <f t="shared" si="5"/>
        <v>-10.390436649295347</v>
      </c>
      <c r="AH19">
        <f t="shared" si="6"/>
        <v>-1684.7280870182092</v>
      </c>
      <c r="AI19">
        <f t="shared" si="7"/>
        <v>57.992014695697208</v>
      </c>
      <c r="AJ19">
        <f t="shared" si="8"/>
        <v>137.38641283882998</v>
      </c>
      <c r="AK19">
        <f t="shared" si="32"/>
        <v>180.89805234951393</v>
      </c>
      <c r="AL19">
        <f t="shared" si="9"/>
        <v>376.27647988404112</v>
      </c>
      <c r="AN19">
        <f t="shared" si="10"/>
        <v>605.44565818663887</v>
      </c>
      <c r="AO19">
        <f t="shared" si="11"/>
        <v>-30.272282909331942</v>
      </c>
      <c r="AP19">
        <f t="shared" si="12"/>
        <v>-3.4089707336766302</v>
      </c>
      <c r="AQ19">
        <f t="shared" si="13"/>
        <v>-552.73795863406554</v>
      </c>
      <c r="AR19">
        <f t="shared" si="14"/>
        <v>19.026445909564721</v>
      </c>
      <c r="AS19">
        <f t="shared" si="15"/>
        <v>45.074742898716259</v>
      </c>
      <c r="AT19">
        <f t="shared" si="16"/>
        <v>59.350361014945157</v>
      </c>
      <c r="AU19">
        <f t="shared" si="17"/>
        <v>123.45154982322615</v>
      </c>
      <c r="AW19">
        <v>16</v>
      </c>
      <c r="AX19">
        <f>(R19*SUMPRODUCT(K20:$K$23, X20:$X$23)-$AZ$3*SUMPRODUCT(K19:$K$22, W20:$W$23))/Z19</f>
        <v>834.61475552179888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2220.0456731908339</v>
      </c>
      <c r="P20">
        <f t="shared" si="30"/>
        <v>111.0022836595417</v>
      </c>
      <c r="Q20" s="5">
        <f t="shared" si="31"/>
        <v>12.5</v>
      </c>
      <c r="R20">
        <f t="shared" si="0"/>
        <v>1000000</v>
      </c>
      <c r="S20">
        <f t="shared" si="1"/>
        <v>658.94910095083469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693.76093950531003</v>
      </c>
      <c r="AC20">
        <f t="shared" si="2"/>
        <v>541.10705885465109</v>
      </c>
      <c r="AE20">
        <f t="shared" si="3"/>
        <v>1823.0275798386979</v>
      </c>
      <c r="AF20">
        <f t="shared" si="4"/>
        <v>-91.151378991934905</v>
      </c>
      <c r="AG20">
        <f t="shared" si="5"/>
        <v>-10.264583753014028</v>
      </c>
      <c r="AH20">
        <f t="shared" si="6"/>
        <v>-1755.8823830692163</v>
      </c>
      <c r="AI20">
        <f t="shared" si="7"/>
        <v>-34.270765975467384</v>
      </c>
      <c r="AJ20">
        <f t="shared" si="8"/>
        <v>152.65388065065895</v>
      </c>
      <c r="AK20">
        <f t="shared" si="32"/>
        <v>169.79459982464513</v>
      </c>
      <c r="AL20">
        <f t="shared" si="9"/>
        <v>288.17771449983672</v>
      </c>
      <c r="AN20">
        <f t="shared" si="10"/>
        <v>550.96610215483429</v>
      </c>
      <c r="AO20">
        <f t="shared" si="11"/>
        <v>-27.548305107741719</v>
      </c>
      <c r="AP20">
        <f t="shared" si="12"/>
        <v>-3.1022227876225408</v>
      </c>
      <c r="AQ20">
        <f t="shared" si="13"/>
        <v>-530.67308643108208</v>
      </c>
      <c r="AR20">
        <f t="shared" si="14"/>
        <v>-10.357512171612056</v>
      </c>
      <c r="AS20">
        <f t="shared" si="15"/>
        <v>46.135952374535478</v>
      </c>
      <c r="AT20">
        <f t="shared" si="16"/>
        <v>51.316321193891135</v>
      </c>
      <c r="AU20">
        <f t="shared" si="17"/>
        <v>87.094761396814562</v>
      </c>
      <c r="AW20">
        <v>17</v>
      </c>
      <c r="AX20">
        <f>(R20*SUMPRODUCT(K21:$K$23, X21:$X$23)-$AZ$3*SUMPRODUCT(K20:$K$22, W21:$W$23))/Z20</f>
        <v>658.94910095083469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2220.0456731908339</v>
      </c>
      <c r="P21">
        <f t="shared" si="30"/>
        <v>111.0022836595417</v>
      </c>
      <c r="Q21" s="5">
        <f t="shared" si="31"/>
        <v>12.5</v>
      </c>
      <c r="R21">
        <f t="shared" si="0"/>
        <v>1000000</v>
      </c>
      <c r="S21">
        <f t="shared" si="1"/>
        <v>460.35657396137492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541.10705885465109</v>
      </c>
      <c r="AC21">
        <f t="shared" si="2"/>
        <v>373.40305274988236</v>
      </c>
      <c r="AE21">
        <f t="shared" si="3"/>
        <v>1800.7168323465235</v>
      </c>
      <c r="AF21">
        <f t="shared" si="4"/>
        <v>-90.03584161732617</v>
      </c>
      <c r="AG21">
        <f t="shared" si="5"/>
        <v>-10.138962759257018</v>
      </c>
      <c r="AH21">
        <f t="shared" si="6"/>
        <v>-1838.0124981495026</v>
      </c>
      <c r="AI21">
        <f t="shared" si="7"/>
        <v>-137.47047017956243</v>
      </c>
      <c r="AJ21">
        <f t="shared" si="8"/>
        <v>167.70400610476872</v>
      </c>
      <c r="AK21">
        <f t="shared" si="32"/>
        <v>157.62516347086941</v>
      </c>
      <c r="AL21">
        <f t="shared" si="9"/>
        <v>187.85869939607571</v>
      </c>
      <c r="AN21">
        <f t="shared" si="10"/>
        <v>501.32484962980686</v>
      </c>
      <c r="AO21">
        <f t="shared" si="11"/>
        <v>-25.066242481490342</v>
      </c>
      <c r="AP21">
        <f t="shared" si="12"/>
        <v>-2.8227169810275856</v>
      </c>
      <c r="AQ21">
        <f t="shared" si="13"/>
        <v>-511.70807241900997</v>
      </c>
      <c r="AR21">
        <f t="shared" si="14"/>
        <v>-38.272182251721063</v>
      </c>
      <c r="AS21">
        <f t="shared" si="15"/>
        <v>46.689287361873482</v>
      </c>
      <c r="AT21">
        <f t="shared" si="16"/>
        <v>43.883308000144652</v>
      </c>
      <c r="AU21">
        <f t="shared" si="17"/>
        <v>52.300413110297079</v>
      </c>
      <c r="AW21">
        <v>18</v>
      </c>
      <c r="AX21">
        <f>(R21*SUMPRODUCT(K22:$K$23, X22:$X$23)-$AZ$3*SUMPRODUCT(K21:$K$22, W22:$W$23))/Z21</f>
        <v>460.35657396137492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2220.0456731908339</v>
      </c>
      <c r="P22">
        <f t="shared" si="30"/>
        <v>111.0022836595417</v>
      </c>
      <c r="Q22" s="5">
        <f t="shared" si="31"/>
        <v>12.5</v>
      </c>
      <c r="R22">
        <f t="shared" si="0"/>
        <v>1000000</v>
      </c>
      <c r="S22">
        <f t="shared" si="1"/>
        <v>240.347391061835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373.40305274988236</v>
      </c>
      <c r="AC22">
        <f t="shared" si="2"/>
        <v>192.53751064109258</v>
      </c>
      <c r="AE22">
        <f t="shared" si="3"/>
        <v>1778.4343967175505</v>
      </c>
      <c r="AF22">
        <f t="shared" si="4"/>
        <v>-88.921719835877539</v>
      </c>
      <c r="AG22">
        <f t="shared" si="5"/>
        <v>-10.013501175864532</v>
      </c>
      <c r="AH22">
        <f t="shared" si="6"/>
        <v>-1925.7564639933032</v>
      </c>
      <c r="AI22">
        <f t="shared" si="7"/>
        <v>-246.25728828749493</v>
      </c>
      <c r="AJ22">
        <f t="shared" si="8"/>
        <v>180.86554210878978</v>
      </c>
      <c r="AK22">
        <f t="shared" si="32"/>
        <v>144.40410107420888</v>
      </c>
      <c r="AL22">
        <f t="shared" si="9"/>
        <v>79.012354895503734</v>
      </c>
      <c r="AN22">
        <f t="shared" si="10"/>
        <v>456.09343862813375</v>
      </c>
      <c r="AO22">
        <f t="shared" si="11"/>
        <v>-22.804671931406691</v>
      </c>
      <c r="AP22">
        <f t="shared" si="12"/>
        <v>-2.5680408523566456</v>
      </c>
      <c r="AQ22">
        <f t="shared" si="13"/>
        <v>-493.87533734400455</v>
      </c>
      <c r="AR22">
        <f t="shared" si="14"/>
        <v>-63.154611499634193</v>
      </c>
      <c r="AS22">
        <f t="shared" si="15"/>
        <v>46.384385717006971</v>
      </c>
      <c r="AT22">
        <f t="shared" si="16"/>
        <v>37.033563415384513</v>
      </c>
      <c r="AU22">
        <f t="shared" si="17"/>
        <v>20.263337632757295</v>
      </c>
      <c r="AW22">
        <v>19</v>
      </c>
      <c r="AX22">
        <f>(R22*SUMPRODUCT(K23:$K$23, X23:$X$23)-$AZ$3*SUMPRODUCT(K22:$K$22, W23:$W$23))/Z22</f>
        <v>240.347391061835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2220.0456731908339</v>
      </c>
      <c r="P23">
        <f t="shared" si="30"/>
        <v>111.0022836595417</v>
      </c>
      <c r="Q23" s="5">
        <f t="shared" si="31"/>
        <v>12.5</v>
      </c>
      <c r="R23">
        <f t="shared" si="0"/>
        <v>1000000</v>
      </c>
      <c r="S23">
        <f t="shared" si="1"/>
        <v>243.39521145618656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192.53751064109258</v>
      </c>
      <c r="AC23">
        <f t="shared" si="2"/>
        <v>192.53751064109258</v>
      </c>
      <c r="AE23">
        <f t="shared" si="3"/>
        <v>1756.1646544662417</v>
      </c>
      <c r="AF23">
        <f t="shared" si="4"/>
        <v>-87.808232723312102</v>
      </c>
      <c r="AG23">
        <f t="shared" si="5"/>
        <v>-9.888111062722734</v>
      </c>
      <c r="AH23">
        <f t="shared" si="6"/>
        <v>-2020.4081106523054</v>
      </c>
      <c r="AI23">
        <f t="shared" si="7"/>
        <v>-361.93979997209863</v>
      </c>
      <c r="AJ23">
        <f t="shared" si="8"/>
        <v>0</v>
      </c>
      <c r="AK23">
        <f t="shared" si="32"/>
        <v>130.26257526688156</v>
      </c>
      <c r="AL23">
        <f t="shared" si="9"/>
        <v>-231.67722470521707</v>
      </c>
      <c r="AN23">
        <f t="shared" si="10"/>
        <v>414.880835597724</v>
      </c>
      <c r="AO23">
        <f t="shared" si="11"/>
        <v>-20.744041779886203</v>
      </c>
      <c r="AP23">
        <f t="shared" si="12"/>
        <v>-2.3359926814108225</v>
      </c>
      <c r="AQ23">
        <f t="shared" si="13"/>
        <v>-477.30638642799329</v>
      </c>
      <c r="AR23">
        <f t="shared" si="14"/>
        <v>-85.505585291566334</v>
      </c>
      <c r="AS23">
        <f t="shared" si="15"/>
        <v>0</v>
      </c>
      <c r="AT23">
        <f t="shared" si="16"/>
        <v>30.773564390100358</v>
      </c>
      <c r="AU23">
        <f t="shared" si="17"/>
        <v>-54.73202090146598</v>
      </c>
      <c r="AW23">
        <v>20</v>
      </c>
      <c r="AX23">
        <f>(R23*SUMPRODUCT(K$23:$K24, X$23:$X24)-$AZ$3*SUMPRODUCT(K$22:$K23, W$23:$W24))/Z23</f>
        <v>243.39521145618656</v>
      </c>
    </row>
    <row r="25" spans="5:50" x14ac:dyDescent="0.3">
      <c r="AN25" s="6">
        <f t="shared" ref="AN25:AU25" si="33">SUM(AN3:AN23)</f>
        <v>22259.79542247365</v>
      </c>
      <c r="AO25" s="6">
        <f t="shared" si="33"/>
        <v>-2778.0240260168075</v>
      </c>
      <c r="AP25" s="6">
        <f t="shared" si="33"/>
        <v>-212.83410737491729</v>
      </c>
      <c r="AQ25" s="6">
        <f t="shared" si="33"/>
        <v>-14942.765937133918</v>
      </c>
      <c r="AR25" s="6">
        <f t="shared" si="33"/>
        <v>4326.1713519480081</v>
      </c>
      <c r="AS25" s="6">
        <f t="shared" si="33"/>
        <v>-641.97008822553096</v>
      </c>
      <c r="AT25" s="6">
        <f t="shared" si="33"/>
        <v>960.51113581158688</v>
      </c>
      <c r="AU25" s="7">
        <f t="shared" si="33"/>
        <v>4644.7123995340653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5573.8818482831803</v>
      </c>
      <c r="K3">
        <v>1</v>
      </c>
      <c r="L3" s="2">
        <v>0</v>
      </c>
      <c r="O3">
        <f>$C$3</f>
        <v>5573.8818482831803</v>
      </c>
      <c r="P3">
        <f>O3*B5</f>
        <v>4459.105478626544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5573.8818482831803</v>
      </c>
      <c r="AF3">
        <f t="shared" ref="AF3:AF23" si="4">-$Z3*P3</f>
        <v>-4459.105478626544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1014.7763696566362</v>
      </c>
      <c r="AJ3">
        <f t="shared" ref="AJ3:AJ23" si="8">AB3-AC3</f>
        <v>0</v>
      </c>
      <c r="AL3">
        <f t="shared" ref="AL3:AL23" si="9">SUM(AI3:AK3)</f>
        <v>1014.7763696566362</v>
      </c>
      <c r="AN3">
        <f t="shared" ref="AN3:AN23" si="10">AE3*$K3</f>
        <v>5573.8818482831803</v>
      </c>
      <c r="AO3">
        <f t="shared" ref="AO3:AO23" si="11">AF3*$K3</f>
        <v>-4459.105478626544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1014.7763696566362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1014.7763696566362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3273.4839755235826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1884.8188086217483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1863.1758149757443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-1863.1758149757443</v>
      </c>
      <c r="AK4">
        <f>G4*MAX(0, SUM(AB4, AE4:AF4))</f>
        <v>0</v>
      </c>
      <c r="AL4">
        <f t="shared" si="9"/>
        <v>-3345.9738149757441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-1410.3081605478408</v>
      </c>
      <c r="AR4">
        <f t="shared" si="14"/>
        <v>-1410.3081605478408</v>
      </c>
      <c r="AS4">
        <f t="shared" si="15"/>
        <v>-1772.0903699598098</v>
      </c>
      <c r="AT4">
        <f t="shared" si="16"/>
        <v>0</v>
      </c>
      <c r="AU4">
        <f t="shared" si="17"/>
        <v>-3182.3985305076503</v>
      </c>
      <c r="AW4">
        <v>1</v>
      </c>
      <c r="AX4">
        <f>(R4*SUMPRODUCT(K5:$K$23, X5:$X$23)-$AZ$3*SUMPRODUCT(K4:$K$22, W5:$W$23))/Z4</f>
        <v>1884.8188086217483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5573.8818482831803</v>
      </c>
      <c r="P5">
        <f t="shared" ref="P5:P23" si="30">O5*$C$5</f>
        <v>278.694092414159</v>
      </c>
      <c r="Q5" s="5">
        <f t="shared" ref="Q5:Q23" si="31">$C$8</f>
        <v>12.5</v>
      </c>
      <c r="R5">
        <f t="shared" si="0"/>
        <v>1000000</v>
      </c>
      <c r="S5">
        <f t="shared" si="1"/>
        <v>3649.0522742299836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1863.1758149757443</v>
      </c>
      <c r="AC5">
        <f t="shared" si="2"/>
        <v>3565.5288950461218</v>
      </c>
      <c r="AE5">
        <f t="shared" si="3"/>
        <v>5446.3009280459009</v>
      </c>
      <c r="AF5">
        <f t="shared" si="4"/>
        <v>-272.31504640229502</v>
      </c>
      <c r="AG5">
        <f t="shared" si="5"/>
        <v>-12.213886740628132</v>
      </c>
      <c r="AH5">
        <f t="shared" si="6"/>
        <v>-1521.0907297495201</v>
      </c>
      <c r="AI5">
        <f t="shared" si="7"/>
        <v>3640.6812651534578</v>
      </c>
      <c r="AJ5">
        <f t="shared" si="8"/>
        <v>-1702.3530800703775</v>
      </c>
      <c r="AK5">
        <f>G5*SUM(AB5, AE5:AF5)</f>
        <v>28.852362956139341</v>
      </c>
      <c r="AL5">
        <f t="shared" si="9"/>
        <v>1967.1805480392197</v>
      </c>
      <c r="AN5">
        <f t="shared" si="10"/>
        <v>4924.4667136522776</v>
      </c>
      <c r="AO5">
        <f t="shared" si="11"/>
        <v>-246.22333568261388</v>
      </c>
      <c r="AP5">
        <f t="shared" si="12"/>
        <v>-11.043620154886021</v>
      </c>
      <c r="AQ5">
        <f t="shared" si="13"/>
        <v>-1375.3482897949473</v>
      </c>
      <c r="AR5">
        <f t="shared" si="14"/>
        <v>3291.8514680198309</v>
      </c>
      <c r="AS5">
        <f t="shared" si="15"/>
        <v>-1539.2430914936313</v>
      </c>
      <c r="AT5">
        <f t="shared" si="16"/>
        <v>26.087890269901145</v>
      </c>
      <c r="AU5">
        <f t="shared" si="17"/>
        <v>1778.6962667961009</v>
      </c>
      <c r="AW5">
        <v>2</v>
      </c>
      <c r="AX5">
        <f>(R5*SUMPRODUCT(K6:$K$23, X6:$X$23)-$AZ$3*SUMPRODUCT(K5:$K$22, W6:$W$23))/Z5</f>
        <v>3649.0522742299836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5573.8818482831803</v>
      </c>
      <c r="P6">
        <f t="shared" si="30"/>
        <v>278.694092414159</v>
      </c>
      <c r="Q6" s="5">
        <f t="shared" si="31"/>
        <v>12.5</v>
      </c>
      <c r="R6">
        <f t="shared" si="0"/>
        <v>1000000</v>
      </c>
      <c r="S6">
        <f t="shared" si="1"/>
        <v>5285.1460315546037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3565.5288950461218</v>
      </c>
      <c r="AC6">
        <f t="shared" si="2"/>
        <v>5104.1884605232226</v>
      </c>
      <c r="AE6">
        <f t="shared" si="3"/>
        <v>5383.0382813392898</v>
      </c>
      <c r="AF6">
        <f t="shared" si="4"/>
        <v>-269.15191406696448</v>
      </c>
      <c r="AG6">
        <f t="shared" si="5"/>
        <v>-12.072013786490036</v>
      </c>
      <c r="AH6">
        <f t="shared" si="6"/>
        <v>-1578.7269385450829</v>
      </c>
      <c r="AI6">
        <f t="shared" si="7"/>
        <v>3523.0874149407528</v>
      </c>
      <c r="AJ6">
        <f t="shared" si="8"/>
        <v>-1538.6595654771008</v>
      </c>
      <c r="AK6">
        <f>G6*SUM(AB6, AE6:AF6)</f>
        <v>61.623848362460983</v>
      </c>
      <c r="AL6">
        <f t="shared" si="9"/>
        <v>2046.0516978261128</v>
      </c>
      <c r="AN6">
        <f t="shared" si="10"/>
        <v>4614.834115223578</v>
      </c>
      <c r="AO6">
        <f t="shared" si="11"/>
        <v>-230.74170576117888</v>
      </c>
      <c r="AP6">
        <f t="shared" si="12"/>
        <v>-10.349237391542932</v>
      </c>
      <c r="AQ6">
        <f t="shared" si="13"/>
        <v>-1353.4295232259969</v>
      </c>
      <c r="AR6">
        <f t="shared" si="14"/>
        <v>3020.313648844859</v>
      </c>
      <c r="AS6">
        <f t="shared" si="15"/>
        <v>-1319.0800962894473</v>
      </c>
      <c r="AT6">
        <f t="shared" si="16"/>
        <v>52.8296145915008</v>
      </c>
      <c r="AU6">
        <f t="shared" si="17"/>
        <v>1754.0631671469127</v>
      </c>
      <c r="AW6">
        <v>3</v>
      </c>
      <c r="AX6">
        <f>(R6*SUMPRODUCT(K7:$K$23, X7:$X$23)-$AZ$3*SUMPRODUCT(K6:$K$22, W7:$W$23))/Z6</f>
        <v>5285.1460315546037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5573.8818482831803</v>
      </c>
      <c r="P7">
        <f t="shared" si="30"/>
        <v>278.694092414159</v>
      </c>
      <c r="Q7" s="5">
        <f t="shared" si="31"/>
        <v>12.5</v>
      </c>
      <c r="R7">
        <f t="shared" si="0"/>
        <v>1000000</v>
      </c>
      <c r="S7">
        <f t="shared" si="1"/>
        <v>6794.5494995817135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5104.1884605232226</v>
      </c>
      <c r="AC7">
        <f t="shared" si="2"/>
        <v>6485.1067397290317</v>
      </c>
      <c r="AE7">
        <f t="shared" si="3"/>
        <v>5320.0317023196112</v>
      </c>
      <c r="AF7">
        <f t="shared" si="4"/>
        <v>-266.00158511598056</v>
      </c>
      <c r="AG7">
        <f t="shared" si="5"/>
        <v>-11.930715090323996</v>
      </c>
      <c r="AH7">
        <f t="shared" si="6"/>
        <v>-1646.2846640912194</v>
      </c>
      <c r="AI7">
        <f t="shared" si="7"/>
        <v>3395.8147380220871</v>
      </c>
      <c r="AJ7">
        <f t="shared" si="8"/>
        <v>-1380.9182792058091</v>
      </c>
      <c r="AK7">
        <f>G7*SUM(AB7, AE7:AF7)</f>
        <v>140.18341637263057</v>
      </c>
      <c r="AL7">
        <f t="shared" si="9"/>
        <v>2155.0798751889088</v>
      </c>
      <c r="AN7">
        <f t="shared" si="10"/>
        <v>4295.7700829771356</v>
      </c>
      <c r="AO7">
        <f t="shared" si="11"/>
        <v>-214.78850414885679</v>
      </c>
      <c r="AP7">
        <f t="shared" si="12"/>
        <v>-9.6337036734557859</v>
      </c>
      <c r="AQ7">
        <f t="shared" si="13"/>
        <v>-1329.3267416026115</v>
      </c>
      <c r="AR7">
        <f t="shared" si="14"/>
        <v>2742.0211335522113</v>
      </c>
      <c r="AS7">
        <f t="shared" si="15"/>
        <v>-1115.0511430715906</v>
      </c>
      <c r="AT7">
        <f t="shared" si="16"/>
        <v>113.19401084029396</v>
      </c>
      <c r="AU7">
        <f t="shared" si="17"/>
        <v>1740.1640013209151</v>
      </c>
      <c r="AW7">
        <v>4</v>
      </c>
      <c r="AX7">
        <f>(R7*SUMPRODUCT(K8:$K$23, X8:$X$23)-$AZ$3*SUMPRODUCT(K7:$K$22, W8:$W$23))/Z7</f>
        <v>6794.5494995817135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5573.8818482831803</v>
      </c>
      <c r="P8">
        <f t="shared" si="30"/>
        <v>278.694092414159</v>
      </c>
      <c r="Q8" s="5">
        <f t="shared" si="31"/>
        <v>12.5</v>
      </c>
      <c r="R8">
        <f t="shared" si="0"/>
        <v>1000000</v>
      </c>
      <c r="S8">
        <f t="shared" si="1"/>
        <v>8179.3658859695115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6485.1067397290317</v>
      </c>
      <c r="AC8">
        <f t="shared" si="2"/>
        <v>7714.7682707368549</v>
      </c>
      <c r="AE8">
        <f t="shared" si="3"/>
        <v>5257.2787948920786</v>
      </c>
      <c r="AF8">
        <f t="shared" si="4"/>
        <v>-262.86393974460395</v>
      </c>
      <c r="AG8">
        <f t="shared" si="5"/>
        <v>-11.789985278642435</v>
      </c>
      <c r="AH8">
        <f t="shared" si="6"/>
        <v>-1713.8128622655818</v>
      </c>
      <c r="AI8">
        <f t="shared" si="7"/>
        <v>3268.8120076032505</v>
      </c>
      <c r="AJ8">
        <f t="shared" si="8"/>
        <v>-1229.6615310078232</v>
      </c>
      <c r="AK8">
        <f t="shared" ref="AK8:AK23" si="32">G8*SUM(AB8:AB8, AE8:AF8)</f>
        <v>247.95766644933252</v>
      </c>
      <c r="AL8">
        <f t="shared" si="9"/>
        <v>2287.1081430447598</v>
      </c>
      <c r="AN8">
        <f t="shared" si="10"/>
        <v>3967.0114425192423</v>
      </c>
      <c r="AO8">
        <f t="shared" si="11"/>
        <v>-198.35057212596215</v>
      </c>
      <c r="AP8">
        <f t="shared" si="12"/>
        <v>-8.8964288051358853</v>
      </c>
      <c r="AQ8">
        <f t="shared" si="13"/>
        <v>-1293.2004369921913</v>
      </c>
      <c r="AR8">
        <f t="shared" si="14"/>
        <v>2466.5640045959531</v>
      </c>
      <c r="AS8">
        <f t="shared" si="15"/>
        <v>-927.87191896181378</v>
      </c>
      <c r="AT8">
        <f t="shared" si="16"/>
        <v>187.10267011530328</v>
      </c>
      <c r="AU8">
        <f t="shared" si="17"/>
        <v>1725.7947557494426</v>
      </c>
      <c r="AW8">
        <v>5</v>
      </c>
      <c r="AX8">
        <f>(R8*SUMPRODUCT(K9:$K$23, X9:$X$23)-$AZ$3*SUMPRODUCT(K8:$K$22, W9:$W$23))/Z8</f>
        <v>8179.3658859695115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5573.8818482831803</v>
      </c>
      <c r="P9">
        <f t="shared" si="30"/>
        <v>278.694092414159</v>
      </c>
      <c r="Q9" s="5">
        <f t="shared" si="31"/>
        <v>12.5</v>
      </c>
      <c r="R9">
        <f t="shared" si="0"/>
        <v>1000000</v>
      </c>
      <c r="S9">
        <f t="shared" si="1"/>
        <v>9431.9173548338695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7714.7682707368549</v>
      </c>
      <c r="AC9">
        <f t="shared" si="2"/>
        <v>8790.3842733398924</v>
      </c>
      <c r="AE9">
        <f t="shared" si="3"/>
        <v>5194.7617326706495</v>
      </c>
      <c r="AF9">
        <f t="shared" si="4"/>
        <v>-259.73808663353248</v>
      </c>
      <c r="AG9">
        <f t="shared" si="5"/>
        <v>-11.649784373951826</v>
      </c>
      <c r="AH9">
        <f t="shared" si="6"/>
        <v>-1784.0841523347306</v>
      </c>
      <c r="AI9">
        <f t="shared" si="7"/>
        <v>3139.2897093284346</v>
      </c>
      <c r="AJ9">
        <f t="shared" si="8"/>
        <v>-1075.6160026030375</v>
      </c>
      <c r="AK9">
        <f t="shared" si="32"/>
        <v>282.09035974405958</v>
      </c>
      <c r="AL9">
        <f t="shared" si="9"/>
        <v>2345.7640664694568</v>
      </c>
      <c r="AN9">
        <f t="shared" si="10"/>
        <v>3651.7958140257492</v>
      </c>
      <c r="AO9">
        <f t="shared" si="11"/>
        <v>-182.58979070128746</v>
      </c>
      <c r="AP9">
        <f t="shared" si="12"/>
        <v>-8.1895255259818249</v>
      </c>
      <c r="AQ9">
        <f t="shared" si="13"/>
        <v>-1254.1693680368664</v>
      </c>
      <c r="AR9">
        <f t="shared" si="14"/>
        <v>2206.8471297616134</v>
      </c>
      <c r="AS9">
        <f t="shared" si="15"/>
        <v>-756.13285419839951</v>
      </c>
      <c r="AT9">
        <f t="shared" si="16"/>
        <v>198.30291510998271</v>
      </c>
      <c r="AU9">
        <f t="shared" si="17"/>
        <v>1649.0171906731964</v>
      </c>
      <c r="AW9">
        <v>6</v>
      </c>
      <c r="AX9">
        <f>(R9*SUMPRODUCT(K10:$K$23, X10:$X$23)-$AZ$3*SUMPRODUCT(K9:$K$22, W10:$W$23))/Z9</f>
        <v>9431.9173548338695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5573.8818482831803</v>
      </c>
      <c r="P10">
        <f t="shared" si="30"/>
        <v>278.694092414159</v>
      </c>
      <c r="Q10" s="5">
        <f t="shared" si="31"/>
        <v>12.5</v>
      </c>
      <c r="R10">
        <f t="shared" si="0"/>
        <v>1000000</v>
      </c>
      <c r="S10">
        <f t="shared" si="1"/>
        <v>10524.240505896692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8790.3842733398924</v>
      </c>
      <c r="AC10">
        <f t="shared" si="2"/>
        <v>9690.6856397605206</v>
      </c>
      <c r="AE10">
        <f t="shared" si="3"/>
        <v>5132.4118595175951</v>
      </c>
      <c r="AF10">
        <f t="shared" si="4"/>
        <v>-256.62059297587973</v>
      </c>
      <c r="AG10">
        <f t="shared" si="5"/>
        <v>-11.509958407842905</v>
      </c>
      <c r="AH10">
        <f t="shared" si="6"/>
        <v>-1866.2497895523368</v>
      </c>
      <c r="AI10">
        <f t="shared" si="7"/>
        <v>2998.0315185815361</v>
      </c>
      <c r="AJ10">
        <f t="shared" si="8"/>
        <v>-900.30136642062826</v>
      </c>
      <c r="AK10">
        <f t="shared" si="32"/>
        <v>58.764554821490911</v>
      </c>
      <c r="AL10">
        <f t="shared" si="9"/>
        <v>2156.4947069823988</v>
      </c>
      <c r="AN10">
        <f t="shared" si="10"/>
        <v>3422.1429514425686</v>
      </c>
      <c r="AO10">
        <f t="shared" si="11"/>
        <v>-171.10714757212841</v>
      </c>
      <c r="AP10">
        <f t="shared" si="12"/>
        <v>-7.6745054985705972</v>
      </c>
      <c r="AQ10">
        <f t="shared" si="13"/>
        <v>-1244.3610796947989</v>
      </c>
      <c r="AR10">
        <f t="shared" si="14"/>
        <v>1999.0002186770707</v>
      </c>
      <c r="AS10">
        <f t="shared" si="15"/>
        <v>-600.29476581406914</v>
      </c>
      <c r="AT10">
        <f t="shared" si="16"/>
        <v>39.182495984631942</v>
      </c>
      <c r="AU10">
        <f t="shared" si="17"/>
        <v>1437.8879488476334</v>
      </c>
      <c r="AW10">
        <v>7</v>
      </c>
      <c r="AX10">
        <f>(R10*SUMPRODUCT(K11:$K$23, X11:$X$23)-$AZ$3*SUMPRODUCT(K10:$K$22, W11:$W$23))/Z10</f>
        <v>10524.240505896692</v>
      </c>
    </row>
    <row r="11" spans="1:52" x14ac:dyDescent="0.3">
      <c r="A11" t="s">
        <v>33</v>
      </c>
      <c r="C11" s="24">
        <f>AU25</f>
        <v>11549.201824947064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5573.8818482831803</v>
      </c>
      <c r="P11">
        <f t="shared" si="30"/>
        <v>278.694092414159</v>
      </c>
      <c r="Q11" s="5">
        <f t="shared" si="31"/>
        <v>12.5</v>
      </c>
      <c r="R11">
        <f t="shared" si="0"/>
        <v>1000000</v>
      </c>
      <c r="S11">
        <f t="shared" si="1"/>
        <v>11506.532505942436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9690.6856397605206</v>
      </c>
      <c r="AC11">
        <f t="shared" si="2"/>
        <v>10466.84405802829</v>
      </c>
      <c r="AE11">
        <f t="shared" si="3"/>
        <v>5070.2461470234348</v>
      </c>
      <c r="AF11">
        <f t="shared" si="4"/>
        <v>-253.51230735117176</v>
      </c>
      <c r="AG11">
        <f t="shared" si="5"/>
        <v>-11.370545440842832</v>
      </c>
      <c r="AH11">
        <f t="shared" si="6"/>
        <v>-1945.0706337313902</v>
      </c>
      <c r="AI11">
        <f t="shared" si="7"/>
        <v>2860.2926605000303</v>
      </c>
      <c r="AJ11">
        <f t="shared" si="8"/>
        <v>-776.15841826776887</v>
      </c>
      <c r="AK11">
        <f t="shared" si="32"/>
        <v>23.211871167092458</v>
      </c>
      <c r="AL11">
        <f t="shared" si="9"/>
        <v>2107.3461133993537</v>
      </c>
      <c r="AN11">
        <f t="shared" si="10"/>
        <v>3215.7259226145347</v>
      </c>
      <c r="AO11">
        <f t="shared" si="11"/>
        <v>-160.78629613072675</v>
      </c>
      <c r="AP11">
        <f t="shared" si="12"/>
        <v>-7.2115942043268628</v>
      </c>
      <c r="AQ11">
        <f t="shared" si="13"/>
        <v>-1233.6312433033052</v>
      </c>
      <c r="AR11">
        <f t="shared" si="14"/>
        <v>1814.0967889761762</v>
      </c>
      <c r="AS11">
        <f t="shared" si="15"/>
        <v>-492.26658298323889</v>
      </c>
      <c r="AT11">
        <f t="shared" si="16"/>
        <v>14.721773590465313</v>
      </c>
      <c r="AU11">
        <f t="shared" si="17"/>
        <v>1336.5519795834025</v>
      </c>
      <c r="AW11">
        <v>8</v>
      </c>
      <c r="AX11">
        <f>(R11*SUMPRODUCT(K12:$K$23, X12:$X$23)-$AZ$3*SUMPRODUCT(K11:$K$22, W12:$W$23))/Z11</f>
        <v>11506.532505942436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5573.8818482831803</v>
      </c>
      <c r="P12">
        <f t="shared" si="30"/>
        <v>278.694092414159</v>
      </c>
      <c r="Q12" s="5">
        <f t="shared" si="31"/>
        <v>12.5</v>
      </c>
      <c r="R12">
        <f t="shared" si="0"/>
        <v>1000000</v>
      </c>
      <c r="S12">
        <f t="shared" si="1"/>
        <v>12407.807549550931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10466.84405802829</v>
      </c>
      <c r="AC12">
        <f t="shared" si="2"/>
        <v>11148.553418213125</v>
      </c>
      <c r="AE12">
        <f t="shared" si="3"/>
        <v>5008.1949840237949</v>
      </c>
      <c r="AF12">
        <f t="shared" si="4"/>
        <v>-250.40974920118973</v>
      </c>
      <c r="AG12">
        <f t="shared" si="5"/>
        <v>-11.231389362797438</v>
      </c>
      <c r="AH12">
        <f t="shared" si="6"/>
        <v>-2036.0498909572696</v>
      </c>
      <c r="AI12">
        <f t="shared" si="7"/>
        <v>2710.5039545025384</v>
      </c>
      <c r="AJ12">
        <f t="shared" si="8"/>
        <v>-681.70936018483553</v>
      </c>
      <c r="AK12">
        <f t="shared" si="32"/>
        <v>319.71721514986882</v>
      </c>
      <c r="AL12">
        <f t="shared" si="9"/>
        <v>2348.5118094675718</v>
      </c>
      <c r="AN12">
        <f t="shared" si="10"/>
        <v>2968.5709564020158</v>
      </c>
      <c r="AO12">
        <f t="shared" si="11"/>
        <v>-148.42854782010079</v>
      </c>
      <c r="AP12">
        <f t="shared" si="12"/>
        <v>-6.657323919855715</v>
      </c>
      <c r="AQ12">
        <f t="shared" si="13"/>
        <v>-1206.8536850825865</v>
      </c>
      <c r="AR12">
        <f t="shared" si="14"/>
        <v>1606.6313995794731</v>
      </c>
      <c r="AS12">
        <f t="shared" si="15"/>
        <v>-404.07823852859968</v>
      </c>
      <c r="AT12">
        <f t="shared" si="16"/>
        <v>189.51004147867374</v>
      </c>
      <c r="AU12">
        <f t="shared" si="17"/>
        <v>1392.0632025295472</v>
      </c>
      <c r="AW12">
        <v>9</v>
      </c>
      <c r="AX12">
        <f>(R12*SUMPRODUCT(K13:$K$23, X13:$X$23)-$AZ$3*SUMPRODUCT(K12:$K$22, W13:$W$23))/Z12</f>
        <v>12407.807549550931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5573.8818482831803</v>
      </c>
      <c r="P13">
        <f t="shared" si="30"/>
        <v>278.694092414159</v>
      </c>
      <c r="Q13" s="5">
        <f t="shared" si="31"/>
        <v>12.5</v>
      </c>
      <c r="R13">
        <f t="shared" si="0"/>
        <v>1000000</v>
      </c>
      <c r="S13">
        <f t="shared" si="1"/>
        <v>13237.103843360173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11148.553418213125</v>
      </c>
      <c r="AC13">
        <f t="shared" si="2"/>
        <v>11746.510506684539</v>
      </c>
      <c r="AE13">
        <f t="shared" si="3"/>
        <v>4946.2225626279023</v>
      </c>
      <c r="AF13">
        <f t="shared" si="4"/>
        <v>-247.31112813139512</v>
      </c>
      <c r="AG13">
        <f t="shared" si="5"/>
        <v>-11.092409870850142</v>
      </c>
      <c r="AH13">
        <f t="shared" si="6"/>
        <v>-2133.2478655457412</v>
      </c>
      <c r="AI13">
        <f t="shared" si="7"/>
        <v>2554.571159079916</v>
      </c>
      <c r="AJ13">
        <f t="shared" si="8"/>
        <v>-597.95708847141395</v>
      </c>
      <c r="AK13">
        <f t="shared" si="32"/>
        <v>1109.3225396896742</v>
      </c>
      <c r="AL13">
        <f t="shared" si="9"/>
        <v>3065.9366102981762</v>
      </c>
      <c r="AN13">
        <f t="shared" si="10"/>
        <v>2655.8902588709057</v>
      </c>
      <c r="AO13">
        <f t="shared" si="11"/>
        <v>-132.7945129435453</v>
      </c>
      <c r="AP13">
        <f t="shared" si="12"/>
        <v>-5.9561054825932276</v>
      </c>
      <c r="AQ13">
        <f t="shared" si="13"/>
        <v>-1145.4543652499824</v>
      </c>
      <c r="AR13">
        <f t="shared" si="14"/>
        <v>1371.6852751947847</v>
      </c>
      <c r="AS13">
        <f t="shared" si="15"/>
        <v>-321.0749994335643</v>
      </c>
      <c r="AT13">
        <f t="shared" si="16"/>
        <v>595.65433819508883</v>
      </c>
      <c r="AU13">
        <f t="shared" si="17"/>
        <v>1646.2646139563092</v>
      </c>
      <c r="AW13">
        <v>10</v>
      </c>
      <c r="AX13">
        <f>(R13*SUMPRODUCT(K14:$K$23, X14:$X$23)-$AZ$3*SUMPRODUCT(K13:$K$22, W14:$W$23))/Z13</f>
        <v>13237.103843360173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5573.8818482831803</v>
      </c>
      <c r="P14">
        <f t="shared" si="30"/>
        <v>278.694092414159</v>
      </c>
      <c r="Q14" s="5">
        <f t="shared" si="31"/>
        <v>12.5</v>
      </c>
      <c r="R14">
        <f t="shared" si="0"/>
        <v>1000000</v>
      </c>
      <c r="S14">
        <f t="shared" si="1"/>
        <v>13921.636296161867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11746.510506684539</v>
      </c>
      <c r="AC14">
        <f t="shared" si="2"/>
        <v>12199.262089446094</v>
      </c>
      <c r="AE14">
        <f t="shared" si="3"/>
        <v>4884.285444345307</v>
      </c>
      <c r="AF14">
        <f t="shared" si="4"/>
        <v>-244.21427221726535</v>
      </c>
      <c r="AG14">
        <f t="shared" si="5"/>
        <v>-10.953509549744322</v>
      </c>
      <c r="AH14">
        <f t="shared" si="6"/>
        <v>-2238.0977917856403</v>
      </c>
      <c r="AI14">
        <f t="shared" si="7"/>
        <v>2391.019870792657</v>
      </c>
      <c r="AJ14">
        <f t="shared" si="8"/>
        <v>-452.75158276155526</v>
      </c>
      <c r="AK14">
        <f t="shared" si="32"/>
        <v>1147.0607175168807</v>
      </c>
      <c r="AL14">
        <f t="shared" si="9"/>
        <v>3085.3290055479824</v>
      </c>
      <c r="AN14">
        <f t="shared" si="10"/>
        <v>2415.9040155686389</v>
      </c>
      <c r="AO14">
        <f t="shared" si="11"/>
        <v>-120.79520077843195</v>
      </c>
      <c r="AP14">
        <f t="shared" si="12"/>
        <v>-5.4179117922834275</v>
      </c>
      <c r="AQ14">
        <f t="shared" si="13"/>
        <v>-1107.0256855422163</v>
      </c>
      <c r="AR14">
        <f t="shared" si="14"/>
        <v>1182.6652174557073</v>
      </c>
      <c r="AS14">
        <f t="shared" si="15"/>
        <v>-223.94357973386474</v>
      </c>
      <c r="AT14">
        <f t="shared" si="16"/>
        <v>567.36827221233955</v>
      </c>
      <c r="AU14">
        <f t="shared" si="17"/>
        <v>1526.0899099341821</v>
      </c>
      <c r="AW14">
        <v>11</v>
      </c>
      <c r="AX14">
        <f>(R14*SUMPRODUCT(K15:$K$23, X15:$X$23)-$AZ$3*SUMPRODUCT(K14:$K$22, W15:$W$23))/Z14</f>
        <v>13921.636296161867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5573.8818482831803</v>
      </c>
      <c r="P15">
        <f t="shared" si="30"/>
        <v>278.694092414159</v>
      </c>
      <c r="Q15" s="5">
        <f t="shared" si="31"/>
        <v>12.5</v>
      </c>
      <c r="R15">
        <f t="shared" si="0"/>
        <v>1000000</v>
      </c>
      <c r="S15">
        <f t="shared" si="1"/>
        <v>14504.032898622609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12199.262089446094</v>
      </c>
      <c r="AC15">
        <f t="shared" si="2"/>
        <v>12548.45994702439</v>
      </c>
      <c r="AE15">
        <f t="shared" si="3"/>
        <v>4822.3575891964529</v>
      </c>
      <c r="AF15">
        <f t="shared" si="4"/>
        <v>-241.11787945982266</v>
      </c>
      <c r="AG15">
        <f t="shared" si="5"/>
        <v>-10.814630002163113</v>
      </c>
      <c r="AH15">
        <f t="shared" si="6"/>
        <v>-2347.556166701203</v>
      </c>
      <c r="AI15">
        <f t="shared" si="7"/>
        <v>2222.8689130332637</v>
      </c>
      <c r="AJ15">
        <f t="shared" si="8"/>
        <v>-349.19785757829595</v>
      </c>
      <c r="AK15">
        <f t="shared" si="32"/>
        <v>1174.6351259427906</v>
      </c>
      <c r="AL15">
        <f t="shared" si="9"/>
        <v>3048.3061813977583</v>
      </c>
      <c r="AN15">
        <f t="shared" si="10"/>
        <v>2197.2537639721472</v>
      </c>
      <c r="AO15">
        <f t="shared" si="11"/>
        <v>-109.86268819860737</v>
      </c>
      <c r="AP15">
        <f t="shared" si="12"/>
        <v>-4.9275662450777622</v>
      </c>
      <c r="AQ15">
        <f t="shared" si="13"/>
        <v>-1069.637937048909</v>
      </c>
      <c r="AR15">
        <f t="shared" si="14"/>
        <v>1012.825572479553</v>
      </c>
      <c r="AS15">
        <f t="shared" si="15"/>
        <v>-159.10813180960551</v>
      </c>
      <c r="AT15">
        <f t="shared" si="16"/>
        <v>535.20947047847608</v>
      </c>
      <c r="AU15">
        <f t="shared" si="17"/>
        <v>1388.9269111484236</v>
      </c>
      <c r="AW15">
        <v>12</v>
      </c>
      <c r="AX15">
        <f>(R15*SUMPRODUCT(K16:$K$23, X16:$X$23)-$AZ$3*SUMPRODUCT(K15:$K$22, W16:$W$23))/Z15</f>
        <v>14504.032898622609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5573.8818482831803</v>
      </c>
      <c r="P16">
        <f t="shared" si="30"/>
        <v>278.694092414159</v>
      </c>
      <c r="Q16" s="5">
        <f t="shared" si="31"/>
        <v>12.5</v>
      </c>
      <c r="R16">
        <f t="shared" si="0"/>
        <v>1000000</v>
      </c>
      <c r="S16">
        <f t="shared" si="1"/>
        <v>14501.863129065679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12548.45994702439</v>
      </c>
      <c r="AC16">
        <f t="shared" si="2"/>
        <v>12370.378518815767</v>
      </c>
      <c r="AE16">
        <f t="shared" si="3"/>
        <v>4754.6323992137777</v>
      </c>
      <c r="AF16">
        <f t="shared" si="4"/>
        <v>-237.73161996068887</v>
      </c>
      <c r="AG16">
        <f t="shared" si="5"/>
        <v>-10.662749338412732</v>
      </c>
      <c r="AH16">
        <f t="shared" si="6"/>
        <v>-3498.7490982998097</v>
      </c>
      <c r="AI16">
        <f t="shared" si="7"/>
        <v>1007.4889316148665</v>
      </c>
      <c r="AJ16">
        <f t="shared" si="8"/>
        <v>178.08142820862304</v>
      </c>
      <c r="AK16">
        <f t="shared" si="32"/>
        <v>1194.5752508394237</v>
      </c>
      <c r="AL16">
        <f t="shared" si="9"/>
        <v>2380.145610662913</v>
      </c>
      <c r="AN16">
        <f t="shared" si="10"/>
        <v>1995.6295145508097</v>
      </c>
      <c r="AO16">
        <f t="shared" si="11"/>
        <v>-99.781475727540482</v>
      </c>
      <c r="AP16">
        <f t="shared" si="12"/>
        <v>-4.4754032487374271</v>
      </c>
      <c r="AQ16">
        <f t="shared" si="13"/>
        <v>-1468.5061595360569</v>
      </c>
      <c r="AR16">
        <f t="shared" si="14"/>
        <v>422.86647603847501</v>
      </c>
      <c r="AS16">
        <f t="shared" si="15"/>
        <v>74.744906501132533</v>
      </c>
      <c r="AT16">
        <f t="shared" si="16"/>
        <v>501.39094419187813</v>
      </c>
      <c r="AU16">
        <f t="shared" si="17"/>
        <v>999.0023267314856</v>
      </c>
      <c r="AW16">
        <v>13</v>
      </c>
      <c r="AX16">
        <f>(R16*SUMPRODUCT(K17:$K$23, X17:$X$23)-$AZ$3*SUMPRODUCT(K16:$K$22, W17:$W$23))/Z16</f>
        <v>14501.863129065679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5573.8818482831803</v>
      </c>
      <c r="P17">
        <f t="shared" si="30"/>
        <v>278.694092414159</v>
      </c>
      <c r="Q17" s="5">
        <f t="shared" si="31"/>
        <v>12.5</v>
      </c>
      <c r="R17">
        <f t="shared" si="0"/>
        <v>1000000</v>
      </c>
      <c r="S17">
        <f t="shared" si="1"/>
        <v>13925.269692371974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12370.378518815767</v>
      </c>
      <c r="AC17">
        <f t="shared" si="2"/>
        <v>11693.144554305891</v>
      </c>
      <c r="AE17">
        <f t="shared" si="3"/>
        <v>4680.4268513592478</v>
      </c>
      <c r="AF17">
        <f t="shared" si="4"/>
        <v>-234.02134256796239</v>
      </c>
      <c r="AG17">
        <f t="shared" si="5"/>
        <v>-10.496335809488125</v>
      </c>
      <c r="AH17">
        <f t="shared" si="6"/>
        <v>-4782.8828432384153</v>
      </c>
      <c r="AI17">
        <f t="shared" si="7"/>
        <v>-346.97367025661788</v>
      </c>
      <c r="AJ17">
        <f t="shared" si="8"/>
        <v>677.23396450987639</v>
      </c>
      <c r="AK17">
        <f t="shared" si="32"/>
        <v>1177.1748819324939</v>
      </c>
      <c r="AL17">
        <f t="shared" si="9"/>
        <v>1507.4351761857524</v>
      </c>
      <c r="AN17">
        <f t="shared" si="10"/>
        <v>1809.6333950986257</v>
      </c>
      <c r="AO17">
        <f t="shared" si="11"/>
        <v>-90.481669754931275</v>
      </c>
      <c r="AP17">
        <f t="shared" si="12"/>
        <v>-4.0582879319015648</v>
      </c>
      <c r="AQ17">
        <f t="shared" si="13"/>
        <v>-1849.246830009728</v>
      </c>
      <c r="AR17">
        <f t="shared" si="14"/>
        <v>-134.1533925979351</v>
      </c>
      <c r="AS17">
        <f t="shared" si="15"/>
        <v>261.84474993262586</v>
      </c>
      <c r="AT17">
        <f t="shared" si="16"/>
        <v>455.1411753390982</v>
      </c>
      <c r="AU17">
        <f t="shared" si="17"/>
        <v>582.83253267378893</v>
      </c>
      <c r="AW17">
        <v>14</v>
      </c>
      <c r="AX17">
        <f>(R17*SUMPRODUCT(K18:$K$23, X18:$X$23)-$AZ$3*SUMPRODUCT(K17:$K$22, W18:$W$23))/Z17</f>
        <v>13925.269692371974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5573.8818482831803</v>
      </c>
      <c r="P18">
        <f t="shared" si="30"/>
        <v>278.694092414159</v>
      </c>
      <c r="Q18" s="5">
        <f t="shared" si="31"/>
        <v>12.5</v>
      </c>
      <c r="R18">
        <f t="shared" si="0"/>
        <v>1000000</v>
      </c>
      <c r="S18">
        <f t="shared" si="1"/>
        <v>12826.926348485087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11693.144554305891</v>
      </c>
      <c r="AC18">
        <f t="shared" si="2"/>
        <v>10584.963868485651</v>
      </c>
      <c r="AE18">
        <f t="shared" si="3"/>
        <v>4599.6473643316385</v>
      </c>
      <c r="AF18">
        <f t="shared" si="4"/>
        <v>-229.98236821658193</v>
      </c>
      <c r="AG18">
        <f t="shared" si="5"/>
        <v>-10.31517954975217</v>
      </c>
      <c r="AH18">
        <f t="shared" si="6"/>
        <v>-6095.4321312859438</v>
      </c>
      <c r="AI18">
        <f t="shared" si="7"/>
        <v>-1736.0823147206393</v>
      </c>
      <c r="AJ18">
        <f t="shared" si="8"/>
        <v>1108.1806858202399</v>
      </c>
      <c r="AK18">
        <f t="shared" si="32"/>
        <v>1124.3966685294663</v>
      </c>
      <c r="AL18">
        <f t="shared" si="9"/>
        <v>496.49503962906692</v>
      </c>
      <c r="AN18">
        <f t="shared" si="10"/>
        <v>1638.2185693530757</v>
      </c>
      <c r="AO18">
        <f t="shared" si="11"/>
        <v>-81.91092846765379</v>
      </c>
      <c r="AP18">
        <f t="shared" si="12"/>
        <v>-3.6738726572076201</v>
      </c>
      <c r="AQ18">
        <f t="shared" si="13"/>
        <v>-2170.9599268714837</v>
      </c>
      <c r="AR18">
        <f t="shared" si="14"/>
        <v>-618.32615864326965</v>
      </c>
      <c r="AS18">
        <f t="shared" si="15"/>
        <v>394.69160000984994</v>
      </c>
      <c r="AT18">
        <f t="shared" si="16"/>
        <v>400.46711319387492</v>
      </c>
      <c r="AU18">
        <f t="shared" si="17"/>
        <v>176.83255456045524</v>
      </c>
      <c r="AW18">
        <v>15</v>
      </c>
      <c r="AX18">
        <f>(R18*SUMPRODUCT(K19:$K$23, X19:$X$23)-$AZ$3*SUMPRODUCT(K18:$K$22, W19:$W$23))/Z18</f>
        <v>12826.926348485087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5573.8818482831803</v>
      </c>
      <c r="P19">
        <f t="shared" si="30"/>
        <v>278.694092414159</v>
      </c>
      <c r="Q19" s="5">
        <f t="shared" si="31"/>
        <v>12.5</v>
      </c>
      <c r="R19">
        <f t="shared" si="0"/>
        <v>1000000</v>
      </c>
      <c r="S19">
        <f t="shared" si="1"/>
        <v>11229.951778027104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10584.963868485651</v>
      </c>
      <c r="AC19">
        <f t="shared" si="2"/>
        <v>9090.3565145699959</v>
      </c>
      <c r="AE19">
        <f t="shared" si="3"/>
        <v>4511.913690504377</v>
      </c>
      <c r="AF19">
        <f t="shared" si="4"/>
        <v>-225.59568452521884</v>
      </c>
      <c r="AG19">
        <f t="shared" si="5"/>
        <v>-10.118427815020196</v>
      </c>
      <c r="AH19">
        <f t="shared" si="6"/>
        <v>-7487.995138756095</v>
      </c>
      <c r="AI19">
        <f t="shared" si="7"/>
        <v>-3211.7955605919569</v>
      </c>
      <c r="AJ19">
        <f t="shared" si="8"/>
        <v>1494.607353915655</v>
      </c>
      <c r="AK19">
        <f t="shared" si="32"/>
        <v>1040.9897312125368</v>
      </c>
      <c r="AL19">
        <f t="shared" si="9"/>
        <v>-676.19847546376513</v>
      </c>
      <c r="AN19">
        <f t="shared" si="10"/>
        <v>1480.3017662253335</v>
      </c>
      <c r="AO19">
        <f t="shared" si="11"/>
        <v>-74.015088311266666</v>
      </c>
      <c r="AP19">
        <f t="shared" si="12"/>
        <v>-3.3197280784694141</v>
      </c>
      <c r="AQ19">
        <f t="shared" si="13"/>
        <v>-2456.7164156343265</v>
      </c>
      <c r="AR19">
        <f t="shared" si="14"/>
        <v>-1053.749465798729</v>
      </c>
      <c r="AS19">
        <f t="shared" si="15"/>
        <v>490.36175281256078</v>
      </c>
      <c r="AT19">
        <f t="shared" si="16"/>
        <v>341.53555308015888</v>
      </c>
      <c r="AU19">
        <f t="shared" si="17"/>
        <v>-221.85215990600923</v>
      </c>
      <c r="AW19">
        <v>16</v>
      </c>
      <c r="AX19">
        <f>(R19*SUMPRODUCT(K20:$K$23, X20:$X$23)-$AZ$3*SUMPRODUCT(K19:$K$22, W20:$W$23))/Z19</f>
        <v>11229.951778027104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5573.8818482831803</v>
      </c>
      <c r="P20">
        <f t="shared" si="30"/>
        <v>278.694092414159</v>
      </c>
      <c r="Q20" s="5">
        <f t="shared" si="31"/>
        <v>12.5</v>
      </c>
      <c r="R20">
        <f t="shared" si="0"/>
        <v>1000000</v>
      </c>
      <c r="S20">
        <f t="shared" si="1"/>
        <v>9165.7830081159773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9090.3565145699959</v>
      </c>
      <c r="AC20">
        <f t="shared" si="2"/>
        <v>7263.5005230176621</v>
      </c>
      <c r="AE20">
        <f t="shared" si="3"/>
        <v>4417.0687528162844</v>
      </c>
      <c r="AF20">
        <f t="shared" si="4"/>
        <v>-220.85343764081424</v>
      </c>
      <c r="AG20">
        <f t="shared" si="5"/>
        <v>-9.9057283439206572</v>
      </c>
      <c r="AH20">
        <f t="shared" si="6"/>
        <v>-8921.215435947006</v>
      </c>
      <c r="AI20">
        <f t="shared" si="7"/>
        <v>-4734.9058491154565</v>
      </c>
      <c r="AJ20">
        <f t="shared" si="8"/>
        <v>1826.8559915523338</v>
      </c>
      <c r="AK20">
        <f t="shared" si="32"/>
        <v>930.06002808218273</v>
      </c>
      <c r="AL20">
        <f t="shared" si="9"/>
        <v>-1977.98982948094</v>
      </c>
      <c r="AN20">
        <f t="shared" si="10"/>
        <v>1334.9524607326205</v>
      </c>
      <c r="AO20">
        <f t="shared" si="11"/>
        <v>-66.747623036631026</v>
      </c>
      <c r="AP20">
        <f t="shared" si="12"/>
        <v>-2.9937673982625799</v>
      </c>
      <c r="AQ20">
        <f t="shared" si="13"/>
        <v>-2696.2221249895565</v>
      </c>
      <c r="AR20">
        <f t="shared" si="14"/>
        <v>-1431.0110546918297</v>
      </c>
      <c r="AS20">
        <f t="shared" si="15"/>
        <v>552.12314722789483</v>
      </c>
      <c r="AT20">
        <f t="shared" si="16"/>
        <v>281.08820410045359</v>
      </c>
      <c r="AU20">
        <f t="shared" si="17"/>
        <v>-597.79970336348129</v>
      </c>
      <c r="AW20">
        <v>17</v>
      </c>
      <c r="AX20">
        <f>(R20*SUMPRODUCT(K21:$K$23, X21:$X$23)-$AZ$3*SUMPRODUCT(K20:$K$22, W21:$W$23))/Z20</f>
        <v>9165.7830081159773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5573.8818482831803</v>
      </c>
      <c r="P21">
        <f t="shared" si="30"/>
        <v>278.694092414159</v>
      </c>
      <c r="Q21" s="5">
        <f t="shared" si="31"/>
        <v>12.5</v>
      </c>
      <c r="R21">
        <f t="shared" si="0"/>
        <v>1000000</v>
      </c>
      <c r="S21">
        <f t="shared" si="1"/>
        <v>6616.5778974756149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7263.5005230176621</v>
      </c>
      <c r="AC21">
        <f t="shared" si="2"/>
        <v>5121.3855306115674</v>
      </c>
      <c r="AE21">
        <f t="shared" si="3"/>
        <v>4314.3144824195197</v>
      </c>
      <c r="AF21">
        <f t="shared" si="4"/>
        <v>-215.71572412097595</v>
      </c>
      <c r="AG21">
        <f t="shared" si="5"/>
        <v>-9.6752913854560312</v>
      </c>
      <c r="AH21">
        <f t="shared" si="6"/>
        <v>-10510.374002033574</v>
      </c>
      <c r="AI21">
        <f t="shared" si="7"/>
        <v>-6421.4505351204862</v>
      </c>
      <c r="AJ21">
        <f t="shared" si="8"/>
        <v>2142.1149924060946</v>
      </c>
      <c r="AK21">
        <f t="shared" si="32"/>
        <v>795.34694969213456</v>
      </c>
      <c r="AL21">
        <f t="shared" si="9"/>
        <v>-3483.9885930222572</v>
      </c>
      <c r="AN21">
        <f t="shared" si="10"/>
        <v>1201.1178105866943</v>
      </c>
      <c r="AO21">
        <f t="shared" si="11"/>
        <v>-60.055890529334704</v>
      </c>
      <c r="AP21">
        <f t="shared" si="12"/>
        <v>-2.6936295100977348</v>
      </c>
      <c r="AQ21">
        <f t="shared" si="13"/>
        <v>-2926.1189607786951</v>
      </c>
      <c r="AR21">
        <f t="shared" si="14"/>
        <v>-1787.7506702314331</v>
      </c>
      <c r="AS21">
        <f t="shared" si="15"/>
        <v>596.37109909076685</v>
      </c>
      <c r="AT21">
        <f t="shared" si="16"/>
        <v>221.42692443117303</v>
      </c>
      <c r="AU21">
        <f t="shared" si="17"/>
        <v>-969.95264670949337</v>
      </c>
      <c r="AW21">
        <v>18</v>
      </c>
      <c r="AX21">
        <f>(R21*SUMPRODUCT(K22:$K$23, X22:$X$23)-$AZ$3*SUMPRODUCT(K21:$K$22, W22:$W$23))/Z21</f>
        <v>6616.5778974756149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5573.8818482831803</v>
      </c>
      <c r="P22">
        <f t="shared" si="30"/>
        <v>278.694092414159</v>
      </c>
      <c r="Q22" s="5">
        <f t="shared" si="31"/>
        <v>12.5</v>
      </c>
      <c r="R22">
        <f t="shared" si="0"/>
        <v>1000000</v>
      </c>
      <c r="S22">
        <f t="shared" si="1"/>
        <v>3564.0507181678895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5121.3855306115674</v>
      </c>
      <c r="AC22">
        <f t="shared" si="2"/>
        <v>2687.4435718992713</v>
      </c>
      <c r="AE22">
        <f t="shared" si="3"/>
        <v>4202.9404540558598</v>
      </c>
      <c r="AF22">
        <f t="shared" si="4"/>
        <v>-210.14702270279298</v>
      </c>
      <c r="AG22">
        <f t="shared" si="5"/>
        <v>-9.425523738340484</v>
      </c>
      <c r="AH22">
        <f t="shared" si="6"/>
        <v>-12241.17866087897</v>
      </c>
      <c r="AI22">
        <f t="shared" si="7"/>
        <v>-8257.8107532642425</v>
      </c>
      <c r="AJ22">
        <f t="shared" si="8"/>
        <v>2433.9419587122961</v>
      </c>
      <c r="AK22">
        <f t="shared" si="32"/>
        <v>637.99252733752439</v>
      </c>
      <c r="AL22">
        <f t="shared" si="9"/>
        <v>-5185.8762672144221</v>
      </c>
      <c r="AN22">
        <f t="shared" si="10"/>
        <v>1077.8770178859022</v>
      </c>
      <c r="AO22">
        <f t="shared" si="11"/>
        <v>-53.893850894295106</v>
      </c>
      <c r="AP22">
        <f t="shared" si="12"/>
        <v>-2.4172494305245742</v>
      </c>
      <c r="AQ22">
        <f t="shared" si="13"/>
        <v>-3139.3462016964854</v>
      </c>
      <c r="AR22">
        <f t="shared" si="14"/>
        <v>-2117.7802841354028</v>
      </c>
      <c r="AS22">
        <f t="shared" si="15"/>
        <v>624.20349011428402</v>
      </c>
      <c r="AT22">
        <f t="shared" si="16"/>
        <v>163.61818358298376</v>
      </c>
      <c r="AU22">
        <f t="shared" si="17"/>
        <v>-1329.9586104381351</v>
      </c>
      <c r="AW22">
        <v>19</v>
      </c>
      <c r="AX22">
        <f>(R22*SUMPRODUCT(K23:$K$23, X23:$X$23)-$AZ$3*SUMPRODUCT(K22:$K$22, W23:$W$23))/Z22</f>
        <v>3564.0507181678895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5573.8818482831803</v>
      </c>
      <c r="P23">
        <f t="shared" si="30"/>
        <v>278.694092414159</v>
      </c>
      <c r="Q23" s="5">
        <f t="shared" si="31"/>
        <v>12.5</v>
      </c>
      <c r="R23">
        <f t="shared" si="0"/>
        <v>1000000</v>
      </c>
      <c r="S23">
        <f t="shared" si="1"/>
        <v>3669.1347370366184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2687.4435718992713</v>
      </c>
      <c r="AC23">
        <f t="shared" si="2"/>
        <v>2687.4435718992713</v>
      </c>
      <c r="AE23">
        <f t="shared" si="3"/>
        <v>4082.5682394516998</v>
      </c>
      <c r="AF23">
        <f t="shared" si="4"/>
        <v>-204.12841197258498</v>
      </c>
      <c r="AG23">
        <f t="shared" si="5"/>
        <v>-9.1555767384744122</v>
      </c>
      <c r="AH23">
        <f t="shared" si="6"/>
        <v>-14055.34099861333</v>
      </c>
      <c r="AI23">
        <f t="shared" si="7"/>
        <v>-10186.05674787269</v>
      </c>
      <c r="AJ23">
        <f t="shared" si="8"/>
        <v>0</v>
      </c>
      <c r="AK23">
        <f t="shared" si="32"/>
        <v>459.61183795648702</v>
      </c>
      <c r="AL23">
        <f t="shared" si="9"/>
        <v>-9726.444909916203</v>
      </c>
      <c r="AN23">
        <f t="shared" si="10"/>
        <v>964.4763765520878</v>
      </c>
      <c r="AO23">
        <f t="shared" si="11"/>
        <v>-48.22381882760439</v>
      </c>
      <c r="AP23">
        <f t="shared" si="12"/>
        <v>-2.1629368965928961</v>
      </c>
      <c r="AQ23">
        <f t="shared" si="13"/>
        <v>-3320.4697539525273</v>
      </c>
      <c r="AR23">
        <f t="shared" si="14"/>
        <v>-2406.3801331246368</v>
      </c>
      <c r="AS23">
        <f t="shared" si="15"/>
        <v>0</v>
      </c>
      <c r="AT23">
        <f t="shared" si="16"/>
        <v>108.57987768803402</v>
      </c>
      <c r="AU23">
        <f t="shared" si="17"/>
        <v>-2297.800255436603</v>
      </c>
      <c r="AW23">
        <v>20</v>
      </c>
      <c r="AX23">
        <f>(R23*SUMPRODUCT(K$23:$K24, X$23:$X24)-$AZ$3*SUMPRODUCT(K$22:$K23, W$23:$W24))/Z23</f>
        <v>3669.1347370366184</v>
      </c>
    </row>
    <row r="25" spans="5:50" x14ac:dyDescent="0.3">
      <c r="AN25" s="6">
        <f t="shared" ref="AN25:AU25" si="33">SUM(AN3:AN23)</f>
        <v>55405.454796537131</v>
      </c>
      <c r="AO25" s="6">
        <f t="shared" si="33"/>
        <v>-6950.6841260392412</v>
      </c>
      <c r="AP25" s="6">
        <f t="shared" si="33"/>
        <v>-211.75239784550385</v>
      </c>
      <c r="AQ25" s="6">
        <f t="shared" si="33"/>
        <v>-35050.332889591111</v>
      </c>
      <c r="AR25" s="6">
        <f t="shared" si="33"/>
        <v>13192.685383061264</v>
      </c>
      <c r="AS25" s="6">
        <f t="shared" si="33"/>
        <v>-6635.8950265885169</v>
      </c>
      <c r="AT25" s="6">
        <f t="shared" si="33"/>
        <v>4992.4114684743108</v>
      </c>
      <c r="AU25" s="7">
        <f t="shared" si="33"/>
        <v>11549.201824947064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22370.462305692079</v>
      </c>
      <c r="K3">
        <v>1</v>
      </c>
      <c r="L3" s="2">
        <v>0</v>
      </c>
      <c r="O3">
        <f>$C$3</f>
        <v>22370.462305692079</v>
      </c>
      <c r="P3">
        <f>O3*B5</f>
        <v>17896.369844553665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22370.462305692079</v>
      </c>
      <c r="AF3">
        <f t="shared" ref="AF3:AF23" si="4">-$Z3*P3</f>
        <v>-17896.369844553665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4374.0924611384144</v>
      </c>
      <c r="AJ3">
        <f t="shared" ref="AJ3:AJ23" si="8">AB3-AC3</f>
        <v>0</v>
      </c>
      <c r="AL3">
        <f t="shared" ref="AL3:AL23" si="9">SUM(AI3:AK3)</f>
        <v>4374.0924611384144</v>
      </c>
      <c r="AN3">
        <f t="shared" ref="AN3:AN23" si="10">AE3*$K3</f>
        <v>22370.462305692079</v>
      </c>
      <c r="AO3">
        <f t="shared" ref="AO3:AO23" si="11">AF3*$K3</f>
        <v>-17896.369844553665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4374.0924611384144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4374.0924611384144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14501.537564140301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12256.204692771158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12102.731210706785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-12102.731210706785</v>
      </c>
      <c r="AK4">
        <f>H4*SUM(AB4, AE4:AF4)</f>
        <v>0</v>
      </c>
      <c r="AL4">
        <f t="shared" si="9"/>
        <v>-14624.836210706784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-2398.806353433517</v>
      </c>
      <c r="AR4">
        <f t="shared" si="14"/>
        <v>-2398.806353433517</v>
      </c>
      <c r="AS4">
        <f t="shared" si="15"/>
        <v>-11511.062593405728</v>
      </c>
      <c r="AT4">
        <f t="shared" si="16"/>
        <v>0</v>
      </c>
      <c r="AU4">
        <f t="shared" si="17"/>
        <v>-13909.868946839244</v>
      </c>
      <c r="AW4">
        <v>1</v>
      </c>
      <c r="AX4">
        <f>(R4*SUMPRODUCT(K5:$K$23, X5:$X$23)-$AZ$3*SUMPRODUCT(K4:$K$22, W5:$W$23))/Z4</f>
        <v>12256.204692771158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22370.462305692079</v>
      </c>
      <c r="P5">
        <f t="shared" ref="P5:P23" si="30">O5*$C$5</f>
        <v>1118.523115284604</v>
      </c>
      <c r="Q5" s="5">
        <f t="shared" ref="Q5:Q23" si="31">$C$8</f>
        <v>12.5</v>
      </c>
      <c r="R5">
        <f t="shared" si="0"/>
        <v>1000000</v>
      </c>
      <c r="S5">
        <f t="shared" si="1"/>
        <v>23929.896734784528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12102.731210706785</v>
      </c>
      <c r="AC5">
        <f t="shared" si="2"/>
        <v>23330.636190856108</v>
      </c>
      <c r="AE5">
        <f t="shared" si="3"/>
        <v>21810.253644626162</v>
      </c>
      <c r="AF5">
        <f t="shared" si="4"/>
        <v>-1090.5126822313082</v>
      </c>
      <c r="AG5">
        <f t="shared" si="5"/>
        <v>-12.186970784616188</v>
      </c>
      <c r="AH5">
        <f t="shared" si="6"/>
        <v>-2645.453280705</v>
      </c>
      <c r="AI5">
        <f t="shared" si="7"/>
        <v>18062.100710905237</v>
      </c>
      <c r="AJ5">
        <f t="shared" si="8"/>
        <v>-11227.904980149324</v>
      </c>
      <c r="AK5">
        <f>H5*SUM(AB5, AE5:AF5)</f>
        <v>1703.4863057839752</v>
      </c>
      <c r="AL5">
        <f t="shared" si="9"/>
        <v>8537.6820365398889</v>
      </c>
      <c r="AN5">
        <f t="shared" si="10"/>
        <v>19720.516642074468</v>
      </c>
      <c r="AO5">
        <f t="shared" si="11"/>
        <v>-986.02583210372347</v>
      </c>
      <c r="AP5">
        <f t="shared" si="12"/>
        <v>-11.019283135834357</v>
      </c>
      <c r="AQ5">
        <f t="shared" si="13"/>
        <v>-2391.980684774272</v>
      </c>
      <c r="AR5">
        <f t="shared" si="14"/>
        <v>16331.490842060639</v>
      </c>
      <c r="AS5">
        <f t="shared" si="15"/>
        <v>-10152.109673938678</v>
      </c>
      <c r="AT5">
        <f t="shared" si="16"/>
        <v>1540.2677378323838</v>
      </c>
      <c r="AU5">
        <f t="shared" si="17"/>
        <v>7719.6489059543455</v>
      </c>
      <c r="AW5">
        <v>2</v>
      </c>
      <c r="AX5">
        <f>(R5*SUMPRODUCT(K6:$K$23, X6:$X$23)-$AZ$3*SUMPRODUCT(K5:$K$22, W6:$W$23))/Z5</f>
        <v>23929.896734784528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22370.462305692079</v>
      </c>
      <c r="P6">
        <f t="shared" si="30"/>
        <v>1118.523115284604</v>
      </c>
      <c r="Q6" s="5">
        <f t="shared" si="31"/>
        <v>12.5</v>
      </c>
      <c r="R6">
        <f t="shared" si="0"/>
        <v>1000000</v>
      </c>
      <c r="S6">
        <f t="shared" si="1"/>
        <v>34053.335101824428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23330.636190856108</v>
      </c>
      <c r="AC6">
        <f t="shared" si="2"/>
        <v>32734.291335729082</v>
      </c>
      <c r="AE6">
        <f t="shared" si="3"/>
        <v>21503.950442441033</v>
      </c>
      <c r="AF6">
        <f t="shared" si="4"/>
        <v>-1075.1975221220519</v>
      </c>
      <c r="AG6">
        <f t="shared" si="5"/>
        <v>-12.015816966917038</v>
      </c>
      <c r="AH6">
        <f t="shared" si="6"/>
        <v>-3942.7287882390292</v>
      </c>
      <c r="AI6">
        <f t="shared" si="7"/>
        <v>16474.008315113035</v>
      </c>
      <c r="AJ6">
        <f t="shared" si="8"/>
        <v>-9403.6551448729733</v>
      </c>
      <c r="AK6">
        <f>H6*SUM(AB6, AE6:AF6)</f>
        <v>2393.6385843812777</v>
      </c>
      <c r="AL6">
        <f t="shared" si="9"/>
        <v>9463.9917546213401</v>
      </c>
      <c r="AN6">
        <f t="shared" si="10"/>
        <v>18435.158534515198</v>
      </c>
      <c r="AO6">
        <f t="shared" si="11"/>
        <v>-921.75792672576006</v>
      </c>
      <c r="AP6">
        <f t="shared" si="12"/>
        <v>-10.301060323764768</v>
      </c>
      <c r="AQ6">
        <f t="shared" si="13"/>
        <v>-3380.0687210629862</v>
      </c>
      <c r="AR6">
        <f t="shared" si="14"/>
        <v>14123.030826402686</v>
      </c>
      <c r="AS6">
        <f t="shared" si="15"/>
        <v>-8061.6756378631198</v>
      </c>
      <c r="AT6">
        <f t="shared" si="16"/>
        <v>2052.0465249171339</v>
      </c>
      <c r="AU6">
        <f t="shared" si="17"/>
        <v>8113.4017134567002</v>
      </c>
      <c r="AW6">
        <v>3</v>
      </c>
      <c r="AX6">
        <f>(R6*SUMPRODUCT(K7:$K$23, X7:$X$23)-$AZ$3*SUMPRODUCT(K6:$K$22, W7:$W$23))/Z6</f>
        <v>34053.335101824428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22370.462305692079</v>
      </c>
      <c r="P7">
        <f t="shared" si="30"/>
        <v>1118.523115284604</v>
      </c>
      <c r="Q7" s="5">
        <f t="shared" si="31"/>
        <v>12.5</v>
      </c>
      <c r="R7">
        <f t="shared" si="0"/>
        <v>1000000</v>
      </c>
      <c r="S7">
        <f t="shared" si="1"/>
        <v>42623.113433878134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32734.291335729082</v>
      </c>
      <c r="AC7">
        <f t="shared" si="2"/>
        <v>40332.670452755367</v>
      </c>
      <c r="AE7">
        <f t="shared" si="3"/>
        <v>21168.338287885857</v>
      </c>
      <c r="AF7">
        <f t="shared" si="4"/>
        <v>-1058.4169143942929</v>
      </c>
      <c r="AG7">
        <f t="shared" si="5"/>
        <v>-11.828286111514364</v>
      </c>
      <c r="AH7">
        <f t="shared" si="6"/>
        <v>-5389.8148586803063</v>
      </c>
      <c r="AI7">
        <f t="shared" si="7"/>
        <v>14708.278228699743</v>
      </c>
      <c r="AJ7">
        <f t="shared" si="8"/>
        <v>-7598.3791170262848</v>
      </c>
      <c r="AK7">
        <f>H7*SUM(AB7, AE7:AF7)</f>
        <v>3260.4879241589138</v>
      </c>
      <c r="AL7">
        <f t="shared" si="9"/>
        <v>10370.387035832371</v>
      </c>
      <c r="AN7">
        <f t="shared" si="10"/>
        <v>17092.814368717169</v>
      </c>
      <c r="AO7">
        <f t="shared" si="11"/>
        <v>-854.6407184358585</v>
      </c>
      <c r="AP7">
        <f t="shared" si="12"/>
        <v>-9.5509952672993972</v>
      </c>
      <c r="AQ7">
        <f t="shared" si="13"/>
        <v>-4352.1179418177671</v>
      </c>
      <c r="AR7">
        <f t="shared" si="14"/>
        <v>11876.504713196242</v>
      </c>
      <c r="AS7">
        <f t="shared" si="15"/>
        <v>-6135.4690190676565</v>
      </c>
      <c r="AT7">
        <f t="shared" si="16"/>
        <v>2632.7486872687491</v>
      </c>
      <c r="AU7">
        <f t="shared" si="17"/>
        <v>8373.7843813973359</v>
      </c>
      <c r="AW7">
        <v>4</v>
      </c>
      <c r="AX7">
        <f>(R7*SUMPRODUCT(K8:$K$23, X8:$X$23)-$AZ$3*SUMPRODUCT(K7:$K$22, W8:$W$23))/Z7</f>
        <v>42623.113433878134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22370.462305692079</v>
      </c>
      <c r="P8">
        <f t="shared" si="30"/>
        <v>1118.523115284604</v>
      </c>
      <c r="Q8" s="5">
        <f t="shared" si="31"/>
        <v>12.5</v>
      </c>
      <c r="R8">
        <f t="shared" si="0"/>
        <v>1000000</v>
      </c>
      <c r="S8">
        <f t="shared" si="1"/>
        <v>49713.221256087716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40332.670452755367</v>
      </c>
      <c r="AC8">
        <f t="shared" si="2"/>
        <v>46229.882345106584</v>
      </c>
      <c r="AE8">
        <f t="shared" si="3"/>
        <v>20802.993937375239</v>
      </c>
      <c r="AF8">
        <f t="shared" si="4"/>
        <v>-1040.149696868762</v>
      </c>
      <c r="AG8">
        <f t="shared" si="5"/>
        <v>-11.624141721515739</v>
      </c>
      <c r="AH8">
        <f t="shared" si="6"/>
        <v>-6868.9223106786221</v>
      </c>
      <c r="AI8">
        <f t="shared" si="7"/>
        <v>12882.297788106338</v>
      </c>
      <c r="AJ8">
        <f t="shared" si="8"/>
        <v>-5897.2118923512171</v>
      </c>
      <c r="AK8">
        <f t="shared" ref="AK8:AK23" si="32">H8*SUM(AB8:AB8, AE8:AF8)</f>
        <v>4212.6955799976549</v>
      </c>
      <c r="AL8">
        <f t="shared" si="9"/>
        <v>11197.781475752776</v>
      </c>
      <c r="AN8">
        <f t="shared" si="10"/>
        <v>15697.420321023717</v>
      </c>
      <c r="AO8">
        <f t="shared" si="11"/>
        <v>-784.87101605118596</v>
      </c>
      <c r="AP8">
        <f t="shared" si="12"/>
        <v>-8.7712873936838402</v>
      </c>
      <c r="AQ8">
        <f t="shared" si="13"/>
        <v>-5183.1174391422355</v>
      </c>
      <c r="AR8">
        <f t="shared" si="14"/>
        <v>9720.6605784366129</v>
      </c>
      <c r="AS8">
        <f t="shared" si="15"/>
        <v>-4449.8889955479472</v>
      </c>
      <c r="AT8">
        <f t="shared" si="16"/>
        <v>3178.7950043543378</v>
      </c>
      <c r="AU8">
        <f t="shared" si="17"/>
        <v>8449.5665872430036</v>
      </c>
      <c r="AW8">
        <v>5</v>
      </c>
      <c r="AX8">
        <f>(R8*SUMPRODUCT(K9:$K$23, X9:$X$23)-$AZ$3*SUMPRODUCT(K8:$K$22, W9:$W$23))/Z8</f>
        <v>49713.221256087716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22370.462305692079</v>
      </c>
      <c r="P9">
        <f t="shared" si="30"/>
        <v>1118.523115284604</v>
      </c>
      <c r="Q9" s="5">
        <f t="shared" si="31"/>
        <v>12.5</v>
      </c>
      <c r="R9">
        <f t="shared" si="0"/>
        <v>1000000</v>
      </c>
      <c r="S9">
        <f t="shared" si="1"/>
        <v>55332.318984735626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46229.882345106584</v>
      </c>
      <c r="AC9">
        <f t="shared" si="2"/>
        <v>50473.799832804885</v>
      </c>
      <c r="AE9">
        <f t="shared" si="3"/>
        <v>20406.197631013743</v>
      </c>
      <c r="AF9">
        <f t="shared" si="4"/>
        <v>-1020.3098815506872</v>
      </c>
      <c r="AG9">
        <f t="shared" si="5"/>
        <v>-11.402422842319549</v>
      </c>
      <c r="AH9">
        <f t="shared" si="6"/>
        <v>-8438.1969584827075</v>
      </c>
      <c r="AI9">
        <f t="shared" si="7"/>
        <v>10936.288368138032</v>
      </c>
      <c r="AJ9">
        <f t="shared" si="8"/>
        <v>-4243.9174876983016</v>
      </c>
      <c r="AK9">
        <f t="shared" si="32"/>
        <v>4816.1975249414118</v>
      </c>
      <c r="AL9">
        <f t="shared" si="9"/>
        <v>11508.568405381142</v>
      </c>
      <c r="AN9">
        <f t="shared" si="10"/>
        <v>14345.078932197235</v>
      </c>
      <c r="AO9">
        <f t="shared" si="11"/>
        <v>-717.25394660986183</v>
      </c>
      <c r="AP9">
        <f t="shared" si="12"/>
        <v>-8.0156361635333671</v>
      </c>
      <c r="AQ9">
        <f t="shared" si="13"/>
        <v>-5931.8548023318199</v>
      </c>
      <c r="AR9">
        <f t="shared" si="14"/>
        <v>7687.9545470920229</v>
      </c>
      <c r="AS9">
        <f t="shared" si="15"/>
        <v>-2983.3745827414077</v>
      </c>
      <c r="AT9">
        <f t="shared" si="16"/>
        <v>3385.6740436216833</v>
      </c>
      <c r="AU9">
        <f t="shared" si="17"/>
        <v>8090.2540079722985</v>
      </c>
      <c r="AW9">
        <v>6</v>
      </c>
      <c r="AX9">
        <f>(R9*SUMPRODUCT(K10:$K$23, X10:$X$23)-$AZ$3*SUMPRODUCT(K9:$K$22, W10:$W$23))/Z9</f>
        <v>55332.318984735626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22370.462305692079</v>
      </c>
      <c r="P10">
        <f t="shared" si="30"/>
        <v>1118.523115284604</v>
      </c>
      <c r="Q10" s="5">
        <f t="shared" si="31"/>
        <v>12.5</v>
      </c>
      <c r="R10">
        <f t="shared" si="0"/>
        <v>1000000</v>
      </c>
      <c r="S10">
        <f t="shared" si="1"/>
        <v>59427.299205890296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50473.799832804885</v>
      </c>
      <c r="AC10">
        <f t="shared" si="2"/>
        <v>53069.683594492388</v>
      </c>
      <c r="AE10">
        <f t="shared" si="3"/>
        <v>19977.238950612202</v>
      </c>
      <c r="AF10">
        <f t="shared" si="4"/>
        <v>-998.86194753061022</v>
      </c>
      <c r="AG10">
        <f t="shared" si="5"/>
        <v>-11.162732511751148</v>
      </c>
      <c r="AH10">
        <f t="shared" si="6"/>
        <v>-10053.288171616299</v>
      </c>
      <c r="AI10">
        <f t="shared" si="7"/>
        <v>8913.9260989535396</v>
      </c>
      <c r="AJ10">
        <f t="shared" si="8"/>
        <v>-2595.8837616875026</v>
      </c>
      <c r="AK10">
        <f t="shared" si="32"/>
        <v>3771.2532021886359</v>
      </c>
      <c r="AL10">
        <f t="shared" si="9"/>
        <v>10089.295539454673</v>
      </c>
      <c r="AN10">
        <f t="shared" si="10"/>
        <v>13320.241893164675</v>
      </c>
      <c r="AO10">
        <f t="shared" si="11"/>
        <v>-666.01209465823376</v>
      </c>
      <c r="AP10">
        <f t="shared" si="12"/>
        <v>-7.4429853701410709</v>
      </c>
      <c r="AQ10">
        <f t="shared" si="13"/>
        <v>-6703.2401523893568</v>
      </c>
      <c r="AR10">
        <f t="shared" si="14"/>
        <v>5943.5466607469425</v>
      </c>
      <c r="AS10">
        <f t="shared" si="15"/>
        <v>-1730.859790869956</v>
      </c>
      <c r="AT10">
        <f t="shared" si="16"/>
        <v>2514.561948110706</v>
      </c>
      <c r="AU10">
        <f t="shared" si="17"/>
        <v>6727.2488179876927</v>
      </c>
      <c r="AW10">
        <v>7</v>
      </c>
      <c r="AX10">
        <f>(R10*SUMPRODUCT(K11:$K$23, X11:$X$23)-$AZ$3*SUMPRODUCT(K10:$K$22, W11:$W$23))/Z10</f>
        <v>59427.299205890296</v>
      </c>
    </row>
    <row r="11" spans="1:52" x14ac:dyDescent="0.3">
      <c r="A11" t="s">
        <v>33</v>
      </c>
      <c r="C11" s="24">
        <f>AU25</f>
        <v>44454.99349001595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22370.462305692079</v>
      </c>
      <c r="P11">
        <f t="shared" si="30"/>
        <v>1118.523115284604</v>
      </c>
      <c r="Q11" s="5">
        <f t="shared" si="31"/>
        <v>12.5</v>
      </c>
      <c r="R11">
        <f t="shared" si="0"/>
        <v>1000000</v>
      </c>
      <c r="S11">
        <f t="shared" si="1"/>
        <v>62129.977841545166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53069.683594492388</v>
      </c>
      <c r="AC11">
        <f t="shared" si="2"/>
        <v>54192.519604651505</v>
      </c>
      <c r="AE11">
        <f t="shared" si="3"/>
        <v>19512.508440904112</v>
      </c>
      <c r="AF11">
        <f t="shared" si="4"/>
        <v>-975.62542204520571</v>
      </c>
      <c r="AG11">
        <f t="shared" si="5"/>
        <v>-10.903053865330282</v>
      </c>
      <c r="AH11">
        <f t="shared" si="6"/>
        <v>-11844.105704268439</v>
      </c>
      <c r="AI11">
        <f t="shared" si="7"/>
        <v>6681.8742607251352</v>
      </c>
      <c r="AJ11">
        <f t="shared" si="8"/>
        <v>-1122.836010159117</v>
      </c>
      <c r="AK11">
        <f t="shared" si="32"/>
        <v>3673.4168672649212</v>
      </c>
      <c r="AL11">
        <f t="shared" si="9"/>
        <v>9232.4551178309393</v>
      </c>
      <c r="AN11">
        <f t="shared" si="10"/>
        <v>12375.50947018357</v>
      </c>
      <c r="AO11">
        <f t="shared" si="11"/>
        <v>-618.7754735091786</v>
      </c>
      <c r="AP11">
        <f t="shared" si="12"/>
        <v>-6.9150948363697138</v>
      </c>
      <c r="AQ11">
        <f t="shared" si="13"/>
        <v>-7511.9425445966735</v>
      </c>
      <c r="AR11">
        <f t="shared" si="14"/>
        <v>4237.8763572413473</v>
      </c>
      <c r="AS11">
        <f t="shared" si="15"/>
        <v>-712.14153317457487</v>
      </c>
      <c r="AT11">
        <f t="shared" si="16"/>
        <v>2329.808356852282</v>
      </c>
      <c r="AU11">
        <f t="shared" si="17"/>
        <v>5855.5431809190541</v>
      </c>
      <c r="AW11">
        <v>8</v>
      </c>
      <c r="AX11">
        <f>(R11*SUMPRODUCT(K12:$K$23, X12:$X$23)-$AZ$3*SUMPRODUCT(K11:$K$22, W12:$W$23))/Z11</f>
        <v>62129.977841545166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22370.462305692079</v>
      </c>
      <c r="P12">
        <f t="shared" si="30"/>
        <v>1118.523115284604</v>
      </c>
      <c r="Q12" s="5">
        <f t="shared" si="31"/>
        <v>12.5</v>
      </c>
      <c r="R12">
        <f t="shared" si="0"/>
        <v>1000000</v>
      </c>
      <c r="S12">
        <f t="shared" si="1"/>
        <v>63594.830767941363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54192.519604651505</v>
      </c>
      <c r="AC12">
        <f t="shared" si="2"/>
        <v>54038.265265890055</v>
      </c>
      <c r="AE12">
        <f t="shared" si="3"/>
        <v>19008.793035502171</v>
      </c>
      <c r="AF12">
        <f t="shared" si="4"/>
        <v>-950.4396517751087</v>
      </c>
      <c r="AG12">
        <f t="shared" si="5"/>
        <v>-10.621591529796781</v>
      </c>
      <c r="AH12">
        <f t="shared" si="6"/>
        <v>-13794.543750415873</v>
      </c>
      <c r="AI12">
        <f t="shared" si="7"/>
        <v>4253.1880417813918</v>
      </c>
      <c r="AJ12">
        <f t="shared" si="8"/>
        <v>154.25433876144962</v>
      </c>
      <c r="AK12">
        <f t="shared" si="32"/>
        <v>5057.5611091864994</v>
      </c>
      <c r="AL12">
        <f t="shared" si="9"/>
        <v>9465.0034897293408</v>
      </c>
      <c r="AN12">
        <f t="shared" si="10"/>
        <v>11267.323077767085</v>
      </c>
      <c r="AO12">
        <f t="shared" si="11"/>
        <v>-563.36615388835435</v>
      </c>
      <c r="AP12">
        <f t="shared" si="12"/>
        <v>-6.2958707132418974</v>
      </c>
      <c r="AQ12">
        <f t="shared" si="13"/>
        <v>-8176.6149410980952</v>
      </c>
      <c r="AR12">
        <f t="shared" si="14"/>
        <v>2521.0461120673922</v>
      </c>
      <c r="AS12">
        <f t="shared" si="15"/>
        <v>91.433131379068016</v>
      </c>
      <c r="AT12">
        <f t="shared" si="16"/>
        <v>2997.8323661226036</v>
      </c>
      <c r="AU12">
        <f t="shared" si="17"/>
        <v>5610.3116095690639</v>
      </c>
      <c r="AW12">
        <v>9</v>
      </c>
      <c r="AX12">
        <f>(R12*SUMPRODUCT(K13:$K$23, X13:$X$23)-$AZ$3*SUMPRODUCT(K12:$K$22, W13:$W$23))/Z12</f>
        <v>63594.830767941363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22370.462305692079</v>
      </c>
      <c r="P13">
        <f t="shared" si="30"/>
        <v>1118.523115284604</v>
      </c>
      <c r="Q13" s="5">
        <f t="shared" si="31"/>
        <v>12.5</v>
      </c>
      <c r="R13">
        <f t="shared" si="0"/>
        <v>1000000</v>
      </c>
      <c r="S13">
        <f t="shared" si="1"/>
        <v>64015.094942143165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54038.265265890055</v>
      </c>
      <c r="AC13">
        <f t="shared" si="2"/>
        <v>52837.491671104086</v>
      </c>
      <c r="AE13">
        <f t="shared" si="3"/>
        <v>18464.381202965393</v>
      </c>
      <c r="AF13">
        <f t="shared" si="4"/>
        <v>-923.21906014826959</v>
      </c>
      <c r="AG13">
        <f t="shared" si="5"/>
        <v>-10.317389148383402</v>
      </c>
      <c r="AH13">
        <f t="shared" si="6"/>
        <v>-15838.917289232961</v>
      </c>
      <c r="AI13">
        <f t="shared" si="7"/>
        <v>1691.9274644357811</v>
      </c>
      <c r="AJ13">
        <f t="shared" si="8"/>
        <v>1200.7735947859692</v>
      </c>
      <c r="AK13">
        <f t="shared" si="32"/>
        <v>7437.1025077646755</v>
      </c>
      <c r="AL13">
        <f t="shared" si="9"/>
        <v>10329.803566986426</v>
      </c>
      <c r="AN13">
        <f t="shared" si="10"/>
        <v>9914.5094164506172</v>
      </c>
      <c r="AO13">
        <f t="shared" si="11"/>
        <v>-495.72547082253084</v>
      </c>
      <c r="AP13">
        <f t="shared" si="12"/>
        <v>-5.5399555901935402</v>
      </c>
      <c r="AQ13">
        <f t="shared" si="13"/>
        <v>-8504.758046549794</v>
      </c>
      <c r="AR13">
        <f t="shared" si="14"/>
        <v>908.48594348810082</v>
      </c>
      <c r="AS13">
        <f t="shared" si="15"/>
        <v>644.75927905013054</v>
      </c>
      <c r="AT13">
        <f t="shared" si="16"/>
        <v>3993.3763300174633</v>
      </c>
      <c r="AU13">
        <f t="shared" si="17"/>
        <v>5546.6215525556945</v>
      </c>
      <c r="AW13">
        <v>10</v>
      </c>
      <c r="AX13">
        <f>(R13*SUMPRODUCT(K14:$K$23, X14:$X$23)-$AZ$3*SUMPRODUCT(K13:$K$22, W14:$W$23))/Z13</f>
        <v>64015.094942143165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22370.462305692079</v>
      </c>
      <c r="P14">
        <f t="shared" si="30"/>
        <v>1118.523115284604</v>
      </c>
      <c r="Q14" s="5">
        <f t="shared" si="31"/>
        <v>12.5</v>
      </c>
      <c r="R14">
        <f t="shared" si="0"/>
        <v>1000000</v>
      </c>
      <c r="S14">
        <f t="shared" si="1"/>
        <v>63001.586027028876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52837.491671104086</v>
      </c>
      <c r="AC14">
        <f t="shared" si="2"/>
        <v>50344.824132141861</v>
      </c>
      <c r="AE14">
        <f t="shared" si="3"/>
        <v>17876.327590413348</v>
      </c>
      <c r="AF14">
        <f t="shared" si="4"/>
        <v>-893.81637952066751</v>
      </c>
      <c r="AG14">
        <f t="shared" si="5"/>
        <v>-9.9888009387856869</v>
      </c>
      <c r="AH14">
        <f t="shared" si="6"/>
        <v>-18033.145449110445</v>
      </c>
      <c r="AI14">
        <f t="shared" si="7"/>
        <v>-1060.6230391565514</v>
      </c>
      <c r="AJ14">
        <f t="shared" si="8"/>
        <v>2492.6675389622251</v>
      </c>
      <c r="AK14">
        <f t="shared" si="32"/>
        <v>5974.4976466124645</v>
      </c>
      <c r="AL14">
        <f t="shared" si="9"/>
        <v>7406.5421464181381</v>
      </c>
      <c r="AN14">
        <f t="shared" si="10"/>
        <v>8842.1309731804467</v>
      </c>
      <c r="AO14">
        <f t="shared" si="11"/>
        <v>-442.10654865902239</v>
      </c>
      <c r="AP14">
        <f t="shared" si="12"/>
        <v>-4.94073996569273</v>
      </c>
      <c r="AQ14">
        <f t="shared" si="13"/>
        <v>-8919.6974665511007</v>
      </c>
      <c r="AR14">
        <f t="shared" si="14"/>
        <v>-524.61378199536966</v>
      </c>
      <c r="AS14">
        <f t="shared" si="15"/>
        <v>1232.9429934993564</v>
      </c>
      <c r="AT14">
        <f t="shared" si="16"/>
        <v>2955.1534241650274</v>
      </c>
      <c r="AU14">
        <f t="shared" si="17"/>
        <v>3663.4826356690137</v>
      </c>
      <c r="AW14">
        <v>11</v>
      </c>
      <c r="AX14">
        <f>(R14*SUMPRODUCT(K15:$K$23, X15:$X$23)-$AZ$3*SUMPRODUCT(K14:$K$22, W15:$W$23))/Z14</f>
        <v>63001.586027028876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22370.462305692079</v>
      </c>
      <c r="P15">
        <f t="shared" si="30"/>
        <v>1118.523115284604</v>
      </c>
      <c r="Q15" s="5">
        <f t="shared" si="31"/>
        <v>12.5</v>
      </c>
      <c r="R15">
        <f t="shared" si="0"/>
        <v>1000000</v>
      </c>
      <c r="S15">
        <f t="shared" si="1"/>
        <v>60717.447462722979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50344.824132141861</v>
      </c>
      <c r="AC15">
        <f t="shared" si="2"/>
        <v>46797.891641006252</v>
      </c>
      <c r="AE15">
        <f t="shared" si="3"/>
        <v>17242.003982195121</v>
      </c>
      <c r="AF15">
        <f t="shared" si="4"/>
        <v>-862.1001991097562</v>
      </c>
      <c r="AG15">
        <f t="shared" si="5"/>
        <v>-9.6343583262738157</v>
      </c>
      <c r="AH15">
        <f t="shared" si="6"/>
        <v>-20364.368249921157</v>
      </c>
      <c r="AI15">
        <f t="shared" si="7"/>
        <v>-3994.0988251620656</v>
      </c>
      <c r="AJ15">
        <f t="shared" si="8"/>
        <v>3546.9324911356089</v>
      </c>
      <c r="AK15">
        <f t="shared" si="32"/>
        <v>5709.6349677059943</v>
      </c>
      <c r="AL15">
        <f t="shared" si="9"/>
        <v>5262.4686336795376</v>
      </c>
      <c r="AN15">
        <f t="shared" si="10"/>
        <v>7856.1279306982615</v>
      </c>
      <c r="AO15">
        <f t="shared" si="11"/>
        <v>-392.80639653491312</v>
      </c>
      <c r="AP15">
        <f t="shared" si="12"/>
        <v>-4.3897885431156798</v>
      </c>
      <c r="AQ15">
        <f t="shared" si="13"/>
        <v>-9278.798587706995</v>
      </c>
      <c r="AR15">
        <f t="shared" si="14"/>
        <v>-1819.8668420867623</v>
      </c>
      <c r="AS15">
        <f t="shared" si="15"/>
        <v>1616.120460283297</v>
      </c>
      <c r="AT15">
        <f t="shared" si="16"/>
        <v>2601.5318631295113</v>
      </c>
      <c r="AU15">
        <f t="shared" si="17"/>
        <v>2397.785481326046</v>
      </c>
      <c r="AW15">
        <v>12</v>
      </c>
      <c r="AX15">
        <f>(R15*SUMPRODUCT(K16:$K$23, X16:$X$23)-$AZ$3*SUMPRODUCT(K15:$K$22, W16:$W$23))/Z15</f>
        <v>60717.447462722979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22370.462305692079</v>
      </c>
      <c r="P16">
        <f t="shared" si="30"/>
        <v>1118.523115284604</v>
      </c>
      <c r="Q16" s="5">
        <f t="shared" si="31"/>
        <v>12.5</v>
      </c>
      <c r="R16">
        <f t="shared" si="0"/>
        <v>1000000</v>
      </c>
      <c r="S16">
        <f t="shared" si="1"/>
        <v>57287.481479056914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46797.891641006252</v>
      </c>
      <c r="AC16">
        <f t="shared" si="2"/>
        <v>42420.091768150276</v>
      </c>
      <c r="AE16">
        <f t="shared" si="3"/>
        <v>16564.82427579441</v>
      </c>
      <c r="AF16">
        <f t="shared" si="4"/>
        <v>-828.24121378972052</v>
      </c>
      <c r="AG16">
        <f t="shared" si="5"/>
        <v>-9.2559689030094123</v>
      </c>
      <c r="AH16">
        <f t="shared" si="6"/>
        <v>-22563.667200133277</v>
      </c>
      <c r="AI16">
        <f t="shared" si="7"/>
        <v>-6836.3401070315977</v>
      </c>
      <c r="AJ16">
        <f t="shared" si="8"/>
        <v>4377.799872855976</v>
      </c>
      <c r="AK16">
        <f t="shared" si="32"/>
        <v>5351.0750003366466</v>
      </c>
      <c r="AL16">
        <f t="shared" si="9"/>
        <v>2892.5347661610249</v>
      </c>
      <c r="AN16">
        <f t="shared" si="10"/>
        <v>6952.6410146007056</v>
      </c>
      <c r="AO16">
        <f t="shared" si="11"/>
        <v>-347.6320507300353</v>
      </c>
      <c r="AP16">
        <f t="shared" si="12"/>
        <v>-3.8849448659089805</v>
      </c>
      <c r="AQ16">
        <f t="shared" si="13"/>
        <v>-9470.494549385965</v>
      </c>
      <c r="AR16">
        <f t="shared" si="14"/>
        <v>-2869.3705303812048</v>
      </c>
      <c r="AS16">
        <f t="shared" si="15"/>
        <v>1837.4641615854093</v>
      </c>
      <c r="AT16">
        <f t="shared" si="16"/>
        <v>2245.9703103467323</v>
      </c>
      <c r="AU16">
        <f t="shared" si="17"/>
        <v>1214.0639415509368</v>
      </c>
      <c r="AW16">
        <v>13</v>
      </c>
      <c r="AX16">
        <f>(R16*SUMPRODUCT(K17:$K$23, X17:$X$23)-$AZ$3*SUMPRODUCT(K16:$K$22, W17:$W$23))/Z16</f>
        <v>57287.481479056914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22370.462305692079</v>
      </c>
      <c r="P17">
        <f t="shared" si="30"/>
        <v>1118.523115284604</v>
      </c>
      <c r="Q17" s="5">
        <f t="shared" si="31"/>
        <v>12.5</v>
      </c>
      <c r="R17">
        <f t="shared" si="0"/>
        <v>1000000</v>
      </c>
      <c r="S17">
        <f t="shared" si="1"/>
        <v>52773.8058687417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42420.091768150276</v>
      </c>
      <c r="AC17">
        <f t="shared" si="2"/>
        <v>37384.535615217057</v>
      </c>
      <c r="AE17">
        <f t="shared" si="3"/>
        <v>15847.053875099962</v>
      </c>
      <c r="AF17">
        <f t="shared" si="4"/>
        <v>-792.3526937549982</v>
      </c>
      <c r="AG17">
        <f t="shared" si="5"/>
        <v>-8.8548985144731116</v>
      </c>
      <c r="AH17">
        <f t="shared" si="6"/>
        <v>-24680.855960496538</v>
      </c>
      <c r="AI17">
        <f t="shared" si="7"/>
        <v>-9635.0096776660466</v>
      </c>
      <c r="AJ17">
        <f t="shared" si="8"/>
        <v>5035.556152933219</v>
      </c>
      <c r="AK17">
        <f t="shared" si="32"/>
        <v>4918.1180326883077</v>
      </c>
      <c r="AL17">
        <f t="shared" si="9"/>
        <v>318.66450795548008</v>
      </c>
      <c r="AN17">
        <f t="shared" si="10"/>
        <v>6127.0817421235315</v>
      </c>
      <c r="AO17">
        <f t="shared" si="11"/>
        <v>-306.35408710617662</v>
      </c>
      <c r="AP17">
        <f t="shared" si="12"/>
        <v>-3.4236450159126344</v>
      </c>
      <c r="AQ17">
        <f t="shared" si="13"/>
        <v>-9542.5700655406636</v>
      </c>
      <c r="AR17">
        <f t="shared" si="14"/>
        <v>-3725.2660555392213</v>
      </c>
      <c r="AS17">
        <f t="shared" si="15"/>
        <v>1946.9400690656967</v>
      </c>
      <c r="AT17">
        <f t="shared" si="16"/>
        <v>1901.5339659469007</v>
      </c>
      <c r="AU17">
        <f t="shared" si="17"/>
        <v>123.20797947337607</v>
      </c>
      <c r="AW17">
        <v>14</v>
      </c>
      <c r="AX17">
        <f>(R17*SUMPRODUCT(K18:$K$23, X18:$X$23)-$AZ$3*SUMPRODUCT(K17:$K$22, W18:$W$23))/Z17</f>
        <v>52773.8058687417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22370.462305692079</v>
      </c>
      <c r="P18">
        <f t="shared" si="30"/>
        <v>1118.523115284604</v>
      </c>
      <c r="Q18" s="5">
        <f t="shared" si="31"/>
        <v>12.5</v>
      </c>
      <c r="R18">
        <f t="shared" si="0"/>
        <v>1000000</v>
      </c>
      <c r="S18">
        <f t="shared" si="1"/>
        <v>47172.269554180566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37384.535615217057</v>
      </c>
      <c r="AC18">
        <f t="shared" si="2"/>
        <v>31819.112909209311</v>
      </c>
      <c r="AE18">
        <f t="shared" si="3"/>
        <v>15089.54885281631</v>
      </c>
      <c r="AF18">
        <f t="shared" si="4"/>
        <v>-754.47744264081553</v>
      </c>
      <c r="AG18">
        <f t="shared" si="5"/>
        <v>-8.4316255105827818</v>
      </c>
      <c r="AH18">
        <f t="shared" si="6"/>
        <v>-26777.921499647848</v>
      </c>
      <c r="AI18">
        <f t="shared" si="7"/>
        <v>-12451.281714982935</v>
      </c>
      <c r="AJ18">
        <f t="shared" si="8"/>
        <v>5565.4227060077465</v>
      </c>
      <c r="AK18">
        <f t="shared" si="32"/>
        <v>4425.6467731628409</v>
      </c>
      <c r="AL18">
        <f t="shared" si="9"/>
        <v>-2460.2122358123479</v>
      </c>
      <c r="AN18">
        <f t="shared" si="10"/>
        <v>5374.3205023796572</v>
      </c>
      <c r="AO18">
        <f t="shared" si="11"/>
        <v>-268.71602511898288</v>
      </c>
      <c r="AP18">
        <f t="shared" si="12"/>
        <v>-3.0030227074320348</v>
      </c>
      <c r="AQ18">
        <f t="shared" si="13"/>
        <v>-9537.272050370846</v>
      </c>
      <c r="AR18">
        <f t="shared" si="14"/>
        <v>-4434.6705958176026</v>
      </c>
      <c r="AS18">
        <f t="shared" si="15"/>
        <v>1982.1908292323956</v>
      </c>
      <c r="AT18">
        <f t="shared" si="16"/>
        <v>1576.2462099627473</v>
      </c>
      <c r="AU18">
        <f t="shared" si="17"/>
        <v>-876.23355662246013</v>
      </c>
      <c r="AW18">
        <v>15</v>
      </c>
      <c r="AX18">
        <f>(R18*SUMPRODUCT(K19:$K$23, X19:$X$23)-$AZ$3*SUMPRODUCT(K18:$K$22, W19:$W$23))/Z18</f>
        <v>47172.269554180566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22370.462305692079</v>
      </c>
      <c r="P19">
        <f t="shared" si="30"/>
        <v>1118.523115284604</v>
      </c>
      <c r="Q19" s="5">
        <f t="shared" si="31"/>
        <v>12.5</v>
      </c>
      <c r="R19">
        <f t="shared" si="0"/>
        <v>1000000</v>
      </c>
      <c r="S19">
        <f t="shared" si="1"/>
        <v>40323.989722018981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31819.112909209311</v>
      </c>
      <c r="AC19">
        <f t="shared" si="2"/>
        <v>25754.130523394491</v>
      </c>
      <c r="AE19">
        <f t="shared" si="3"/>
        <v>14287.569510386829</v>
      </c>
      <c r="AF19">
        <f t="shared" si="4"/>
        <v>-714.37847551934158</v>
      </c>
      <c r="AG19">
        <f t="shared" si="5"/>
        <v>-7.9835014779463291</v>
      </c>
      <c r="AH19">
        <f t="shared" si="6"/>
        <v>-29104.622202450071</v>
      </c>
      <c r="AI19">
        <f t="shared" si="7"/>
        <v>-15539.414669060528</v>
      </c>
      <c r="AJ19">
        <f t="shared" si="8"/>
        <v>6064.9823858148193</v>
      </c>
      <c r="AK19">
        <f t="shared" si="32"/>
        <v>3884.2194484946517</v>
      </c>
      <c r="AL19">
        <f t="shared" si="9"/>
        <v>-5590.212834751057</v>
      </c>
      <c r="AN19">
        <f t="shared" si="10"/>
        <v>4687.5706921886049</v>
      </c>
      <c r="AO19">
        <f t="shared" si="11"/>
        <v>-234.37853460943029</v>
      </c>
      <c r="AP19">
        <f t="shared" si="12"/>
        <v>-2.6192857729832602</v>
      </c>
      <c r="AQ19">
        <f t="shared" si="13"/>
        <v>-9548.8581136381781</v>
      </c>
      <c r="AR19">
        <f t="shared" si="14"/>
        <v>-5098.2852418319862</v>
      </c>
      <c r="AS19">
        <f t="shared" si="15"/>
        <v>1989.8439450962951</v>
      </c>
      <c r="AT19">
        <f t="shared" si="16"/>
        <v>1274.3632313078808</v>
      </c>
      <c r="AU19">
        <f t="shared" si="17"/>
        <v>-1834.0780654278099</v>
      </c>
      <c r="AW19">
        <v>16</v>
      </c>
      <c r="AX19">
        <f>(R19*SUMPRODUCT(K20:$K$23, X20:$X$23)-$AZ$3*SUMPRODUCT(K19:$K$22, W20:$W$23))/Z19</f>
        <v>40323.989722018981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22370.462305692079</v>
      </c>
      <c r="P20">
        <f t="shared" si="30"/>
        <v>1118.523115284604</v>
      </c>
      <c r="Q20" s="5">
        <f t="shared" si="31"/>
        <v>12.5</v>
      </c>
      <c r="R20">
        <f t="shared" si="0"/>
        <v>1000000</v>
      </c>
      <c r="S20">
        <f t="shared" si="1"/>
        <v>32214.096297938777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25754.130523394491</v>
      </c>
      <c r="AC20">
        <f t="shared" si="2"/>
        <v>19363.713915238652</v>
      </c>
      <c r="AE20">
        <f t="shared" si="3"/>
        <v>13446.760332270076</v>
      </c>
      <c r="AF20">
        <f t="shared" si="4"/>
        <v>-672.3380166135039</v>
      </c>
      <c r="AG20">
        <f t="shared" si="5"/>
        <v>-7.5136803994706662</v>
      </c>
      <c r="AH20">
        <f t="shared" si="6"/>
        <v>-31198.885095696016</v>
      </c>
      <c r="AI20">
        <f t="shared" si="7"/>
        <v>-18431.976460438913</v>
      </c>
      <c r="AJ20">
        <f t="shared" si="8"/>
        <v>6390.4166081558396</v>
      </c>
      <c r="AK20">
        <f t="shared" si="32"/>
        <v>3296.8882664376001</v>
      </c>
      <c r="AL20">
        <f t="shared" si="9"/>
        <v>-8744.6715858454736</v>
      </c>
      <c r="AN20">
        <f t="shared" si="10"/>
        <v>4063.9588829131226</v>
      </c>
      <c r="AO20">
        <f t="shared" si="11"/>
        <v>-203.19794414565615</v>
      </c>
      <c r="AP20">
        <f t="shared" si="12"/>
        <v>-2.2708286195537539</v>
      </c>
      <c r="AQ20">
        <f t="shared" si="13"/>
        <v>-9429.1102904066447</v>
      </c>
      <c r="AR20">
        <f t="shared" si="14"/>
        <v>-5570.620180258732</v>
      </c>
      <c r="AS20">
        <f t="shared" si="15"/>
        <v>1931.3492394079253</v>
      </c>
      <c r="AT20">
        <f t="shared" si="16"/>
        <v>996.40493511340924</v>
      </c>
      <c r="AU20">
        <f t="shared" si="17"/>
        <v>-2642.8660057373972</v>
      </c>
      <c r="AW20">
        <v>17</v>
      </c>
      <c r="AX20">
        <f>(R20*SUMPRODUCT(K21:$K$23, X21:$X$23)-$AZ$3*SUMPRODUCT(K20:$K$22, W21:$W$23))/Z20</f>
        <v>32214.096297938777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22370.462305692079</v>
      </c>
      <c r="P21">
        <f t="shared" si="30"/>
        <v>1118.523115284604</v>
      </c>
      <c r="Q21" s="5">
        <f t="shared" si="31"/>
        <v>12.5</v>
      </c>
      <c r="R21">
        <f t="shared" si="0"/>
        <v>1000000</v>
      </c>
      <c r="S21">
        <f t="shared" si="1"/>
        <v>22893.342568798569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19363.713915238652</v>
      </c>
      <c r="AC21">
        <f t="shared" si="2"/>
        <v>12873.087019121271</v>
      </c>
      <c r="AE21">
        <f t="shared" si="3"/>
        <v>12579.067781549355</v>
      </c>
      <c r="AF21">
        <f t="shared" si="4"/>
        <v>-628.9533890774677</v>
      </c>
      <c r="AG21">
        <f t="shared" si="5"/>
        <v>-7.0288376306536238</v>
      </c>
      <c r="AH21">
        <f t="shared" si="6"/>
        <v>-32776.47718578692</v>
      </c>
      <c r="AI21">
        <f t="shared" si="7"/>
        <v>-20833.391630945687</v>
      </c>
      <c r="AJ21">
        <f t="shared" si="8"/>
        <v>6490.626896117381</v>
      </c>
      <c r="AK21">
        <f t="shared" si="32"/>
        <v>2679.524288290791</v>
      </c>
      <c r="AL21">
        <f t="shared" si="9"/>
        <v>-11663.240446537515</v>
      </c>
      <c r="AN21">
        <f t="shared" si="10"/>
        <v>3502.04937877475</v>
      </c>
      <c r="AO21">
        <f t="shared" si="11"/>
        <v>-175.1024689387375</v>
      </c>
      <c r="AP21">
        <f t="shared" si="12"/>
        <v>-1.9568490197695125</v>
      </c>
      <c r="AQ21">
        <f t="shared" si="13"/>
        <v>-9125.0674183720712</v>
      </c>
      <c r="AR21">
        <f t="shared" si="14"/>
        <v>-5800.0773575558278</v>
      </c>
      <c r="AS21">
        <f t="shared" si="15"/>
        <v>1807.0095721041469</v>
      </c>
      <c r="AT21">
        <f t="shared" si="16"/>
        <v>745.98742388403127</v>
      </c>
      <c r="AU21">
        <f t="shared" si="17"/>
        <v>-3247.0803615676491</v>
      </c>
      <c r="AW21">
        <v>18</v>
      </c>
      <c r="AX21">
        <f>(R21*SUMPRODUCT(K22:$K$23, X22:$X$23)-$AZ$3*SUMPRODUCT(K21:$K$22, W22:$W$23))/Z21</f>
        <v>22893.342568798569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22370.462305692079</v>
      </c>
      <c r="P22">
        <f t="shared" si="30"/>
        <v>1118.523115284604</v>
      </c>
      <c r="Q22" s="5">
        <f t="shared" si="31"/>
        <v>12.5</v>
      </c>
      <c r="R22">
        <f t="shared" si="0"/>
        <v>1000000</v>
      </c>
      <c r="S22">
        <f t="shared" si="1"/>
        <v>12208.440509164398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12873.087019121271</v>
      </c>
      <c r="AC22">
        <f t="shared" si="2"/>
        <v>6379.028975987495</v>
      </c>
      <c r="AE22">
        <f t="shared" si="3"/>
        <v>11688.7842593102</v>
      </c>
      <c r="AF22">
        <f t="shared" si="4"/>
        <v>-584.43921296551002</v>
      </c>
      <c r="AG22">
        <f t="shared" si="5"/>
        <v>-6.5313716473441144</v>
      </c>
      <c r="AH22">
        <f t="shared" si="6"/>
        <v>-34174.208560237923</v>
      </c>
      <c r="AI22">
        <f t="shared" si="7"/>
        <v>-23076.394885540576</v>
      </c>
      <c r="AJ22">
        <f t="shared" si="8"/>
        <v>6494.0580431337758</v>
      </c>
      <c r="AK22">
        <f t="shared" si="32"/>
        <v>2051.7488618419225</v>
      </c>
      <c r="AL22">
        <f t="shared" si="9"/>
        <v>-14530.587980564876</v>
      </c>
      <c r="AN22">
        <f t="shared" si="10"/>
        <v>2997.6803282993887</v>
      </c>
      <c r="AO22">
        <f t="shared" si="11"/>
        <v>-149.88401641496947</v>
      </c>
      <c r="AP22">
        <f t="shared" si="12"/>
        <v>-1.6750214453193488</v>
      </c>
      <c r="AQ22">
        <f t="shared" si="13"/>
        <v>-8764.2436085368718</v>
      </c>
      <c r="AR22">
        <f t="shared" si="14"/>
        <v>-5918.1223180977704</v>
      </c>
      <c r="AS22">
        <f t="shared" si="15"/>
        <v>1665.4520790929007</v>
      </c>
      <c r="AT22">
        <f t="shared" si="16"/>
        <v>526.18707517467305</v>
      </c>
      <c r="AU22">
        <f t="shared" si="17"/>
        <v>-3726.4831638301966</v>
      </c>
      <c r="AW22">
        <v>19</v>
      </c>
      <c r="AX22">
        <f>(R22*SUMPRODUCT(K23:$K$23, X23:$X$23)-$AZ$3*SUMPRODUCT(K22:$K$22, W23:$W$23))/Z22</f>
        <v>12208.440509164398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22370.462305692079</v>
      </c>
      <c r="P23">
        <f t="shared" si="30"/>
        <v>1118.523115284604</v>
      </c>
      <c r="Q23" s="5">
        <f t="shared" si="31"/>
        <v>12.5</v>
      </c>
      <c r="R23">
        <f t="shared" si="0"/>
        <v>1000000</v>
      </c>
      <c r="S23">
        <f t="shared" si="1"/>
        <v>13232.934281216152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6379.028975987495</v>
      </c>
      <c r="AC23">
        <f t="shared" si="2"/>
        <v>6379.028975987495</v>
      </c>
      <c r="AE23">
        <f t="shared" si="3"/>
        <v>10783.838581954402</v>
      </c>
      <c r="AF23">
        <f t="shared" si="4"/>
        <v>-539.19192909772016</v>
      </c>
      <c r="AG23">
        <f t="shared" si="5"/>
        <v>-6.0257128544067324</v>
      </c>
      <c r="AH23">
        <f t="shared" si="6"/>
        <v>-35227.606117115211</v>
      </c>
      <c r="AI23">
        <f t="shared" si="7"/>
        <v>-24988.985177112936</v>
      </c>
      <c r="AJ23">
        <f t="shared" si="8"/>
        <v>0</v>
      </c>
      <c r="AK23">
        <f t="shared" si="32"/>
        <v>1422.4879235601961</v>
      </c>
      <c r="AL23">
        <f t="shared" si="9"/>
        <v>-23566.497253552741</v>
      </c>
      <c r="AN23">
        <f t="shared" si="10"/>
        <v>2547.6016445576515</v>
      </c>
      <c r="AO23">
        <f t="shared" si="11"/>
        <v>-127.3800822278826</v>
      </c>
      <c r="AP23">
        <f t="shared" si="12"/>
        <v>-1.423529836880832</v>
      </c>
      <c r="AQ23">
        <f t="shared" si="13"/>
        <v>-8322.2598887906261</v>
      </c>
      <c r="AR23">
        <f t="shared" si="14"/>
        <v>-5903.4618562977375</v>
      </c>
      <c r="AS23">
        <f t="shared" si="15"/>
        <v>0</v>
      </c>
      <c r="AT23">
        <f t="shared" si="16"/>
        <v>336.05219012547326</v>
      </c>
      <c r="AU23">
        <f t="shared" si="17"/>
        <v>-5567.4096661722642</v>
      </c>
      <c r="AW23">
        <v>20</v>
      </c>
      <c r="AX23">
        <f>(R23*SUMPRODUCT(K$23:$K24, X$23:$X24)-$AZ$3*SUMPRODUCT(K$22:$K23, W$23:$W24))/Z23</f>
        <v>13232.934281216152</v>
      </c>
    </row>
    <row r="25" spans="5:50" x14ac:dyDescent="0.3">
      <c r="AN25" s="6">
        <f t="shared" ref="AN25:AU25" si="33">SUM(AN3:AN23)</f>
        <v>207490.19805150191</v>
      </c>
      <c r="AO25" s="6">
        <f t="shared" si="33"/>
        <v>-27152.356631844163</v>
      </c>
      <c r="AP25" s="6">
        <f t="shared" si="33"/>
        <v>-203.43982458663072</v>
      </c>
      <c r="AQ25" s="6">
        <f t="shared" si="33"/>
        <v>-146472.87366649651</v>
      </c>
      <c r="AR25" s="6">
        <f t="shared" si="33"/>
        <v>33661.527928574666</v>
      </c>
      <c r="AS25" s="6">
        <f t="shared" si="33"/>
        <v>-28991.076066812449</v>
      </c>
      <c r="AT25" s="6">
        <f t="shared" si="33"/>
        <v>39784.541628253734</v>
      </c>
      <c r="AU25" s="7">
        <f t="shared" si="33"/>
        <v>44454.99349001595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76189.38610608672</v>
      </c>
      <c r="K3">
        <v>1</v>
      </c>
      <c r="L3" s="2">
        <v>0</v>
      </c>
      <c r="O3">
        <f>$C$3</f>
        <v>76189.38610608672</v>
      </c>
      <c r="P3">
        <f>O3*B5</f>
        <v>60951.508884869378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76189.38610608672</v>
      </c>
      <c r="AF3">
        <f t="shared" ref="AF3:AF23" si="4">-$Z3*P3</f>
        <v>-60951.508884869378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15137.877221217343</v>
      </c>
      <c r="AJ3">
        <f t="shared" ref="AJ3:AJ23" si="8">AB3-AC3</f>
        <v>0</v>
      </c>
      <c r="AL3">
        <f t="shared" ref="AL3:AL23" si="9">SUM(AI3:AK3)</f>
        <v>15137.877221217343</v>
      </c>
      <c r="AN3">
        <f t="shared" ref="AN3:AN23" si="10">AE3*$K3</f>
        <v>76189.38610608672</v>
      </c>
      <c r="AO3">
        <f t="shared" ref="AO3:AO23" si="11">AF3*$K3</f>
        <v>-60951.508884869378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15137.877221217343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15137.877221217343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46983.538259326007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27065.61135204371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26203.625761703821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-26203.625761703821</v>
      </c>
      <c r="AK4">
        <f>H4*SUM(AB4, AE4:AF4)</f>
        <v>0</v>
      </c>
      <c r="AL4">
        <f t="shared" si="9"/>
        <v>-48051.625761703821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-20779.912497622216</v>
      </c>
      <c r="AR4">
        <f t="shared" si="14"/>
        <v>-20779.912497622216</v>
      </c>
      <c r="AS4">
        <f t="shared" si="15"/>
        <v>-24922.603920205267</v>
      </c>
      <c r="AT4">
        <f t="shared" si="16"/>
        <v>0</v>
      </c>
      <c r="AU4">
        <f t="shared" si="17"/>
        <v>-45702.516417827479</v>
      </c>
      <c r="AW4">
        <v>1</v>
      </c>
      <c r="AX4">
        <f>(R4*SUMPRODUCT(K5:$K$23, X5:$X$23)-$AZ$3*SUMPRODUCT(K4:$K$22, W5:$W$23))/Z4</f>
        <v>27065.61135204371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76189.38610608672</v>
      </c>
      <c r="P5">
        <f t="shared" ref="P5:P23" si="30">O5*$C$5</f>
        <v>3809.4693053043361</v>
      </c>
      <c r="Q5" s="5">
        <f t="shared" ref="Q5:Q23" si="31">$C$8</f>
        <v>12.5</v>
      </c>
      <c r="R5">
        <f t="shared" si="0"/>
        <v>1000000</v>
      </c>
      <c r="S5">
        <f t="shared" si="1"/>
        <v>50502.004098590522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26203.625761703821</v>
      </c>
      <c r="AC5">
        <f t="shared" si="2"/>
        <v>47158.675192260882</v>
      </c>
      <c r="AE5">
        <f t="shared" si="3"/>
        <v>71145.50356180768</v>
      </c>
      <c r="AF5">
        <f t="shared" si="4"/>
        <v>-3557.2751780903841</v>
      </c>
      <c r="AG5">
        <f t="shared" si="5"/>
        <v>-11.6724761804</v>
      </c>
      <c r="AH5">
        <f t="shared" si="6"/>
        <v>-24672.385567999998</v>
      </c>
      <c r="AI5">
        <f t="shared" si="7"/>
        <v>42904.170339536897</v>
      </c>
      <c r="AJ5">
        <f t="shared" si="8"/>
        <v>-20955.049430557061</v>
      </c>
      <c r="AK5">
        <f>H5*SUM(AB5, AE5:AF5)</f>
        <v>4867.7972301473565</v>
      </c>
      <c r="AL5">
        <f t="shared" si="9"/>
        <v>26816.918139127192</v>
      </c>
      <c r="AN5">
        <f t="shared" si="10"/>
        <v>64328.73775152491</v>
      </c>
      <c r="AO5">
        <f t="shared" si="11"/>
        <v>-3216.4368875762457</v>
      </c>
      <c r="AP5">
        <f t="shared" si="12"/>
        <v>-10.554084538421312</v>
      </c>
      <c r="AQ5">
        <f t="shared" si="13"/>
        <v>-22308.415029061514</v>
      </c>
      <c r="AR5">
        <f t="shared" si="14"/>
        <v>38793.331750348727</v>
      </c>
      <c r="AS5">
        <f t="shared" si="15"/>
        <v>-18947.253331582098</v>
      </c>
      <c r="AT5">
        <f t="shared" si="16"/>
        <v>4401.3920173283868</v>
      </c>
      <c r="AU5">
        <f t="shared" si="17"/>
        <v>24247.47043609502</v>
      </c>
      <c r="AW5">
        <v>2</v>
      </c>
      <c r="AX5">
        <f>(R5*SUMPRODUCT(K6:$K$23, X6:$X$23)-$AZ$3*SUMPRODUCT(K5:$K$22, W6:$W$23))/Z5</f>
        <v>50502.004098590522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76189.38610608672</v>
      </c>
      <c r="P6">
        <f t="shared" si="30"/>
        <v>3809.4693053043361</v>
      </c>
      <c r="Q6" s="5">
        <f t="shared" si="31"/>
        <v>12.5</v>
      </c>
      <c r="R6">
        <f t="shared" si="0"/>
        <v>1000000</v>
      </c>
      <c r="S6">
        <f t="shared" si="1"/>
        <v>70661.871534735954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47158.675192260882</v>
      </c>
      <c r="AC6">
        <f t="shared" si="2"/>
        <v>63392.402491326211</v>
      </c>
      <c r="AE6">
        <f t="shared" si="3"/>
        <v>68351.263909417685</v>
      </c>
      <c r="AF6">
        <f t="shared" si="4"/>
        <v>-3417.5631954708842</v>
      </c>
      <c r="AG6">
        <f t="shared" si="5"/>
        <v>-11.214039678414791</v>
      </c>
      <c r="AH6">
        <f t="shared" si="6"/>
        <v>-27336.939214496801</v>
      </c>
      <c r="AI6">
        <f t="shared" si="7"/>
        <v>37585.547459771587</v>
      </c>
      <c r="AJ6">
        <f t="shared" si="8"/>
        <v>-16233.727299065329</v>
      </c>
      <c r="AK6">
        <f>H6*SUM(AB6, AE6:AF6)</f>
        <v>6131.4529620695612</v>
      </c>
      <c r="AL6">
        <f t="shared" si="9"/>
        <v>27483.27312277582</v>
      </c>
      <c r="AN6">
        <f t="shared" si="10"/>
        <v>58596.972197149691</v>
      </c>
      <c r="AO6">
        <f t="shared" si="11"/>
        <v>-2929.8486098574845</v>
      </c>
      <c r="AP6">
        <f t="shared" si="12"/>
        <v>-9.6137032977859267</v>
      </c>
      <c r="AQ6">
        <f t="shared" si="13"/>
        <v>-23435.731477180918</v>
      </c>
      <c r="AR6">
        <f t="shared" si="14"/>
        <v>32221.778406813504</v>
      </c>
      <c r="AS6">
        <f t="shared" si="15"/>
        <v>-13917.039902291766</v>
      </c>
      <c r="AT6">
        <f t="shared" si="16"/>
        <v>5256.4438197172485</v>
      </c>
      <c r="AU6">
        <f t="shared" si="17"/>
        <v>23561.182324238984</v>
      </c>
      <c r="AW6">
        <v>3</v>
      </c>
      <c r="AX6">
        <f>(R6*SUMPRODUCT(K7:$K$23, X7:$X$23)-$AZ$3*SUMPRODUCT(K6:$K$22, W7:$W$23))/Z6</f>
        <v>70661.871534735954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76189.38610608672</v>
      </c>
      <c r="P7">
        <f t="shared" si="30"/>
        <v>3809.4693053043361</v>
      </c>
      <c r="Q7" s="5">
        <f t="shared" si="31"/>
        <v>12.5</v>
      </c>
      <c r="R7">
        <f t="shared" si="0"/>
        <v>1000000</v>
      </c>
      <c r="S7">
        <f t="shared" si="1"/>
        <v>87832.532907583402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63392.402491326211</v>
      </c>
      <c r="AC7">
        <f t="shared" si="2"/>
        <v>75382.265220424859</v>
      </c>
      <c r="AE7">
        <f t="shared" si="3"/>
        <v>65389.535292958702</v>
      </c>
      <c r="AF7">
        <f t="shared" si="4"/>
        <v>-3269.4767646479354</v>
      </c>
      <c r="AG7">
        <f t="shared" si="5"/>
        <v>-10.7281241251094</v>
      </c>
      <c r="AH7">
        <f t="shared" si="6"/>
        <v>-29902.012521699471</v>
      </c>
      <c r="AI7">
        <f t="shared" si="7"/>
        <v>32207.317882486182</v>
      </c>
      <c r="AJ7">
        <f t="shared" si="8"/>
        <v>-11989.862729098648</v>
      </c>
      <c r="AK7">
        <f>H7*SUM(AB7, AE7:AF7)</f>
        <v>7744.1188449116016</v>
      </c>
      <c r="AL7">
        <f t="shared" si="9"/>
        <v>27961.573998299136</v>
      </c>
      <c r="AN7">
        <f t="shared" si="10"/>
        <v>52800.138263986992</v>
      </c>
      <c r="AO7">
        <f t="shared" si="11"/>
        <v>-2640.0069131993496</v>
      </c>
      <c r="AP7">
        <f t="shared" si="12"/>
        <v>-8.6626466235184729</v>
      </c>
      <c r="AQ7">
        <f t="shared" si="13"/>
        <v>-24145.001007328072</v>
      </c>
      <c r="AR7">
        <f t="shared" si="14"/>
        <v>26006.467696836047</v>
      </c>
      <c r="AS7">
        <f t="shared" si="15"/>
        <v>-9681.463662746095</v>
      </c>
      <c r="AT7">
        <f t="shared" si="16"/>
        <v>6253.1495890308015</v>
      </c>
      <c r="AU7">
        <f t="shared" si="17"/>
        <v>22578.153623120754</v>
      </c>
      <c r="AW7">
        <v>4</v>
      </c>
      <c r="AX7">
        <f>(R7*SUMPRODUCT(K8:$K$23, X8:$X$23)-$AZ$3*SUMPRODUCT(K7:$K$22, W8:$W$23))/Z7</f>
        <v>87832.532907583402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76189.38610608672</v>
      </c>
      <c r="P8">
        <f t="shared" si="30"/>
        <v>3809.4693053043361</v>
      </c>
      <c r="Q8" s="5">
        <f t="shared" si="31"/>
        <v>12.5</v>
      </c>
      <c r="R8">
        <f t="shared" si="0"/>
        <v>1000000</v>
      </c>
      <c r="S8">
        <f t="shared" si="1"/>
        <v>102128.52031330706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75382.265220424859</v>
      </c>
      <c r="AC8">
        <f t="shared" si="2"/>
        <v>83461.951938361861</v>
      </c>
      <c r="AE8">
        <f t="shared" si="3"/>
        <v>62263.850116419984</v>
      </c>
      <c r="AF8">
        <f t="shared" si="4"/>
        <v>-3113.1925058209995</v>
      </c>
      <c r="AG8">
        <f t="shared" si="5"/>
        <v>-10.215309063805044</v>
      </c>
      <c r="AH8">
        <f t="shared" si="6"/>
        <v>-32442.705604260831</v>
      </c>
      <c r="AI8">
        <f t="shared" si="7"/>
        <v>26697.736697274355</v>
      </c>
      <c r="AJ8">
        <f t="shared" si="8"/>
        <v>-8079.686717937002</v>
      </c>
      <c r="AK8">
        <f t="shared" ref="AK8:AK23" si="32">H8*SUM(AB8:AB8, AE8:AF8)</f>
        <v>9430.7578904547699</v>
      </c>
      <c r="AL8">
        <f t="shared" si="9"/>
        <v>28048.807869792123</v>
      </c>
      <c r="AN8">
        <f t="shared" si="10"/>
        <v>46982.748205616437</v>
      </c>
      <c r="AO8">
        <f t="shared" si="11"/>
        <v>-2349.1374102808218</v>
      </c>
      <c r="AP8">
        <f t="shared" si="12"/>
        <v>-7.7082174117070048</v>
      </c>
      <c r="AQ8">
        <f t="shared" si="13"/>
        <v>-24480.456407111244</v>
      </c>
      <c r="AR8">
        <f t="shared" si="14"/>
        <v>20145.446170812666</v>
      </c>
      <c r="AS8">
        <f t="shared" si="15"/>
        <v>-6096.7300598873408</v>
      </c>
      <c r="AT8">
        <f t="shared" si="16"/>
        <v>7116.2146659240843</v>
      </c>
      <c r="AU8">
        <f t="shared" si="17"/>
        <v>21164.930776849411</v>
      </c>
      <c r="AW8">
        <v>5</v>
      </c>
      <c r="AX8">
        <f>(R8*SUMPRODUCT(K9:$K$23, X9:$X$23)-$AZ$3*SUMPRODUCT(K8:$K$22, W9:$W$23))/Z8</f>
        <v>102128.52031330706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76189.38610608672</v>
      </c>
      <c r="P9">
        <f t="shared" si="30"/>
        <v>3809.4693053043361</v>
      </c>
      <c r="Q9" s="5">
        <f t="shared" si="31"/>
        <v>12.5</v>
      </c>
      <c r="R9">
        <f t="shared" si="0"/>
        <v>1000000</v>
      </c>
      <c r="S9">
        <f t="shared" si="1"/>
        <v>113269.12025777787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83461.951938361861</v>
      </c>
      <c r="AC9">
        <f t="shared" si="2"/>
        <v>87646.610589011223</v>
      </c>
      <c r="AE9">
        <f t="shared" si="3"/>
        <v>58954.651010432499</v>
      </c>
      <c r="AF9">
        <f t="shared" si="4"/>
        <v>-2947.7325505216249</v>
      </c>
      <c r="AG9">
        <f t="shared" si="5"/>
        <v>-9.6723858176819348</v>
      </c>
      <c r="AH9">
        <f t="shared" si="6"/>
        <v>-35261.612438804805</v>
      </c>
      <c r="AI9">
        <f t="shared" si="7"/>
        <v>20735.633635288381</v>
      </c>
      <c r="AJ9">
        <f t="shared" si="8"/>
        <v>-4184.6586506493622</v>
      </c>
      <c r="AK9">
        <f t="shared" si="32"/>
        <v>10237.015087233221</v>
      </c>
      <c r="AL9">
        <f t="shared" si="9"/>
        <v>26787.990071872242</v>
      </c>
      <c r="AN9">
        <f t="shared" si="10"/>
        <v>41443.738684539167</v>
      </c>
      <c r="AO9">
        <f t="shared" si="11"/>
        <v>-2072.1869342269583</v>
      </c>
      <c r="AP9">
        <f t="shared" si="12"/>
        <v>-6.7994606602474406</v>
      </c>
      <c r="AQ9">
        <f t="shared" si="13"/>
        <v>-24788.087563281824</v>
      </c>
      <c r="AR9">
        <f t="shared" si="14"/>
        <v>14576.664726370129</v>
      </c>
      <c r="AS9">
        <f t="shared" si="15"/>
        <v>-2941.7170083971655</v>
      </c>
      <c r="AT9">
        <f t="shared" si="16"/>
        <v>7196.3818106548079</v>
      </c>
      <c r="AU9">
        <f t="shared" si="17"/>
        <v>18831.329528627772</v>
      </c>
      <c r="AW9">
        <v>6</v>
      </c>
      <c r="AX9">
        <f>(R9*SUMPRODUCT(K10:$K$23, X10:$X$23)-$AZ$3*SUMPRODUCT(K9:$K$22, W10:$W$23))/Z9</f>
        <v>113269.12025777787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76189.38610608672</v>
      </c>
      <c r="P10">
        <f t="shared" si="30"/>
        <v>3809.4693053043361</v>
      </c>
      <c r="Q10" s="5">
        <f t="shared" si="31"/>
        <v>12.5</v>
      </c>
      <c r="R10">
        <f t="shared" si="0"/>
        <v>1000000</v>
      </c>
      <c r="S10">
        <f t="shared" si="1"/>
        <v>120837.52200230087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87646.610589011223</v>
      </c>
      <c r="AC10">
        <f t="shared" si="2"/>
        <v>88000.414400532201</v>
      </c>
      <c r="AE10">
        <f t="shared" si="3"/>
        <v>55485.228753119554</v>
      </c>
      <c r="AF10">
        <f t="shared" si="4"/>
        <v>-2774.2614376559782</v>
      </c>
      <c r="AG10">
        <f t="shared" si="5"/>
        <v>-9.1031755846971709</v>
      </c>
      <c r="AH10">
        <f t="shared" si="6"/>
        <v>-37798.909984635589</v>
      </c>
      <c r="AI10">
        <f t="shared" si="7"/>
        <v>14902.954155243286</v>
      </c>
      <c r="AJ10">
        <f t="shared" si="8"/>
        <v>-353.80381152097834</v>
      </c>
      <c r="AK10">
        <f t="shared" si="32"/>
        <v>7621.4164802129817</v>
      </c>
      <c r="AL10">
        <f t="shared" si="9"/>
        <v>22170.566823935289</v>
      </c>
      <c r="AN10">
        <f t="shared" si="10"/>
        <v>36995.936741622609</v>
      </c>
      <c r="AO10">
        <f t="shared" si="11"/>
        <v>-1849.7968370811307</v>
      </c>
      <c r="AP10">
        <f t="shared" si="12"/>
        <v>-6.0697327135089996</v>
      </c>
      <c r="AQ10">
        <f t="shared" si="13"/>
        <v>-25203.213794360407</v>
      </c>
      <c r="AR10">
        <f t="shared" si="14"/>
        <v>9936.8563774675586</v>
      </c>
      <c r="AS10">
        <f t="shared" si="15"/>
        <v>-235.90609111869546</v>
      </c>
      <c r="AT10">
        <f t="shared" si="16"/>
        <v>5081.7388396847291</v>
      </c>
      <c r="AU10">
        <f t="shared" si="17"/>
        <v>14782.689126033592</v>
      </c>
      <c r="AW10">
        <v>7</v>
      </c>
      <c r="AX10">
        <f>(R10*SUMPRODUCT(K11:$K$23, X11:$X$23)-$AZ$3*SUMPRODUCT(K10:$K$22, W11:$W$23))/Z10</f>
        <v>120837.52200230087</v>
      </c>
    </row>
    <row r="11" spans="1:52" x14ac:dyDescent="0.3">
      <c r="A11" t="s">
        <v>33</v>
      </c>
      <c r="C11" s="24">
        <f>AU25</f>
        <v>116111.78129030939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76189.38610608672</v>
      </c>
      <c r="P11">
        <f t="shared" si="30"/>
        <v>3809.4693053043361</v>
      </c>
      <c r="Q11" s="5">
        <f t="shared" si="31"/>
        <v>12.5</v>
      </c>
      <c r="R11">
        <f t="shared" si="0"/>
        <v>1000000</v>
      </c>
      <c r="S11">
        <f t="shared" si="1"/>
        <v>125691.87573595563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88000.414400532201</v>
      </c>
      <c r="AC11">
        <f t="shared" si="2"/>
        <v>85629.006847992307</v>
      </c>
      <c r="AE11">
        <f t="shared" si="3"/>
        <v>51904.877912138254</v>
      </c>
      <c r="AF11">
        <f t="shared" si="4"/>
        <v>-2595.2438956069127</v>
      </c>
      <c r="AG11">
        <f t="shared" si="5"/>
        <v>-8.5157658705678312</v>
      </c>
      <c r="AH11">
        <f t="shared" si="6"/>
        <v>-39710.236662589392</v>
      </c>
      <c r="AI11">
        <f t="shared" si="7"/>
        <v>9590.8815880713883</v>
      </c>
      <c r="AJ11">
        <f t="shared" si="8"/>
        <v>2371.4075525398948</v>
      </c>
      <c r="AK11">
        <f t="shared" si="32"/>
        <v>7044.0054837953594</v>
      </c>
      <c r="AL11">
        <f t="shared" si="9"/>
        <v>19006.294624406641</v>
      </c>
      <c r="AN11">
        <f t="shared" si="10"/>
        <v>32919.873428668492</v>
      </c>
      <c r="AO11">
        <f t="shared" si="11"/>
        <v>-1645.9936714334247</v>
      </c>
      <c r="AP11">
        <f t="shared" si="12"/>
        <v>-5.4009940083436616</v>
      </c>
      <c r="AQ11">
        <f t="shared" si="13"/>
        <v>-25185.609086062501</v>
      </c>
      <c r="AR11">
        <f t="shared" si="14"/>
        <v>6082.8696771642299</v>
      </c>
      <c r="AS11">
        <f t="shared" si="15"/>
        <v>1504.0289008973004</v>
      </c>
      <c r="AT11">
        <f t="shared" si="16"/>
        <v>4467.5525361974069</v>
      </c>
      <c r="AU11">
        <f t="shared" si="17"/>
        <v>12054.451114258936</v>
      </c>
      <c r="AW11">
        <v>8</v>
      </c>
      <c r="AX11">
        <f>(R11*SUMPRODUCT(K12:$K$23, X12:$X$23)-$AZ$3*SUMPRODUCT(K11:$K$22, W12:$W$23))/Z11</f>
        <v>125691.87573595563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76189.38610608672</v>
      </c>
      <c r="P12">
        <f t="shared" si="30"/>
        <v>3809.4693053043361</v>
      </c>
      <c r="Q12" s="5">
        <f t="shared" si="31"/>
        <v>12.5</v>
      </c>
      <c r="R12">
        <f t="shared" si="0"/>
        <v>1000000</v>
      </c>
      <c r="S12">
        <f t="shared" si="1"/>
        <v>128565.77045007107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85629.006847992307</v>
      </c>
      <c r="AC12">
        <f t="shared" si="2"/>
        <v>81387.918577067248</v>
      </c>
      <c r="AE12">
        <f t="shared" si="3"/>
        <v>48231.310177906664</v>
      </c>
      <c r="AF12">
        <f t="shared" si="4"/>
        <v>-2411.5655088953331</v>
      </c>
      <c r="AG12">
        <f t="shared" si="5"/>
        <v>-7.9130625410783919</v>
      </c>
      <c r="AH12">
        <f t="shared" si="6"/>
        <v>-41403.653662700795</v>
      </c>
      <c r="AI12">
        <f t="shared" si="7"/>
        <v>4408.1779437694568</v>
      </c>
      <c r="AJ12">
        <f t="shared" si="8"/>
        <v>4241.0882709250582</v>
      </c>
      <c r="AK12">
        <f t="shared" si="32"/>
        <v>9201.4126061902552</v>
      </c>
      <c r="AL12">
        <f t="shared" si="9"/>
        <v>17850.678820884772</v>
      </c>
      <c r="AN12">
        <f t="shared" si="10"/>
        <v>28588.756436219137</v>
      </c>
      <c r="AO12">
        <f t="shared" si="11"/>
        <v>-1429.4378218109568</v>
      </c>
      <c r="AP12">
        <f t="shared" si="12"/>
        <v>-4.6904099601898492</v>
      </c>
      <c r="AQ12">
        <f t="shared" si="13"/>
        <v>-24541.712961277459</v>
      </c>
      <c r="AR12">
        <f t="shared" si="14"/>
        <v>2612.9152431705311</v>
      </c>
      <c r="AS12">
        <f t="shared" si="15"/>
        <v>2513.8740613669274</v>
      </c>
      <c r="AT12">
        <f t="shared" si="16"/>
        <v>5454.0700407518307</v>
      </c>
      <c r="AU12">
        <f t="shared" si="17"/>
        <v>10580.859345289291</v>
      </c>
      <c r="AW12">
        <v>9</v>
      </c>
      <c r="AX12">
        <f>(R12*SUMPRODUCT(K13:$K$23, X13:$X$23)-$AZ$3*SUMPRODUCT(K12:$K$22, W13:$W$23))/Z12</f>
        <v>128565.77045007107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76189.38610608672</v>
      </c>
      <c r="P13">
        <f t="shared" si="30"/>
        <v>3809.4693053043361</v>
      </c>
      <c r="Q13" s="5">
        <f t="shared" si="31"/>
        <v>12.5</v>
      </c>
      <c r="R13">
        <f t="shared" si="0"/>
        <v>1000000</v>
      </c>
      <c r="S13">
        <f t="shared" si="1"/>
        <v>130301.47128862693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81387.918577067248</v>
      </c>
      <c r="AC13">
        <f t="shared" si="2"/>
        <v>76100.575368431542</v>
      </c>
      <c r="AE13">
        <f t="shared" si="3"/>
        <v>44497.242143933137</v>
      </c>
      <c r="AF13">
        <f t="shared" si="4"/>
        <v>-2224.8621071966568</v>
      </c>
      <c r="AG13">
        <f t="shared" si="5"/>
        <v>-7.300433239148103</v>
      </c>
      <c r="AH13">
        <f t="shared" si="6"/>
        <v>-42679.894121560414</v>
      </c>
      <c r="AI13">
        <f t="shared" si="7"/>
        <v>-414.81451806308178</v>
      </c>
      <c r="AJ13">
        <f t="shared" si="8"/>
        <v>5287.3432086357061</v>
      </c>
      <c r="AK13">
        <f t="shared" si="32"/>
        <v>12848.305025974207</v>
      </c>
      <c r="AL13">
        <f t="shared" si="9"/>
        <v>17720.833716546833</v>
      </c>
      <c r="AN13">
        <f t="shared" si="10"/>
        <v>23892.93859310359</v>
      </c>
      <c r="AO13">
        <f t="shared" si="11"/>
        <v>-1194.6469296551795</v>
      </c>
      <c r="AP13">
        <f t="shared" si="12"/>
        <v>-3.9199913226487459</v>
      </c>
      <c r="AQ13">
        <f t="shared" si="13"/>
        <v>-22917.107673955943</v>
      </c>
      <c r="AR13">
        <f t="shared" si="14"/>
        <v>-222.73600183018044</v>
      </c>
      <c r="AS13">
        <f t="shared" si="15"/>
        <v>2839.0560969140961</v>
      </c>
      <c r="AT13">
        <f t="shared" si="16"/>
        <v>6898.9390852152146</v>
      </c>
      <c r="AU13">
        <f t="shared" si="17"/>
        <v>9515.2591802991301</v>
      </c>
      <c r="AW13">
        <v>10</v>
      </c>
      <c r="AX13">
        <f>(R13*SUMPRODUCT(K14:$K$23, X14:$X$23)-$AZ$3*SUMPRODUCT(K13:$K$22, W14:$W$23))/Z13</f>
        <v>130301.47128862693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76189.38610608672</v>
      </c>
      <c r="P14">
        <f t="shared" si="30"/>
        <v>3809.4693053043361</v>
      </c>
      <c r="Q14" s="5">
        <f t="shared" si="31"/>
        <v>12.5</v>
      </c>
      <c r="R14">
        <f t="shared" si="0"/>
        <v>1000000</v>
      </c>
      <c r="S14">
        <f t="shared" si="1"/>
        <v>129506.87614924714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76100.575368431542</v>
      </c>
      <c r="AC14">
        <f t="shared" si="2"/>
        <v>69221.167248132886</v>
      </c>
      <c r="AE14">
        <f t="shared" si="3"/>
        <v>40723.07505976902</v>
      </c>
      <c r="AF14">
        <f t="shared" si="4"/>
        <v>-2036.1537529884508</v>
      </c>
      <c r="AG14">
        <f t="shared" si="5"/>
        <v>-6.6812250926700401</v>
      </c>
      <c r="AH14">
        <f t="shared" si="6"/>
        <v>-43696.305126926622</v>
      </c>
      <c r="AI14">
        <f t="shared" si="7"/>
        <v>-5016.0650452387199</v>
      </c>
      <c r="AJ14">
        <f t="shared" si="8"/>
        <v>6879.4081202986563</v>
      </c>
      <c r="AK14">
        <f t="shared" si="32"/>
        <v>9822.3660904979006</v>
      </c>
      <c r="AL14">
        <f t="shared" si="9"/>
        <v>11685.709165557837</v>
      </c>
      <c r="AN14">
        <f t="shared" si="10"/>
        <v>20142.770459310534</v>
      </c>
      <c r="AO14">
        <f t="shared" si="11"/>
        <v>-1007.1385229655265</v>
      </c>
      <c r="AP14">
        <f t="shared" si="12"/>
        <v>-3.3047205602994971</v>
      </c>
      <c r="AQ14">
        <f t="shared" si="13"/>
        <v>-21613.413103010134</v>
      </c>
      <c r="AR14">
        <f t="shared" si="14"/>
        <v>-2481.0858872254257</v>
      </c>
      <c r="AS14">
        <f t="shared" si="15"/>
        <v>3402.7474216943069</v>
      </c>
      <c r="AT14">
        <f t="shared" si="16"/>
        <v>4858.4166406351142</v>
      </c>
      <c r="AU14">
        <f t="shared" si="17"/>
        <v>5780.0781751039949</v>
      </c>
      <c r="AW14">
        <v>11</v>
      </c>
      <c r="AX14">
        <f>(R14*SUMPRODUCT(K15:$K$23, X15:$X$23)-$AZ$3*SUMPRODUCT(K14:$K$22, W15:$W$23))/Z14</f>
        <v>129506.87614924714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76189.38610608672</v>
      </c>
      <c r="P15">
        <f t="shared" si="30"/>
        <v>3809.4693053043361</v>
      </c>
      <c r="Q15" s="5">
        <f t="shared" si="31"/>
        <v>12.5</v>
      </c>
      <c r="R15">
        <f t="shared" si="0"/>
        <v>1000000</v>
      </c>
      <c r="S15">
        <f t="shared" si="1"/>
        <v>126585.13675148723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69221.167248132886</v>
      </c>
      <c r="AC15">
        <f t="shared" si="2"/>
        <v>61343.421063516485</v>
      </c>
      <c r="AE15">
        <f t="shared" si="3"/>
        <v>36921.535279864518</v>
      </c>
      <c r="AF15">
        <f t="shared" si="4"/>
        <v>-1846.076763993226</v>
      </c>
      <c r="AG15">
        <f t="shared" si="5"/>
        <v>-6.0575260490441991</v>
      </c>
      <c r="AH15">
        <f t="shared" si="6"/>
        <v>-44550.943415931237</v>
      </c>
      <c r="AI15">
        <f t="shared" si="7"/>
        <v>-9481.5424261089865</v>
      </c>
      <c r="AJ15">
        <f t="shared" si="8"/>
        <v>7877.7461846164006</v>
      </c>
      <c r="AK15">
        <f t="shared" si="32"/>
        <v>8924.6622666258372</v>
      </c>
      <c r="AL15">
        <f t="shared" si="9"/>
        <v>7320.8660251332512</v>
      </c>
      <c r="AN15">
        <f t="shared" si="10"/>
        <v>16822.888154760571</v>
      </c>
      <c r="AO15">
        <f t="shared" si="11"/>
        <v>-841.14440773802858</v>
      </c>
      <c r="AP15">
        <f t="shared" si="12"/>
        <v>-2.7600445768351913</v>
      </c>
      <c r="AQ15">
        <f t="shared" si="13"/>
        <v>-20299.143375113414</v>
      </c>
      <c r="AR15">
        <f t="shared" si="14"/>
        <v>-4320.1596726677062</v>
      </c>
      <c r="AS15">
        <f t="shared" si="15"/>
        <v>3589.4076985381475</v>
      </c>
      <c r="AT15">
        <f t="shared" si="16"/>
        <v>4066.4234028301044</v>
      </c>
      <c r="AU15">
        <f t="shared" si="17"/>
        <v>3335.6714287005452</v>
      </c>
      <c r="AW15">
        <v>12</v>
      </c>
      <c r="AX15">
        <f>(R15*SUMPRODUCT(K16:$K$23, X16:$X$23)-$AZ$3*SUMPRODUCT(K15:$K$22, W16:$W$23))/Z15</f>
        <v>126585.13675148723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76189.38610608672</v>
      </c>
      <c r="P16">
        <f t="shared" si="30"/>
        <v>3809.4693053043361</v>
      </c>
      <c r="Q16" s="5">
        <f t="shared" si="31"/>
        <v>12.5</v>
      </c>
      <c r="R16">
        <f t="shared" si="0"/>
        <v>1000000</v>
      </c>
      <c r="S16">
        <f t="shared" si="1"/>
        <v>121644.58969253756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61343.421063516485</v>
      </c>
      <c r="AC16">
        <f t="shared" si="2"/>
        <v>52908.459122330132</v>
      </c>
      <c r="AE16">
        <f t="shared" si="3"/>
        <v>33138.037873595684</v>
      </c>
      <c r="AF16">
        <f t="shared" si="4"/>
        <v>-1656.9018936797843</v>
      </c>
      <c r="AG16">
        <f t="shared" si="5"/>
        <v>-5.4367871246944439</v>
      </c>
      <c r="AH16">
        <f t="shared" si="6"/>
        <v>-44813.093108745059</v>
      </c>
      <c r="AI16">
        <f t="shared" si="7"/>
        <v>-13337.393915953853</v>
      </c>
      <c r="AJ16">
        <f t="shared" si="8"/>
        <v>8434.9619411863532</v>
      </c>
      <c r="AK16">
        <f t="shared" si="32"/>
        <v>7942.99734620651</v>
      </c>
      <c r="AL16">
        <f t="shared" si="9"/>
        <v>3040.5653714390101</v>
      </c>
      <c r="AN16">
        <f t="shared" si="10"/>
        <v>13908.803222260782</v>
      </c>
      <c r="AO16">
        <f t="shared" si="11"/>
        <v>-695.44016111303915</v>
      </c>
      <c r="AP16">
        <f t="shared" si="12"/>
        <v>-2.2819456772650146</v>
      </c>
      <c r="AQ16">
        <f t="shared" si="13"/>
        <v>-18809.094739040869</v>
      </c>
      <c r="AR16">
        <f t="shared" si="14"/>
        <v>-5598.0136235703931</v>
      </c>
      <c r="AS16">
        <f t="shared" si="15"/>
        <v>3540.3491985474584</v>
      </c>
      <c r="AT16">
        <f t="shared" si="16"/>
        <v>3333.8602455806304</v>
      </c>
      <c r="AU16">
        <f t="shared" si="17"/>
        <v>1276.1958205576959</v>
      </c>
      <c r="AW16">
        <v>13</v>
      </c>
      <c r="AX16">
        <f>(R16*SUMPRODUCT(K17:$K$23, X17:$X$23)-$AZ$3*SUMPRODUCT(K16:$K$22, W17:$W$23))/Z16</f>
        <v>121644.58969253756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76189.38610608672</v>
      </c>
      <c r="P17">
        <f t="shared" si="30"/>
        <v>3809.4693053043361</v>
      </c>
      <c r="Q17" s="5">
        <f t="shared" si="31"/>
        <v>12.5</v>
      </c>
      <c r="R17">
        <f t="shared" si="0"/>
        <v>1000000</v>
      </c>
      <c r="S17">
        <f t="shared" si="1"/>
        <v>114732.74242880235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52908.459122330132</v>
      </c>
      <c r="AC17">
        <f t="shared" si="2"/>
        <v>44304.919510978274</v>
      </c>
      <c r="AE17">
        <f t="shared" si="3"/>
        <v>29421.109855503826</v>
      </c>
      <c r="AF17">
        <f t="shared" si="4"/>
        <v>-1471.0554927751914</v>
      </c>
      <c r="AG17">
        <f t="shared" si="5"/>
        <v>-4.8269698968530923</v>
      </c>
      <c r="AH17">
        <f t="shared" si="6"/>
        <v>-44435.948527552639</v>
      </c>
      <c r="AI17">
        <f t="shared" si="7"/>
        <v>-16490.721134720858</v>
      </c>
      <c r="AJ17">
        <f t="shared" si="8"/>
        <v>8603.5396113518582</v>
      </c>
      <c r="AK17">
        <f t="shared" si="32"/>
        <v>6919.062998916479</v>
      </c>
      <c r="AL17">
        <f t="shared" si="9"/>
        <v>-968.11852445252043</v>
      </c>
      <c r="AN17">
        <f t="shared" si="10"/>
        <v>11375.334901329164</v>
      </c>
      <c r="AO17">
        <f t="shared" si="11"/>
        <v>-568.76674506645827</v>
      </c>
      <c r="AP17">
        <f t="shared" si="12"/>
        <v>-1.8662925839647233</v>
      </c>
      <c r="AQ17">
        <f t="shared" si="13"/>
        <v>-17180.650174030623</v>
      </c>
      <c r="AR17">
        <f t="shared" si="14"/>
        <v>-6375.9483103518796</v>
      </c>
      <c r="AS17">
        <f t="shared" si="15"/>
        <v>3326.4599770926211</v>
      </c>
      <c r="AT17">
        <f t="shared" si="16"/>
        <v>2675.1764023390897</v>
      </c>
      <c r="AU17">
        <f t="shared" si="17"/>
        <v>-374.31193092016889</v>
      </c>
      <c r="AW17">
        <v>14</v>
      </c>
      <c r="AX17">
        <f>(R17*SUMPRODUCT(K18:$K$23, X18:$X$23)-$AZ$3*SUMPRODUCT(K17:$K$22, W18:$W$23))/Z17</f>
        <v>114732.74242880235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76189.38610608672</v>
      </c>
      <c r="P18">
        <f t="shared" si="30"/>
        <v>3809.4693053043361</v>
      </c>
      <c r="Q18" s="5">
        <f t="shared" si="31"/>
        <v>12.5</v>
      </c>
      <c r="R18">
        <f t="shared" si="0"/>
        <v>1000000</v>
      </c>
      <c r="S18">
        <f t="shared" si="1"/>
        <v>105623.50604881761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44304.919510978274</v>
      </c>
      <c r="AC18">
        <f t="shared" si="2"/>
        <v>35767.174751479302</v>
      </c>
      <c r="AE18">
        <f t="shared" si="3"/>
        <v>25799.93023337856</v>
      </c>
      <c r="AF18">
        <f t="shared" si="4"/>
        <v>-1289.9965116689282</v>
      </c>
      <c r="AG18">
        <f t="shared" si="5"/>
        <v>-4.2328616149785168</v>
      </c>
      <c r="AH18">
        <f t="shared" si="6"/>
        <v>-43667.086632483559</v>
      </c>
      <c r="AI18">
        <f t="shared" si="7"/>
        <v>-19161.385772388905</v>
      </c>
      <c r="AJ18">
        <f t="shared" si="8"/>
        <v>8537.7447594989717</v>
      </c>
      <c r="AK18">
        <f t="shared" si="32"/>
        <v>5888.4869911211044</v>
      </c>
      <c r="AL18">
        <f t="shared" si="9"/>
        <v>-4735.1540217688289</v>
      </c>
      <c r="AN18">
        <f t="shared" si="10"/>
        <v>9188.9489451059526</v>
      </c>
      <c r="AO18">
        <f t="shared" si="11"/>
        <v>-459.44744725529773</v>
      </c>
      <c r="AP18">
        <f t="shared" si="12"/>
        <v>-1.5075835058427931</v>
      </c>
      <c r="AQ18">
        <f t="shared" si="13"/>
        <v>-15552.547081243207</v>
      </c>
      <c r="AR18">
        <f t="shared" si="14"/>
        <v>-6824.5531668983931</v>
      </c>
      <c r="AS18">
        <f t="shared" si="15"/>
        <v>3040.8183274807393</v>
      </c>
      <c r="AT18">
        <f t="shared" si="16"/>
        <v>2097.2539784363094</v>
      </c>
      <c r="AU18">
        <f t="shared" si="17"/>
        <v>-1686.4808609813444</v>
      </c>
      <c r="AW18">
        <v>15</v>
      </c>
      <c r="AX18">
        <f>(R18*SUMPRODUCT(K19:$K$23, X19:$X$23)-$AZ$3*SUMPRODUCT(K18:$K$22, W19:$W$23))/Z18</f>
        <v>105623.50604881761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76189.38610608672</v>
      </c>
      <c r="P19">
        <f t="shared" si="30"/>
        <v>3809.4693053043361</v>
      </c>
      <c r="Q19" s="5">
        <f t="shared" si="31"/>
        <v>12.5</v>
      </c>
      <c r="R19">
        <f t="shared" si="0"/>
        <v>1000000</v>
      </c>
      <c r="S19">
        <f t="shared" si="1"/>
        <v>93936.427662067028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35767.174751479302</v>
      </c>
      <c r="AC19">
        <f t="shared" si="2"/>
        <v>27502.89126296305</v>
      </c>
      <c r="AE19">
        <f t="shared" si="3"/>
        <v>22306.877679081437</v>
      </c>
      <c r="AF19">
        <f t="shared" si="4"/>
        <v>-1115.3438839540718</v>
      </c>
      <c r="AG19">
        <f t="shared" si="5"/>
        <v>-3.6597744809265755</v>
      </c>
      <c r="AH19">
        <f t="shared" si="6"/>
        <v>-42460.681432172496</v>
      </c>
      <c r="AI19">
        <f t="shared" si="7"/>
        <v>-21272.807411526057</v>
      </c>
      <c r="AJ19">
        <f t="shared" si="8"/>
        <v>8264.283488516252</v>
      </c>
      <c r="AK19">
        <f t="shared" si="32"/>
        <v>4873.9566903331333</v>
      </c>
      <c r="AL19">
        <f t="shared" si="9"/>
        <v>-8134.5672326766717</v>
      </c>
      <c r="AN19">
        <f t="shared" si="10"/>
        <v>7318.6041871349234</v>
      </c>
      <c r="AO19">
        <f t="shared" si="11"/>
        <v>-365.93020935674616</v>
      </c>
      <c r="AP19">
        <f t="shared" si="12"/>
        <v>-1.2007256786635017</v>
      </c>
      <c r="AQ19">
        <f t="shared" si="13"/>
        <v>-13930.812074587753</v>
      </c>
      <c r="AR19">
        <f t="shared" si="14"/>
        <v>-6979.3388224882392</v>
      </c>
      <c r="AS19">
        <f t="shared" si="15"/>
        <v>2711.4067962744866</v>
      </c>
      <c r="AT19">
        <f t="shared" si="16"/>
        <v>1599.0834914218797</v>
      </c>
      <c r="AU19">
        <f t="shared" si="17"/>
        <v>-2668.8485347918731</v>
      </c>
      <c r="AW19">
        <v>16</v>
      </c>
      <c r="AX19">
        <f>(R19*SUMPRODUCT(K20:$K$23, X20:$X$23)-$AZ$3*SUMPRODUCT(K19:$K$22, W20:$W$23))/Z19</f>
        <v>93936.427662067028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76189.38610608672</v>
      </c>
      <c r="P20">
        <f t="shared" si="30"/>
        <v>3809.4693053043361</v>
      </c>
      <c r="Q20" s="5">
        <f t="shared" si="31"/>
        <v>12.5</v>
      </c>
      <c r="R20">
        <f t="shared" si="0"/>
        <v>1000000</v>
      </c>
      <c r="S20">
        <f t="shared" si="1"/>
        <v>79007.356289524614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27502.89126296305</v>
      </c>
      <c r="AC20">
        <f t="shared" si="2"/>
        <v>19674.237230673411</v>
      </c>
      <c r="AE20">
        <f t="shared" si="3"/>
        <v>18972.512524245383</v>
      </c>
      <c r="AF20">
        <f t="shared" si="4"/>
        <v>-948.62562621226914</v>
      </c>
      <c r="AG20">
        <f t="shared" si="5"/>
        <v>-3.1127223708411136</v>
      </c>
      <c r="AH20">
        <f t="shared" si="6"/>
        <v>-40836.349222095669</v>
      </c>
      <c r="AI20">
        <f t="shared" si="7"/>
        <v>-22815.575046433398</v>
      </c>
      <c r="AJ20">
        <f t="shared" si="8"/>
        <v>7828.6540322896399</v>
      </c>
      <c r="AK20">
        <f t="shared" si="32"/>
        <v>3895.7264072364419</v>
      </c>
      <c r="AL20">
        <f t="shared" si="9"/>
        <v>-11091.194606907316</v>
      </c>
      <c r="AN20">
        <f t="shared" si="10"/>
        <v>5733.9841641299572</v>
      </c>
      <c r="AO20">
        <f t="shared" si="11"/>
        <v>-286.69920820649781</v>
      </c>
      <c r="AP20">
        <f t="shared" si="12"/>
        <v>-0.94074523650609121</v>
      </c>
      <c r="AQ20">
        <f t="shared" si="13"/>
        <v>-12341.801301284981</v>
      </c>
      <c r="AR20">
        <f t="shared" si="14"/>
        <v>-6895.4570905980272</v>
      </c>
      <c r="AS20">
        <f t="shared" si="15"/>
        <v>2366.0218007623303</v>
      </c>
      <c r="AT20">
        <f t="shared" si="16"/>
        <v>1177.389315112081</v>
      </c>
      <c r="AU20">
        <f t="shared" si="17"/>
        <v>-3352.0459747236164</v>
      </c>
      <c r="AW20">
        <v>17</v>
      </c>
      <c r="AX20">
        <f>(R20*SUMPRODUCT(K21:$K$23, X21:$X$23)-$AZ$3*SUMPRODUCT(K20:$K$22, W21:$W$23))/Z20</f>
        <v>79007.356289524614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76189.38610608672</v>
      </c>
      <c r="P21">
        <f t="shared" si="30"/>
        <v>3809.4693053043361</v>
      </c>
      <c r="Q21" s="5">
        <f t="shared" si="31"/>
        <v>12.5</v>
      </c>
      <c r="R21">
        <f t="shared" si="0"/>
        <v>1000000</v>
      </c>
      <c r="S21">
        <f t="shared" si="1"/>
        <v>59753.619677125862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19674.237230673411</v>
      </c>
      <c r="AC21">
        <f t="shared" si="2"/>
        <v>12413.654607096372</v>
      </c>
      <c r="AE21">
        <f t="shared" si="3"/>
        <v>15828.141106064622</v>
      </c>
      <c r="AF21">
        <f t="shared" si="4"/>
        <v>-791.40705530323112</v>
      </c>
      <c r="AG21">
        <f t="shared" si="5"/>
        <v>-2.5968415541545036</v>
      </c>
      <c r="AH21">
        <f t="shared" si="6"/>
        <v>-38780.287438255938</v>
      </c>
      <c r="AI21">
        <f t="shared" si="7"/>
        <v>-23746.150229048701</v>
      </c>
      <c r="AJ21">
        <f t="shared" si="8"/>
        <v>7260.5826235770382</v>
      </c>
      <c r="AK21">
        <f t="shared" si="32"/>
        <v>2970.2178125523765</v>
      </c>
      <c r="AL21">
        <f t="shared" si="9"/>
        <v>-13515.349792919284</v>
      </c>
      <c r="AN21">
        <f t="shared" si="10"/>
        <v>4406.6009254642331</v>
      </c>
      <c r="AO21">
        <f t="shared" si="11"/>
        <v>-220.33004627321165</v>
      </c>
      <c r="AP21">
        <f t="shared" si="12"/>
        <v>-0.72296830810010171</v>
      </c>
      <c r="AQ21">
        <f t="shared" si="13"/>
        <v>-10796.545808510047</v>
      </c>
      <c r="AR21">
        <f t="shared" si="14"/>
        <v>-6610.9978976271259</v>
      </c>
      <c r="AS21">
        <f t="shared" si="15"/>
        <v>2021.367505765113</v>
      </c>
      <c r="AT21">
        <f t="shared" si="16"/>
        <v>826.91735396576098</v>
      </c>
      <c r="AU21">
        <f t="shared" si="17"/>
        <v>-3762.7130378962511</v>
      </c>
      <c r="AW21">
        <v>18</v>
      </c>
      <c r="AX21">
        <f>(R21*SUMPRODUCT(K22:$K$23, X22:$X$23)-$AZ$3*SUMPRODUCT(K21:$K$22, W22:$W$23))/Z21</f>
        <v>59753.619677125862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76189.38610608672</v>
      </c>
      <c r="P22">
        <f t="shared" si="30"/>
        <v>3809.4693053043361</v>
      </c>
      <c r="Q22" s="5">
        <f t="shared" si="31"/>
        <v>12.5</v>
      </c>
      <c r="R22">
        <f t="shared" si="0"/>
        <v>1000000</v>
      </c>
      <c r="S22">
        <f t="shared" si="1"/>
        <v>34442.76693306298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12413.654607096372</v>
      </c>
      <c r="AC22">
        <f t="shared" si="2"/>
        <v>5835.4159203903901</v>
      </c>
      <c r="AE22">
        <f t="shared" si="3"/>
        <v>12908.276431805562</v>
      </c>
      <c r="AF22">
        <f t="shared" si="4"/>
        <v>-645.41382159027808</v>
      </c>
      <c r="AG22">
        <f t="shared" si="5"/>
        <v>-2.1177944021349595</v>
      </c>
      <c r="AH22">
        <f t="shared" si="6"/>
        <v>-36246.298918239896</v>
      </c>
      <c r="AI22">
        <f t="shared" si="7"/>
        <v>-23985.554102426748</v>
      </c>
      <c r="AJ22">
        <f t="shared" si="8"/>
        <v>6578.2386867059822</v>
      </c>
      <c r="AK22">
        <f t="shared" si="32"/>
        <v>2111.5695782853586</v>
      </c>
      <c r="AL22">
        <f t="shared" si="9"/>
        <v>-15295.745837435406</v>
      </c>
      <c r="AN22">
        <f t="shared" si="10"/>
        <v>3310.4286530956724</v>
      </c>
      <c r="AO22">
        <f t="shared" si="11"/>
        <v>-165.52143265478361</v>
      </c>
      <c r="AP22">
        <f t="shared" si="12"/>
        <v>-0.54312497158170503</v>
      </c>
      <c r="AQ22">
        <f t="shared" si="13"/>
        <v>-9295.6474198180895</v>
      </c>
      <c r="AR22">
        <f t="shared" si="14"/>
        <v>-6151.2833243487821</v>
      </c>
      <c r="AS22">
        <f t="shared" si="15"/>
        <v>1687.0408648606756</v>
      </c>
      <c r="AT22">
        <f t="shared" si="16"/>
        <v>541.528566721532</v>
      </c>
      <c r="AU22">
        <f t="shared" si="17"/>
        <v>-3922.7138927665751</v>
      </c>
      <c r="AW22">
        <v>19</v>
      </c>
      <c r="AX22">
        <f>(R22*SUMPRODUCT(K23:$K$23, X23:$X$23)-$AZ$3*SUMPRODUCT(K22:$K$22, W23:$W$23))/Z22</f>
        <v>34442.76693306298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76189.38610608672</v>
      </c>
      <c r="P23">
        <f t="shared" si="30"/>
        <v>3809.4693053043361</v>
      </c>
      <c r="Q23" s="5">
        <f t="shared" si="31"/>
        <v>12.5</v>
      </c>
      <c r="R23">
        <f t="shared" si="0"/>
        <v>1000000</v>
      </c>
      <c r="S23">
        <f t="shared" si="1"/>
        <v>43422.440857515459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5835.4159203903901</v>
      </c>
      <c r="AC23">
        <f t="shared" si="2"/>
        <v>5835.4159203903891</v>
      </c>
      <c r="AE23">
        <f t="shared" si="3"/>
        <v>10238.870682261035</v>
      </c>
      <c r="AF23">
        <f t="shared" si="4"/>
        <v>-511.94353411305178</v>
      </c>
      <c r="AG23">
        <f t="shared" si="5"/>
        <v>-1.6798387553622542</v>
      </c>
      <c r="AH23">
        <f t="shared" si="6"/>
        <v>-33342.216220108457</v>
      </c>
      <c r="AI23">
        <f t="shared" si="7"/>
        <v>-23616.968910715837</v>
      </c>
      <c r="AJ23">
        <f t="shared" si="8"/>
        <v>0</v>
      </c>
      <c r="AK23">
        <f t="shared" si="32"/>
        <v>1331.6696963748286</v>
      </c>
      <c r="AL23">
        <f t="shared" si="9"/>
        <v>-22285.299214341008</v>
      </c>
      <c r="AN23">
        <f t="shared" si="10"/>
        <v>2418.8570322436999</v>
      </c>
      <c r="AO23">
        <f t="shared" si="11"/>
        <v>-120.94285161218502</v>
      </c>
      <c r="AP23">
        <f t="shared" si="12"/>
        <v>-0.39684940971890498</v>
      </c>
      <c r="AQ23">
        <f t="shared" si="13"/>
        <v>-7876.8505509427405</v>
      </c>
      <c r="AR23">
        <f t="shared" si="14"/>
        <v>-5579.3332197209447</v>
      </c>
      <c r="AS23">
        <f t="shared" si="15"/>
        <v>0</v>
      </c>
      <c r="AT23">
        <f t="shared" si="16"/>
        <v>314.59705954512282</v>
      </c>
      <c r="AU23">
        <f t="shared" si="17"/>
        <v>-5264.7361601758212</v>
      </c>
      <c r="AW23">
        <v>20</v>
      </c>
      <c r="AX23">
        <f>(R23*SUMPRODUCT(K$23:$K24, X$23:$X24)-$AZ$3*SUMPRODUCT(K$22:$K23, W$23:$W24))/Z23</f>
        <v>43422.440857515459</v>
      </c>
    </row>
    <row r="25" spans="5:50" x14ac:dyDescent="0.3">
      <c r="AN25" s="6">
        <f t="shared" ref="AN25:AU25" si="33">SUM(AN3:AN23)</f>
        <v>557366.4470533533</v>
      </c>
      <c r="AO25" s="6">
        <f t="shared" si="33"/>
        <v>-85010.361932232729</v>
      </c>
      <c r="AP25" s="6">
        <f t="shared" si="33"/>
        <v>-178.94424104514897</v>
      </c>
      <c r="AQ25" s="6">
        <f t="shared" si="33"/>
        <v>-385481.75312482397</v>
      </c>
      <c r="AR25" s="6">
        <f t="shared" si="33"/>
        <v>86695.38775525149</v>
      </c>
      <c r="AS25" s="6">
        <f t="shared" si="33"/>
        <v>-44200.135326034244</v>
      </c>
      <c r="AT25" s="6">
        <f t="shared" si="33"/>
        <v>73616.528861092156</v>
      </c>
      <c r="AU25" s="7">
        <f t="shared" si="33"/>
        <v>116111.78129030939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4409.5726792259238</v>
      </c>
      <c r="K3">
        <v>1</v>
      </c>
      <c r="L3" s="2">
        <v>0</v>
      </c>
      <c r="O3">
        <f>$C$3</f>
        <v>4409.5726792259238</v>
      </c>
      <c r="P3">
        <f>O3*B5</f>
        <v>3527.6581433807391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4409.5726792259238</v>
      </c>
      <c r="AF3">
        <f t="shared" ref="AF3:AF23" si="4">-$Z3*P3</f>
        <v>-3527.6581433807391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781.91453584518467</v>
      </c>
      <c r="AJ3">
        <f t="shared" ref="AJ3:AJ23" si="8">AB3-AC3</f>
        <v>0</v>
      </c>
      <c r="AL3">
        <f t="shared" ref="AL3:AL23" si="9">SUM(AI3:AK3)</f>
        <v>781.91453584518467</v>
      </c>
      <c r="AN3">
        <f t="shared" ref="AN3:AN23" si="10">AE3*$K3</f>
        <v>4409.5726792259238</v>
      </c>
      <c r="AO3">
        <f t="shared" ref="AO3:AO23" si="11">AF3*$K3</f>
        <v>-3527.6581433807391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781.91453584518467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781.91453584518467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2772.2385678324918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452.85405766966778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447.77214211441242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-447.77214211441242</v>
      </c>
      <c r="AK4">
        <f>G4*MAX(0, SUM(AB4, AE4:AF4))</f>
        <v>0</v>
      </c>
      <c r="AL4">
        <f t="shared" si="9"/>
        <v>-2891.7161421144124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-2324.4664257180898</v>
      </c>
      <c r="AR4">
        <f t="shared" si="14"/>
        <v>-2324.4664257180898</v>
      </c>
      <c r="AS4">
        <f t="shared" si="15"/>
        <v>-425.88181673427084</v>
      </c>
      <c r="AT4">
        <f t="shared" si="16"/>
        <v>0</v>
      </c>
      <c r="AU4">
        <f t="shared" si="17"/>
        <v>-2750.3482424523604</v>
      </c>
      <c r="AW4">
        <v>1</v>
      </c>
      <c r="AX4">
        <f>(R4*SUMPRODUCT(K5:$K$23, X5:$X$23)-$AZ$3*SUMPRODUCT(K4:$K$22, W5:$W$23))/Z4</f>
        <v>452.85405766966778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4409.5726792259238</v>
      </c>
      <c r="P5">
        <f t="shared" ref="P5:P23" si="30">O5*$C$5</f>
        <v>220.4786339612962</v>
      </c>
      <c r="Q5" s="5">
        <f t="shared" ref="Q5:Q23" si="31">$C$8</f>
        <v>12.5</v>
      </c>
      <c r="R5">
        <f t="shared" si="0"/>
        <v>2000000</v>
      </c>
      <c r="S5">
        <f t="shared" si="1"/>
        <v>867.85015962428565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447.77214211441242</v>
      </c>
      <c r="AC5">
        <f t="shared" si="2"/>
        <v>848.47117944738056</v>
      </c>
      <c r="AE5">
        <f t="shared" si="3"/>
        <v>4311.1074999646371</v>
      </c>
      <c r="AF5">
        <f t="shared" si="4"/>
        <v>-215.55537499823185</v>
      </c>
      <c r="AG5">
        <f t="shared" si="5"/>
        <v>-12.220876640368212</v>
      </c>
      <c r="AH5">
        <f t="shared" si="6"/>
        <v>-2440.2329810859837</v>
      </c>
      <c r="AI5">
        <f t="shared" si="7"/>
        <v>1643.0982672400532</v>
      </c>
      <c r="AJ5">
        <f t="shared" si="8"/>
        <v>-400.69903733296815</v>
      </c>
      <c r="AK5">
        <f>G5*SUM(AB5, AE5:AF5)</f>
        <v>18.627629495031353</v>
      </c>
      <c r="AL5">
        <f t="shared" si="9"/>
        <v>1261.0268594021165</v>
      </c>
      <c r="AN5">
        <f t="shared" si="10"/>
        <v>3898.0411958561576</v>
      </c>
      <c r="AO5">
        <f t="shared" si="11"/>
        <v>-194.90205979280788</v>
      </c>
      <c r="AP5">
        <f t="shared" si="12"/>
        <v>-11.049940321372697</v>
      </c>
      <c r="AQ5">
        <f t="shared" si="13"/>
        <v>-2206.42345101301</v>
      </c>
      <c r="AR5">
        <f t="shared" si="14"/>
        <v>1485.665744728967</v>
      </c>
      <c r="AS5">
        <f t="shared" si="15"/>
        <v>-362.30628781041219</v>
      </c>
      <c r="AT5">
        <f t="shared" si="16"/>
        <v>16.842833808568461</v>
      </c>
      <c r="AU5">
        <f t="shared" si="17"/>
        <v>1140.2022907271232</v>
      </c>
      <c r="AW5">
        <v>2</v>
      </c>
      <c r="AX5">
        <f>(R5*SUMPRODUCT(K6:$K$23, X6:$X$23)-$AZ$3*SUMPRODUCT(K5:$K$22, W6:$W$23))/Z5</f>
        <v>867.85015962428565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4409.5726792259238</v>
      </c>
      <c r="P6">
        <f t="shared" si="30"/>
        <v>220.4786339612962</v>
      </c>
      <c r="Q6" s="5">
        <f t="shared" si="31"/>
        <v>12.5</v>
      </c>
      <c r="R6">
        <f t="shared" si="0"/>
        <v>2000000</v>
      </c>
      <c r="S6">
        <f t="shared" si="1"/>
        <v>1247.0605676156615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848.47117944738056</v>
      </c>
      <c r="AC6">
        <f t="shared" si="2"/>
        <v>1205.4989880656831</v>
      </c>
      <c r="AE6">
        <f t="shared" si="3"/>
        <v>4262.6120500084799</v>
      </c>
      <c r="AF6">
        <f t="shared" si="4"/>
        <v>-213.130602500424</v>
      </c>
      <c r="AG6">
        <f t="shared" si="5"/>
        <v>-12.083404561201036</v>
      </c>
      <c r="AH6">
        <f t="shared" si="6"/>
        <v>-2442.1300421591109</v>
      </c>
      <c r="AI6">
        <f t="shared" si="7"/>
        <v>1595.2680007877439</v>
      </c>
      <c r="AJ6">
        <f t="shared" si="8"/>
        <v>-357.02780861830252</v>
      </c>
      <c r="AK6">
        <f>G6*SUM(AB6, AE6:AF6)</f>
        <v>34.775463651383596</v>
      </c>
      <c r="AL6">
        <f t="shared" si="9"/>
        <v>1273.015655820825</v>
      </c>
      <c r="AN6">
        <f t="shared" si="10"/>
        <v>3654.3019908541455</v>
      </c>
      <c r="AO6">
        <f t="shared" si="11"/>
        <v>-182.71509954270726</v>
      </c>
      <c r="AP6">
        <f t="shared" si="12"/>
        <v>-10.359002608319742</v>
      </c>
      <c r="AQ6">
        <f t="shared" si="13"/>
        <v>-2093.6178498742347</v>
      </c>
      <c r="AR6">
        <f t="shared" si="14"/>
        <v>1367.6100388288837</v>
      </c>
      <c r="AS6">
        <f t="shared" si="15"/>
        <v>-306.07698202832233</v>
      </c>
      <c r="AT6">
        <f t="shared" si="16"/>
        <v>29.812716841982894</v>
      </c>
      <c r="AU6">
        <f t="shared" si="17"/>
        <v>1091.3457736425444</v>
      </c>
      <c r="AW6">
        <v>3</v>
      </c>
      <c r="AX6">
        <f>(R6*SUMPRODUCT(K7:$K$23, X7:$X$23)-$AZ$3*SUMPRODUCT(K6:$K$22, W7:$W$23))/Z6</f>
        <v>1247.0605676156615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4409.5726792259238</v>
      </c>
      <c r="P7">
        <f t="shared" si="30"/>
        <v>220.4786339612962</v>
      </c>
      <c r="Q7" s="5">
        <f t="shared" si="31"/>
        <v>12.5</v>
      </c>
      <c r="R7">
        <f t="shared" si="0"/>
        <v>2000000</v>
      </c>
      <c r="S7">
        <f t="shared" si="1"/>
        <v>1598.8800229536769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1205.4989880656831</v>
      </c>
      <c r="AC7">
        <f t="shared" si="2"/>
        <v>1528.1821144295936</v>
      </c>
      <c r="AE7">
        <f t="shared" si="3"/>
        <v>4214.5939682340213</v>
      </c>
      <c r="AF7">
        <f t="shared" si="4"/>
        <v>-210.72969841170107</v>
      </c>
      <c r="AG7">
        <f t="shared" si="5"/>
        <v>-11.947285697573166</v>
      </c>
      <c r="AH7">
        <f t="shared" si="6"/>
        <v>-2445.5708825374913</v>
      </c>
      <c r="AI7">
        <f t="shared" si="7"/>
        <v>1546.3461015872558</v>
      </c>
      <c r="AJ7">
        <f t="shared" si="8"/>
        <v>-322.68312636391056</v>
      </c>
      <c r="AK7">
        <f>G7*SUM(AB7, AE7:AF7)</f>
        <v>71.889212958854444</v>
      </c>
      <c r="AL7">
        <f t="shared" si="9"/>
        <v>1295.5521881821996</v>
      </c>
      <c r="AN7">
        <f t="shared" si="10"/>
        <v>3403.1614271662302</v>
      </c>
      <c r="AO7">
        <f t="shared" si="11"/>
        <v>-170.1580713583115</v>
      </c>
      <c r="AP7">
        <f t="shared" si="12"/>
        <v>-9.6470839544128921</v>
      </c>
      <c r="AQ7">
        <f t="shared" si="13"/>
        <v>-1974.7269980409981</v>
      </c>
      <c r="AR7">
        <f t="shared" si="14"/>
        <v>1248.6292738125078</v>
      </c>
      <c r="AS7">
        <f t="shared" si="15"/>
        <v>-260.55719177598627</v>
      </c>
      <c r="AT7">
        <f t="shared" si="16"/>
        <v>58.048437978813041</v>
      </c>
      <c r="AU7">
        <f t="shared" si="17"/>
        <v>1046.1205200153347</v>
      </c>
      <c r="AW7">
        <v>4</v>
      </c>
      <c r="AX7">
        <f>(R7*SUMPRODUCT(K8:$K$23, X8:$X$23)-$AZ$3*SUMPRODUCT(K7:$K$22, W8:$W$23))/Z7</f>
        <v>1598.8800229536769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4409.5726792259238</v>
      </c>
      <c r="P8">
        <f t="shared" si="30"/>
        <v>220.4786339612962</v>
      </c>
      <c r="Q8" s="5">
        <f t="shared" si="31"/>
        <v>12.5</v>
      </c>
      <c r="R8">
        <f t="shared" si="0"/>
        <v>2000000</v>
      </c>
      <c r="S8">
        <f t="shared" si="1"/>
        <v>1919.8952570895233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1528.1821144295936</v>
      </c>
      <c r="AC8">
        <f t="shared" si="2"/>
        <v>1814.2950915840593</v>
      </c>
      <c r="AE8">
        <f t="shared" si="3"/>
        <v>4167.0325703240778</v>
      </c>
      <c r="AF8">
        <f t="shared" si="4"/>
        <v>-208.3516285162039</v>
      </c>
      <c r="AG8">
        <f t="shared" si="5"/>
        <v>-11.812461414786052</v>
      </c>
      <c r="AH8">
        <f t="shared" si="6"/>
        <v>-2456.2281298212306</v>
      </c>
      <c r="AI8">
        <f t="shared" si="7"/>
        <v>1490.6403505718572</v>
      </c>
      <c r="AJ8">
        <f t="shared" si="8"/>
        <v>-286.11297715446563</v>
      </c>
      <c r="AK8">
        <f t="shared" ref="AK8:AK23" si="32">G8*SUM(AB8:AB8, AE8:AF8)</f>
        <v>118.5162420147293</v>
      </c>
      <c r="AL8">
        <f t="shared" si="9"/>
        <v>1323.043615432121</v>
      </c>
      <c r="AN8">
        <f t="shared" si="10"/>
        <v>3144.338836260124</v>
      </c>
      <c r="AO8">
        <f t="shared" si="11"/>
        <v>-157.21694181300623</v>
      </c>
      <c r="AP8">
        <f t="shared" si="12"/>
        <v>-8.913388736831342</v>
      </c>
      <c r="AQ8">
        <f t="shared" si="13"/>
        <v>-1853.408479288853</v>
      </c>
      <c r="AR8">
        <f t="shared" si="14"/>
        <v>1124.8000264214336</v>
      </c>
      <c r="AS8">
        <f t="shared" si="15"/>
        <v>-215.89371583789315</v>
      </c>
      <c r="AT8">
        <f t="shared" si="16"/>
        <v>89.429399987995552</v>
      </c>
      <c r="AU8">
        <f t="shared" si="17"/>
        <v>998.33571057153608</v>
      </c>
      <c r="AW8">
        <v>5</v>
      </c>
      <c r="AX8">
        <f>(R8*SUMPRODUCT(K9:$K$23, X9:$X$23)-$AZ$3*SUMPRODUCT(K8:$K$22, W9:$W$23))/Z8</f>
        <v>1919.8952570895233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4409.5726792259238</v>
      </c>
      <c r="P9">
        <f t="shared" si="30"/>
        <v>220.4786339612962</v>
      </c>
      <c r="Q9" s="5">
        <f t="shared" si="31"/>
        <v>12.5</v>
      </c>
      <c r="R9">
        <f t="shared" si="0"/>
        <v>2000000</v>
      </c>
      <c r="S9">
        <f t="shared" si="1"/>
        <v>2186.3919373149665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1814.2950915840593</v>
      </c>
      <c r="AC9">
        <f t="shared" si="2"/>
        <v>2042.7534516116339</v>
      </c>
      <c r="AE9">
        <f t="shared" si="3"/>
        <v>4119.8788089582549</v>
      </c>
      <c r="AF9">
        <f t="shared" si="4"/>
        <v>-205.99394044791276</v>
      </c>
      <c r="AG9">
        <f t="shared" si="5"/>
        <v>-11.678792676350321</v>
      </c>
      <c r="AH9">
        <f t="shared" si="6"/>
        <v>-2487.0598860591522</v>
      </c>
      <c r="AI9">
        <f t="shared" si="7"/>
        <v>1415.1461897748395</v>
      </c>
      <c r="AJ9">
        <f t="shared" si="8"/>
        <v>-228.4583600275746</v>
      </c>
      <c r="AK9">
        <f t="shared" si="32"/>
        <v>127.73841311010516</v>
      </c>
      <c r="AL9">
        <f t="shared" si="9"/>
        <v>1314.42624285737</v>
      </c>
      <c r="AN9">
        <f t="shared" si="10"/>
        <v>2896.1782971155571</v>
      </c>
      <c r="AO9">
        <f t="shared" si="11"/>
        <v>-144.80891485577789</v>
      </c>
      <c r="AP9">
        <f t="shared" si="12"/>
        <v>-8.2099176830666423</v>
      </c>
      <c r="AQ9">
        <f t="shared" si="13"/>
        <v>-1748.3448420786283</v>
      </c>
      <c r="AR9">
        <f t="shared" si="14"/>
        <v>994.81462249808442</v>
      </c>
      <c r="AS9">
        <f t="shared" si="15"/>
        <v>-160.600875605314</v>
      </c>
      <c r="AT9">
        <f t="shared" si="16"/>
        <v>89.797112224039822</v>
      </c>
      <c r="AU9">
        <f t="shared" si="17"/>
        <v>924.01085911681014</v>
      </c>
      <c r="AW9">
        <v>6</v>
      </c>
      <c r="AX9">
        <f>(R9*SUMPRODUCT(K10:$K$23, X10:$X$23)-$AZ$3*SUMPRODUCT(K9:$K$22, W10:$W$23))/Z9</f>
        <v>2186.3919373149665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4409.5726792259238</v>
      </c>
      <c r="P10">
        <f t="shared" si="30"/>
        <v>220.4786339612962</v>
      </c>
      <c r="Q10" s="5">
        <f t="shared" si="31"/>
        <v>12.5</v>
      </c>
      <c r="R10">
        <f t="shared" si="0"/>
        <v>2000000</v>
      </c>
      <c r="S10">
        <f t="shared" si="1"/>
        <v>2357.8517246800848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2042.7534516116339</v>
      </c>
      <c r="AC10">
        <f t="shared" si="2"/>
        <v>2177.93909282409</v>
      </c>
      <c r="AE10">
        <f t="shared" si="3"/>
        <v>4073.1063027460937</v>
      </c>
      <c r="AF10">
        <f t="shared" si="4"/>
        <v>-203.65531513730468</v>
      </c>
      <c r="AG10">
        <f t="shared" si="5"/>
        <v>-11.546204697835668</v>
      </c>
      <c r="AH10">
        <f t="shared" si="6"/>
        <v>-2528.0082801842445</v>
      </c>
      <c r="AI10">
        <f t="shared" si="7"/>
        <v>1329.8965027267091</v>
      </c>
      <c r="AJ10">
        <f t="shared" si="8"/>
        <v>-135.18564121245618</v>
      </c>
      <c r="AK10">
        <f t="shared" si="32"/>
        <v>25.422479088647815</v>
      </c>
      <c r="AL10">
        <f t="shared" si="9"/>
        <v>1220.1333406029007</v>
      </c>
      <c r="AN10">
        <f t="shared" si="10"/>
        <v>2715.8288161482374</v>
      </c>
      <c r="AO10">
        <f t="shared" si="11"/>
        <v>-135.79144080741187</v>
      </c>
      <c r="AP10">
        <f t="shared" si="12"/>
        <v>-7.6986734705124151</v>
      </c>
      <c r="AQ10">
        <f t="shared" si="13"/>
        <v>-1685.60239396573</v>
      </c>
      <c r="AR10">
        <f t="shared" si="14"/>
        <v>886.73630790458344</v>
      </c>
      <c r="AS10">
        <f t="shared" si="15"/>
        <v>-90.137853678588812</v>
      </c>
      <c r="AT10">
        <f t="shared" si="16"/>
        <v>16.950969642095217</v>
      </c>
      <c r="AU10">
        <f t="shared" si="17"/>
        <v>813.54942386808989</v>
      </c>
      <c r="AW10">
        <v>7</v>
      </c>
      <c r="AX10">
        <f>(R10*SUMPRODUCT(K11:$K$23, X11:$X$23)-$AZ$3*SUMPRODUCT(K10:$K$22, W11:$W$23))/Z10</f>
        <v>2357.8517246800848</v>
      </c>
    </row>
    <row r="11" spans="1:52" x14ac:dyDescent="0.3">
      <c r="A11" t="s">
        <v>33</v>
      </c>
      <c r="C11" s="24">
        <f>AU25</f>
        <v>9225.5745668556519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4409.5726792259238</v>
      </c>
      <c r="P11">
        <f t="shared" si="30"/>
        <v>220.4786339612962</v>
      </c>
      <c r="Q11" s="5">
        <f t="shared" si="31"/>
        <v>12.5</v>
      </c>
      <c r="R11">
        <f t="shared" si="0"/>
        <v>2000000</v>
      </c>
      <c r="S11">
        <f t="shared" si="1"/>
        <v>2472.7350600215536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2177.93909282409</v>
      </c>
      <c r="AC11">
        <f t="shared" si="2"/>
        <v>2258.0436145984804</v>
      </c>
      <c r="AE11">
        <f t="shared" si="3"/>
        <v>4026.7182652990009</v>
      </c>
      <c r="AF11">
        <f t="shared" si="4"/>
        <v>-201.33591326495005</v>
      </c>
      <c r="AG11">
        <f t="shared" si="5"/>
        <v>-11.414706589000675</v>
      </c>
      <c r="AH11">
        <f t="shared" si="6"/>
        <v>-2565.7698970617671</v>
      </c>
      <c r="AI11">
        <f t="shared" si="7"/>
        <v>1248.1977483832829</v>
      </c>
      <c r="AJ11">
        <f t="shared" si="8"/>
        <v>-80.104521774390378</v>
      </c>
      <c r="AK11">
        <f t="shared" si="32"/>
        <v>9.6053143117730269</v>
      </c>
      <c r="AL11">
        <f t="shared" si="9"/>
        <v>1177.6985409206657</v>
      </c>
      <c r="AN11">
        <f t="shared" si="10"/>
        <v>2553.884354586854</v>
      </c>
      <c r="AO11">
        <f t="shared" si="11"/>
        <v>-127.69421772934271</v>
      </c>
      <c r="AP11">
        <f t="shared" si="12"/>
        <v>-7.2396027358232997</v>
      </c>
      <c r="AQ11">
        <f t="shared" si="13"/>
        <v>-1627.3002395138776</v>
      </c>
      <c r="AR11">
        <f t="shared" si="14"/>
        <v>791.65029460781034</v>
      </c>
      <c r="AS11">
        <f t="shared" si="15"/>
        <v>-50.805065418721767</v>
      </c>
      <c r="AT11">
        <f t="shared" si="16"/>
        <v>6.0920234110058376</v>
      </c>
      <c r="AU11">
        <f t="shared" si="17"/>
        <v>746.93725260009444</v>
      </c>
      <c r="AW11">
        <v>8</v>
      </c>
      <c r="AX11">
        <f>(R11*SUMPRODUCT(K12:$K$23, X12:$X$23)-$AZ$3*SUMPRODUCT(K11:$K$22, W12:$W$23))/Z11</f>
        <v>2472.7350600215536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4409.5726792259238</v>
      </c>
      <c r="P12">
        <f t="shared" si="30"/>
        <v>220.4786339612962</v>
      </c>
      <c r="Q12" s="5">
        <f t="shared" si="31"/>
        <v>12.5</v>
      </c>
      <c r="R12">
        <f t="shared" si="0"/>
        <v>2000000</v>
      </c>
      <c r="S12">
        <f t="shared" si="1"/>
        <v>2559.2798381457924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2258.0436145984804</v>
      </c>
      <c r="AC12">
        <f t="shared" si="2"/>
        <v>2310.3502274997663</v>
      </c>
      <c r="AE12">
        <f t="shared" si="3"/>
        <v>3980.6734264774118</v>
      </c>
      <c r="AF12">
        <f t="shared" si="4"/>
        <v>-199.03367132387061</v>
      </c>
      <c r="AG12">
        <f t="shared" si="5"/>
        <v>-11.284181359655571</v>
      </c>
      <c r="AH12">
        <f t="shared" si="6"/>
        <v>-2620.5061528153342</v>
      </c>
      <c r="AI12">
        <f t="shared" si="7"/>
        <v>1149.8494209785513</v>
      </c>
      <c r="AJ12">
        <f t="shared" si="8"/>
        <v>-52.306612901285916</v>
      </c>
      <c r="AK12">
        <f t="shared" si="32"/>
        <v>126.83335076479246</v>
      </c>
      <c r="AL12">
        <f t="shared" si="9"/>
        <v>1224.3761588420577</v>
      </c>
      <c r="AN12">
        <f t="shared" si="10"/>
        <v>2359.5150664976577</v>
      </c>
      <c r="AO12">
        <f t="shared" si="11"/>
        <v>-117.9757533248829</v>
      </c>
      <c r="AP12">
        <f t="shared" si="12"/>
        <v>-6.6886159899734814</v>
      </c>
      <c r="AQ12">
        <f t="shared" si="13"/>
        <v>-1553.2858607015098</v>
      </c>
      <c r="AR12">
        <f t="shared" si="14"/>
        <v>681.56483648129154</v>
      </c>
      <c r="AS12">
        <f t="shared" si="15"/>
        <v>-31.00436232651732</v>
      </c>
      <c r="AT12">
        <f t="shared" si="16"/>
        <v>75.179541248812413</v>
      </c>
      <c r="AU12">
        <f t="shared" si="17"/>
        <v>725.74001540358654</v>
      </c>
      <c r="AW12">
        <v>9</v>
      </c>
      <c r="AX12">
        <f>(R12*SUMPRODUCT(K13:$K$23, X13:$X$23)-$AZ$3*SUMPRODUCT(K12:$K$22, W13:$W$23))/Z12</f>
        <v>2559.2798381457924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4409.5726792259238</v>
      </c>
      <c r="P13">
        <f t="shared" si="30"/>
        <v>220.4786339612962</v>
      </c>
      <c r="Q13" s="5">
        <f t="shared" si="31"/>
        <v>12.5</v>
      </c>
      <c r="R13">
        <f t="shared" si="0"/>
        <v>2000000</v>
      </c>
      <c r="S13">
        <f t="shared" si="1"/>
        <v>2640.4371876419118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2310.3502274997663</v>
      </c>
      <c r="AC13">
        <f t="shared" si="2"/>
        <v>2356.2432121278489</v>
      </c>
      <c r="AE13">
        <f t="shared" si="3"/>
        <v>3934.9641576172044</v>
      </c>
      <c r="AF13">
        <f t="shared" si="4"/>
        <v>-196.74820788086021</v>
      </c>
      <c r="AG13">
        <f t="shared" si="5"/>
        <v>-11.154607384507283</v>
      </c>
      <c r="AH13">
        <f t="shared" si="6"/>
        <v>-2677.1458482775301</v>
      </c>
      <c r="AI13">
        <f t="shared" si="7"/>
        <v>1049.9154940743065</v>
      </c>
      <c r="AJ13">
        <f t="shared" si="8"/>
        <v>-45.892984628082559</v>
      </c>
      <c r="AK13">
        <f t="shared" si="32"/>
        <v>423.39963240652781</v>
      </c>
      <c r="AL13">
        <f t="shared" si="9"/>
        <v>1427.4221418527518</v>
      </c>
      <c r="AN13">
        <f t="shared" si="10"/>
        <v>2112.8917760767358</v>
      </c>
      <c r="AO13">
        <f t="shared" si="11"/>
        <v>-105.64458880383678</v>
      </c>
      <c r="AP13">
        <f t="shared" si="12"/>
        <v>-5.989502639424809</v>
      </c>
      <c r="AQ13">
        <f t="shared" si="13"/>
        <v>-1437.5021523979633</v>
      </c>
      <c r="AR13">
        <f t="shared" si="14"/>
        <v>563.75553223551071</v>
      </c>
      <c r="AS13">
        <f t="shared" si="15"/>
        <v>-24.642387050104535</v>
      </c>
      <c r="AT13">
        <f t="shared" si="16"/>
        <v>227.3458068414489</v>
      </c>
      <c r="AU13">
        <f t="shared" si="17"/>
        <v>766.45895202685506</v>
      </c>
      <c r="AW13">
        <v>10</v>
      </c>
      <c r="AX13">
        <f>(R13*SUMPRODUCT(K14:$K$23, X14:$X$23)-$AZ$3*SUMPRODUCT(K13:$K$22, W14:$W$23))/Z13</f>
        <v>2640.4371876419118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4409.5726792259238</v>
      </c>
      <c r="P14">
        <f t="shared" si="30"/>
        <v>220.4786339612962</v>
      </c>
      <c r="Q14" s="5">
        <f t="shared" si="31"/>
        <v>12.5</v>
      </c>
      <c r="R14">
        <f t="shared" si="0"/>
        <v>2000000</v>
      </c>
      <c r="S14">
        <f t="shared" si="1"/>
        <v>2637.2023720300522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2356.2432121278489</v>
      </c>
      <c r="AC14">
        <f t="shared" si="2"/>
        <v>2326.2017476892843</v>
      </c>
      <c r="AE14">
        <f t="shared" si="3"/>
        <v>3889.5595505938568</v>
      </c>
      <c r="AF14">
        <f t="shared" si="4"/>
        <v>-194.47797752969285</v>
      </c>
      <c r="AG14">
        <f t="shared" si="5"/>
        <v>-11.025897047003225</v>
      </c>
      <c r="AH14">
        <f t="shared" si="6"/>
        <v>-2746.2821854375079</v>
      </c>
      <c r="AI14">
        <f t="shared" si="7"/>
        <v>937.77349057965284</v>
      </c>
      <c r="AJ14">
        <f t="shared" si="8"/>
        <v>30.041464438564617</v>
      </c>
      <c r="AK14">
        <f t="shared" si="32"/>
        <v>423.59273496344088</v>
      </c>
      <c r="AL14">
        <f t="shared" si="9"/>
        <v>1391.4076899816582</v>
      </c>
      <c r="AN14">
        <f t="shared" si="10"/>
        <v>1923.8848024232545</v>
      </c>
      <c r="AO14">
        <f t="shared" si="11"/>
        <v>-96.194240121162736</v>
      </c>
      <c r="AP14">
        <f t="shared" si="12"/>
        <v>-5.453716670458026</v>
      </c>
      <c r="AQ14">
        <f t="shared" si="13"/>
        <v>-1358.3878819704034</v>
      </c>
      <c r="AR14">
        <f t="shared" si="14"/>
        <v>463.8489636612303</v>
      </c>
      <c r="AS14">
        <f t="shared" si="15"/>
        <v>14.859347472149846</v>
      </c>
      <c r="AT14">
        <f t="shared" si="16"/>
        <v>209.52079910658267</v>
      </c>
      <c r="AU14">
        <f t="shared" si="17"/>
        <v>688.22911023996278</v>
      </c>
      <c r="AW14">
        <v>11</v>
      </c>
      <c r="AX14">
        <f>(R14*SUMPRODUCT(K15:$K$23, X15:$X$23)-$AZ$3*SUMPRODUCT(K14:$K$22, W15:$W$23))/Z14</f>
        <v>2637.2023720300522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4409.5726792259238</v>
      </c>
      <c r="P15">
        <f t="shared" si="30"/>
        <v>220.4786339612962</v>
      </c>
      <c r="Q15" s="5">
        <f t="shared" si="31"/>
        <v>12.5</v>
      </c>
      <c r="R15">
        <f t="shared" si="0"/>
        <v>2000000</v>
      </c>
      <c r="S15">
        <f t="shared" si="1"/>
        <v>2565.8736667235189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2326.2017476892843</v>
      </c>
      <c r="AC15">
        <f t="shared" si="2"/>
        <v>2236.995054208096</v>
      </c>
      <c r="AE15">
        <f t="shared" si="3"/>
        <v>3844.379558715988</v>
      </c>
      <c r="AF15">
        <f t="shared" si="4"/>
        <v>-192.21897793579939</v>
      </c>
      <c r="AG15">
        <f t="shared" si="5"/>
        <v>-10.897823435441275</v>
      </c>
      <c r="AH15">
        <f t="shared" si="6"/>
        <v>-2850.3425747066453</v>
      </c>
      <c r="AI15">
        <f t="shared" si="7"/>
        <v>790.92018263810178</v>
      </c>
      <c r="AJ15">
        <f t="shared" si="8"/>
        <v>89.206693481188267</v>
      </c>
      <c r="AK15">
        <f t="shared" si="32"/>
        <v>418.48536299286314</v>
      </c>
      <c r="AL15">
        <f t="shared" si="9"/>
        <v>1298.6122391121532</v>
      </c>
      <c r="AN15">
        <f t="shared" si="10"/>
        <v>1751.6489184564639</v>
      </c>
      <c r="AO15">
        <f t="shared" si="11"/>
        <v>-87.582445922823197</v>
      </c>
      <c r="AP15">
        <f t="shared" si="12"/>
        <v>-4.965472410480702</v>
      </c>
      <c r="AQ15">
        <f t="shared" si="13"/>
        <v>-1298.7269888311678</v>
      </c>
      <c r="AR15">
        <f t="shared" si="14"/>
        <v>360.3740112919923</v>
      </c>
      <c r="AS15">
        <f t="shared" si="15"/>
        <v>40.646040737868958</v>
      </c>
      <c r="AT15">
        <f t="shared" si="16"/>
        <v>190.67821537401539</v>
      </c>
      <c r="AU15">
        <f t="shared" si="17"/>
        <v>591.69826740387668</v>
      </c>
      <c r="AW15">
        <v>12</v>
      </c>
      <c r="AX15">
        <f>(R15*SUMPRODUCT(K16:$K$23, X16:$X$23)-$AZ$3*SUMPRODUCT(K15:$K$22, W16:$W$23))/Z15</f>
        <v>2565.8736667235189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4409.5726792259238</v>
      </c>
      <c r="P16">
        <f t="shared" si="30"/>
        <v>220.4786339612962</v>
      </c>
      <c r="Q16" s="5">
        <f t="shared" si="31"/>
        <v>12.5</v>
      </c>
      <c r="R16">
        <f t="shared" si="0"/>
        <v>2000000</v>
      </c>
      <c r="S16">
        <f t="shared" si="1"/>
        <v>2426.4519031631567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2236.995054208096</v>
      </c>
      <c r="AC16">
        <f t="shared" si="2"/>
        <v>2090.6830268357944</v>
      </c>
      <c r="AE16">
        <f t="shared" si="3"/>
        <v>3799.3824415140625</v>
      </c>
      <c r="AF16">
        <f t="shared" si="4"/>
        <v>-189.96912207570315</v>
      </c>
      <c r="AG16">
        <f t="shared" si="5"/>
        <v>-10.770268226367637</v>
      </c>
      <c r="AH16">
        <f t="shared" si="6"/>
        <v>-2972.3159550759956</v>
      </c>
      <c r="AI16">
        <f t="shared" si="7"/>
        <v>626.32709613599627</v>
      </c>
      <c r="AJ16">
        <f t="shared" si="8"/>
        <v>146.3120273723016</v>
      </c>
      <c r="AK16">
        <f t="shared" si="32"/>
        <v>409.24858615525193</v>
      </c>
      <c r="AL16">
        <f t="shared" si="9"/>
        <v>1181.8877096635497</v>
      </c>
      <c r="AN16">
        <f t="shared" si="10"/>
        <v>1594.6889476892807</v>
      </c>
      <c r="AO16">
        <f t="shared" si="11"/>
        <v>-79.734447384464048</v>
      </c>
      <c r="AP16">
        <f t="shared" si="12"/>
        <v>-4.5205314202044731</v>
      </c>
      <c r="AQ16">
        <f t="shared" si="13"/>
        <v>-1247.549957279723</v>
      </c>
      <c r="AR16">
        <f t="shared" si="14"/>
        <v>262.88401160488911</v>
      </c>
      <c r="AS16">
        <f t="shared" si="15"/>
        <v>61.410551992665795</v>
      </c>
      <c r="AT16">
        <f t="shared" si="16"/>
        <v>171.77112524086215</v>
      </c>
      <c r="AU16">
        <f t="shared" si="17"/>
        <v>496.06568883841703</v>
      </c>
      <c r="AW16">
        <v>13</v>
      </c>
      <c r="AX16">
        <f>(R16*SUMPRODUCT(K17:$K$23, X17:$X$23)-$AZ$3*SUMPRODUCT(K16:$K$22, W17:$W$23))/Z16</f>
        <v>2426.4519031631567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4409.5726792259238</v>
      </c>
      <c r="P17">
        <f t="shared" si="30"/>
        <v>220.4786339612962</v>
      </c>
      <c r="Q17" s="5">
        <f t="shared" si="31"/>
        <v>12.5</v>
      </c>
      <c r="R17">
        <f t="shared" si="0"/>
        <v>2000000</v>
      </c>
      <c r="S17">
        <f t="shared" si="1"/>
        <v>2227.8153219101187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2090.6830268357944</v>
      </c>
      <c r="AC17">
        <f t="shared" si="2"/>
        <v>1896.8914579893508</v>
      </c>
      <c r="AE17">
        <f t="shared" si="3"/>
        <v>3754.5664877801464</v>
      </c>
      <c r="AF17">
        <f t="shared" si="4"/>
        <v>-187.72832438900733</v>
      </c>
      <c r="AG17">
        <f t="shared" si="5"/>
        <v>-10.643226568949647</v>
      </c>
      <c r="AH17">
        <f t="shared" si="6"/>
        <v>-3094.2360246904386</v>
      </c>
      <c r="AI17">
        <f t="shared" si="7"/>
        <v>461.95891213175082</v>
      </c>
      <c r="AJ17">
        <f t="shared" si="8"/>
        <v>193.79156884644362</v>
      </c>
      <c r="AK17">
        <f t="shared" si="32"/>
        <v>396.0264833158854</v>
      </c>
      <c r="AL17">
        <f t="shared" si="9"/>
        <v>1051.7769642940798</v>
      </c>
      <c r="AN17">
        <f t="shared" si="10"/>
        <v>1451.6600977177848</v>
      </c>
      <c r="AO17">
        <f t="shared" si="11"/>
        <v>-72.583004885889238</v>
      </c>
      <c r="AP17">
        <f t="shared" si="12"/>
        <v>-4.1150815603877735</v>
      </c>
      <c r="AQ17">
        <f t="shared" si="13"/>
        <v>-1196.3508928615979</v>
      </c>
      <c r="AR17">
        <f t="shared" si="14"/>
        <v>178.61111840990981</v>
      </c>
      <c r="AS17">
        <f t="shared" si="15"/>
        <v>74.927288858543761</v>
      </c>
      <c r="AT17">
        <f t="shared" si="16"/>
        <v>153.11910052472416</v>
      </c>
      <c r="AU17">
        <f t="shared" si="17"/>
        <v>406.65750779317773</v>
      </c>
      <c r="AW17">
        <v>14</v>
      </c>
      <c r="AX17">
        <f>(R17*SUMPRODUCT(K18:$K$23, X18:$X$23)-$AZ$3*SUMPRODUCT(K17:$K$22, W18:$W$23))/Z17</f>
        <v>2227.8153219101187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4409.5726792259238</v>
      </c>
      <c r="P18">
        <f t="shared" si="30"/>
        <v>220.4786339612962</v>
      </c>
      <c r="Q18" s="5">
        <f t="shared" si="31"/>
        <v>12.5</v>
      </c>
      <c r="R18">
        <f t="shared" si="0"/>
        <v>2000000</v>
      </c>
      <c r="S18">
        <f t="shared" si="1"/>
        <v>1975.7869055232138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1896.8914579893508</v>
      </c>
      <c r="AC18">
        <f t="shared" si="2"/>
        <v>1662.29470468828</v>
      </c>
      <c r="AE18">
        <f t="shared" si="3"/>
        <v>3709.9189665265467</v>
      </c>
      <c r="AF18">
        <f t="shared" si="4"/>
        <v>-185.49594832632735</v>
      </c>
      <c r="AG18">
        <f t="shared" si="5"/>
        <v>-10.516662374124317</v>
      </c>
      <c r="AH18">
        <f t="shared" si="6"/>
        <v>-3221.1086617331971</v>
      </c>
      <c r="AI18">
        <f t="shared" si="7"/>
        <v>292.79769409289793</v>
      </c>
      <c r="AJ18">
        <f t="shared" si="8"/>
        <v>234.59675330107075</v>
      </c>
      <c r="AK18">
        <f t="shared" si="32"/>
        <v>379.49201333326994</v>
      </c>
      <c r="AL18">
        <f t="shared" si="9"/>
        <v>906.88646072723861</v>
      </c>
      <c r="AN18">
        <f t="shared" si="10"/>
        <v>1321.3313239811998</v>
      </c>
      <c r="AO18">
        <f t="shared" si="11"/>
        <v>-66.066566199060006</v>
      </c>
      <c r="AP18">
        <f t="shared" si="12"/>
        <v>-3.7456331375548171</v>
      </c>
      <c r="AQ18">
        <f t="shared" si="13"/>
        <v>-1147.2357782197346</v>
      </c>
      <c r="AR18">
        <f t="shared" si="14"/>
        <v>104.28334642485049</v>
      </c>
      <c r="AS18">
        <f t="shared" si="15"/>
        <v>83.554396049576525</v>
      </c>
      <c r="AT18">
        <f t="shared" si="16"/>
        <v>135.16054904223813</v>
      </c>
      <c r="AU18">
        <f t="shared" si="17"/>
        <v>322.99829151666518</v>
      </c>
      <c r="AW18">
        <v>15</v>
      </c>
      <c r="AX18">
        <f>(R18*SUMPRODUCT(K19:$K$23, X19:$X$23)-$AZ$3*SUMPRODUCT(K18:$K$22, W19:$W$23))/Z18</f>
        <v>1975.7869055232138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4409.5726792259238</v>
      </c>
      <c r="P19">
        <f t="shared" si="30"/>
        <v>220.4786339612962</v>
      </c>
      <c r="Q19" s="5">
        <f t="shared" si="31"/>
        <v>12.5</v>
      </c>
      <c r="R19">
        <f t="shared" si="0"/>
        <v>2000000</v>
      </c>
      <c r="S19">
        <f t="shared" si="1"/>
        <v>1669.2295110435978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1662.29470468828</v>
      </c>
      <c r="AC19">
        <f t="shared" si="2"/>
        <v>1387.5218790106201</v>
      </c>
      <c r="AE19">
        <f t="shared" si="3"/>
        <v>3665.390845916841</v>
      </c>
      <c r="AF19">
        <f t="shared" si="4"/>
        <v>-183.26954229584206</v>
      </c>
      <c r="AG19">
        <f t="shared" si="5"/>
        <v>-10.390436649295347</v>
      </c>
      <c r="AH19">
        <f t="shared" si="6"/>
        <v>-3369.4561740364184</v>
      </c>
      <c r="AI19">
        <f t="shared" si="7"/>
        <v>102.2746929352852</v>
      </c>
      <c r="AJ19">
        <f t="shared" si="8"/>
        <v>274.77282567765997</v>
      </c>
      <c r="AK19">
        <f t="shared" si="32"/>
        <v>360.10912058164956</v>
      </c>
      <c r="AL19">
        <f t="shared" si="9"/>
        <v>737.15663919459473</v>
      </c>
      <c r="AN19">
        <f t="shared" si="10"/>
        <v>1202.5683369200976</v>
      </c>
      <c r="AO19">
        <f t="shared" si="11"/>
        <v>-60.128416846004882</v>
      </c>
      <c r="AP19">
        <f t="shared" si="12"/>
        <v>-3.4089707336766302</v>
      </c>
      <c r="AQ19">
        <f t="shared" si="13"/>
        <v>-1105.4759172681311</v>
      </c>
      <c r="AR19">
        <f t="shared" si="14"/>
        <v>33.555032072285037</v>
      </c>
      <c r="AS19">
        <f t="shared" si="15"/>
        <v>90.149485797432519</v>
      </c>
      <c r="AT19">
        <f t="shared" si="16"/>
        <v>118.14724389625384</v>
      </c>
      <c r="AU19">
        <f t="shared" si="17"/>
        <v>241.85176176597142</v>
      </c>
      <c r="AW19">
        <v>16</v>
      </c>
      <c r="AX19">
        <f>(R19*SUMPRODUCT(K20:$K$23, X20:$X$23)-$AZ$3*SUMPRODUCT(K19:$K$22, W20:$W$23))/Z19</f>
        <v>1669.2295110435978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4409.5726792259238</v>
      </c>
      <c r="P20">
        <f t="shared" si="30"/>
        <v>220.4786339612962</v>
      </c>
      <c r="Q20" s="5">
        <f t="shared" si="31"/>
        <v>12.5</v>
      </c>
      <c r="R20">
        <f t="shared" si="0"/>
        <v>2000000</v>
      </c>
      <c r="S20">
        <f t="shared" si="1"/>
        <v>1317.8982019016694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1387.5218790106201</v>
      </c>
      <c r="AC20">
        <f t="shared" si="2"/>
        <v>1082.2141177093022</v>
      </c>
      <c r="AE20">
        <f t="shared" si="3"/>
        <v>3620.9942464733567</v>
      </c>
      <c r="AF20">
        <f t="shared" si="4"/>
        <v>-181.04971232366782</v>
      </c>
      <c r="AG20">
        <f t="shared" si="5"/>
        <v>-10.264583753014028</v>
      </c>
      <c r="AH20">
        <f t="shared" si="6"/>
        <v>-3511.7647661384326</v>
      </c>
      <c r="AI20">
        <f t="shared" si="7"/>
        <v>-82.084815741757666</v>
      </c>
      <c r="AJ20">
        <f t="shared" si="8"/>
        <v>305.3077613013179</v>
      </c>
      <c r="AK20">
        <f t="shared" si="32"/>
        <v>337.92264892122165</v>
      </c>
      <c r="AL20">
        <f t="shared" si="9"/>
        <v>561.14559448078194</v>
      </c>
      <c r="AN20">
        <f t="shared" si="10"/>
        <v>1094.3581479337954</v>
      </c>
      <c r="AO20">
        <f t="shared" si="11"/>
        <v>-54.71790739668976</v>
      </c>
      <c r="AP20">
        <f t="shared" si="12"/>
        <v>-3.1022227876225408</v>
      </c>
      <c r="AQ20">
        <f t="shared" si="13"/>
        <v>-1061.3461728621642</v>
      </c>
      <c r="AR20">
        <f t="shared" si="14"/>
        <v>-24.808155112681078</v>
      </c>
      <c r="AS20">
        <f t="shared" si="15"/>
        <v>92.271904749070956</v>
      </c>
      <c r="AT20">
        <f t="shared" si="16"/>
        <v>102.12896763878669</v>
      </c>
      <c r="AU20">
        <f t="shared" si="17"/>
        <v>169.5927172751766</v>
      </c>
      <c r="AW20">
        <v>17</v>
      </c>
      <c r="AX20">
        <f>(R20*SUMPRODUCT(K21:$K$23, X21:$X$23)-$AZ$3*SUMPRODUCT(K20:$K$22, W21:$W$23))/Z20</f>
        <v>1317.8982019016694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4409.5726792259238</v>
      </c>
      <c r="P21">
        <f t="shared" si="30"/>
        <v>220.4786339612962</v>
      </c>
      <c r="Q21" s="5">
        <f t="shared" si="31"/>
        <v>12.5</v>
      </c>
      <c r="R21">
        <f t="shared" si="0"/>
        <v>2000000</v>
      </c>
      <c r="S21">
        <f t="shared" si="1"/>
        <v>920.71314792274984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1082.2141177093022</v>
      </c>
      <c r="AC21">
        <f t="shared" si="2"/>
        <v>746.80610549976473</v>
      </c>
      <c r="AE21">
        <f t="shared" si="3"/>
        <v>3576.6794543127066</v>
      </c>
      <c r="AF21">
        <f t="shared" si="4"/>
        <v>-178.83397271563535</v>
      </c>
      <c r="AG21">
        <f t="shared" si="5"/>
        <v>-10.138962759257018</v>
      </c>
      <c r="AH21">
        <f t="shared" si="6"/>
        <v>-3676.0249962990051</v>
      </c>
      <c r="AI21">
        <f t="shared" si="7"/>
        <v>-288.31847746119092</v>
      </c>
      <c r="AJ21">
        <f t="shared" si="8"/>
        <v>335.40801220953745</v>
      </c>
      <c r="AK21">
        <f t="shared" si="32"/>
        <v>313.60417195144618</v>
      </c>
      <c r="AL21">
        <f t="shared" si="9"/>
        <v>360.6937066997927</v>
      </c>
      <c r="AN21">
        <f t="shared" si="10"/>
        <v>995.7580544581059</v>
      </c>
      <c r="AO21">
        <f t="shared" si="11"/>
        <v>-49.787902722905301</v>
      </c>
      <c r="AP21">
        <f t="shared" si="12"/>
        <v>-2.8227169810275856</v>
      </c>
      <c r="AQ21">
        <f t="shared" si="13"/>
        <v>-1023.4161448380199</v>
      </c>
      <c r="AR21">
        <f t="shared" si="14"/>
        <v>-80.268710083846997</v>
      </c>
      <c r="AS21">
        <f t="shared" si="15"/>
        <v>93.378574723746965</v>
      </c>
      <c r="AT21">
        <f t="shared" si="16"/>
        <v>87.308321620989034</v>
      </c>
      <c r="AU21">
        <f t="shared" si="17"/>
        <v>100.41818626088902</v>
      </c>
      <c r="AW21">
        <v>18</v>
      </c>
      <c r="AX21">
        <f>(R21*SUMPRODUCT(K22:$K$23, X22:$X$23)-$AZ$3*SUMPRODUCT(K21:$K$22, W22:$W$23))/Z21</f>
        <v>920.71314792274984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4409.5726792259238</v>
      </c>
      <c r="P22">
        <f t="shared" si="30"/>
        <v>220.4786339612962</v>
      </c>
      <c r="Q22" s="5">
        <f t="shared" si="31"/>
        <v>12.5</v>
      </c>
      <c r="R22">
        <f t="shared" si="0"/>
        <v>2000000</v>
      </c>
      <c r="S22">
        <f t="shared" si="1"/>
        <v>480.69478212367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746.80610549976473</v>
      </c>
      <c r="AC22">
        <f t="shared" si="2"/>
        <v>385.07502128218516</v>
      </c>
      <c r="AE22">
        <f t="shared" si="3"/>
        <v>3532.4208966791125</v>
      </c>
      <c r="AF22">
        <f t="shared" si="4"/>
        <v>-176.62104483395561</v>
      </c>
      <c r="AG22">
        <f t="shared" si="5"/>
        <v>-10.013501175864532</v>
      </c>
      <c r="AH22">
        <f t="shared" si="6"/>
        <v>-3851.5129279866064</v>
      </c>
      <c r="AI22">
        <f t="shared" si="7"/>
        <v>-505.72657731731397</v>
      </c>
      <c r="AJ22">
        <f t="shared" si="8"/>
        <v>361.73108421757956</v>
      </c>
      <c r="AK22">
        <f t="shared" si="32"/>
        <v>287.18241701414456</v>
      </c>
      <c r="AL22">
        <f t="shared" si="9"/>
        <v>143.18692391441016</v>
      </c>
      <c r="AN22">
        <f t="shared" si="10"/>
        <v>905.91702253503354</v>
      </c>
      <c r="AO22">
        <f t="shared" si="11"/>
        <v>-45.295851126751671</v>
      </c>
      <c r="AP22">
        <f t="shared" si="12"/>
        <v>-2.5680408523566456</v>
      </c>
      <c r="AQ22">
        <f t="shared" si="13"/>
        <v>-987.7506746880091</v>
      </c>
      <c r="AR22">
        <f t="shared" si="14"/>
        <v>-129.69754413208389</v>
      </c>
      <c r="AS22">
        <f t="shared" si="15"/>
        <v>92.768771434013942</v>
      </c>
      <c r="AT22">
        <f t="shared" si="16"/>
        <v>73.65018149180699</v>
      </c>
      <c r="AU22">
        <f t="shared" si="17"/>
        <v>36.721408793737041</v>
      </c>
      <c r="AW22">
        <v>19</v>
      </c>
      <c r="AX22">
        <f>(R22*SUMPRODUCT(K23:$K$23, X23:$X$23)-$AZ$3*SUMPRODUCT(K22:$K$22, W23:$W$23))/Z22</f>
        <v>480.69478212367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4409.5726792259238</v>
      </c>
      <c r="P23">
        <f t="shared" si="30"/>
        <v>220.4786339612962</v>
      </c>
      <c r="Q23" s="5">
        <f t="shared" si="31"/>
        <v>12.5</v>
      </c>
      <c r="R23">
        <f t="shared" si="0"/>
        <v>2000000</v>
      </c>
      <c r="S23">
        <f t="shared" si="1"/>
        <v>486.79042291237312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385.07502128218516</v>
      </c>
      <c r="AC23">
        <f t="shared" si="2"/>
        <v>385.07502128218516</v>
      </c>
      <c r="AE23">
        <f t="shared" si="3"/>
        <v>3488.1875513067025</v>
      </c>
      <c r="AF23">
        <f t="shared" si="4"/>
        <v>-174.40937756533512</v>
      </c>
      <c r="AG23">
        <f t="shared" si="5"/>
        <v>-9.888111062722734</v>
      </c>
      <c r="AH23">
        <f t="shared" si="6"/>
        <v>-4040.8162213046107</v>
      </c>
      <c r="AI23">
        <f t="shared" si="7"/>
        <v>-736.92615862596585</v>
      </c>
      <c r="AJ23">
        <f t="shared" si="8"/>
        <v>0</v>
      </c>
      <c r="AK23">
        <f t="shared" si="32"/>
        <v>258.91972365164867</v>
      </c>
      <c r="AL23">
        <f t="shared" si="9"/>
        <v>-478.00643497431719</v>
      </c>
      <c r="AN23">
        <f t="shared" si="10"/>
        <v>824.05836054566964</v>
      </c>
      <c r="AO23">
        <f t="shared" si="11"/>
        <v>-41.202918027283481</v>
      </c>
      <c r="AP23">
        <f t="shared" si="12"/>
        <v>-2.3359926814108225</v>
      </c>
      <c r="AQ23">
        <f t="shared" si="13"/>
        <v>-954.61277285598658</v>
      </c>
      <c r="AR23">
        <f t="shared" si="14"/>
        <v>-174.09332301901119</v>
      </c>
      <c r="AS23">
        <f t="shared" si="15"/>
        <v>0</v>
      </c>
      <c r="AT23">
        <f t="shared" si="16"/>
        <v>61.167858621990447</v>
      </c>
      <c r="AU23">
        <f t="shared" si="17"/>
        <v>-112.92546439702076</v>
      </c>
      <c r="AW23">
        <v>20</v>
      </c>
      <c r="AX23">
        <f>(R23*SUMPRODUCT(K$23:$K24, X$23:$X24)-$AZ$3*SUMPRODUCT(K$22:$K23, W$23:$W24))/Z23</f>
        <v>486.79042291237312</v>
      </c>
    </row>
    <row r="25" spans="5:50" x14ac:dyDescent="0.3">
      <c r="AN25" s="6">
        <f t="shared" ref="AN25:AU25" si="33">SUM(AN3:AN23)</f>
        <v>44213.588452448312</v>
      </c>
      <c r="AO25" s="6">
        <f t="shared" si="33"/>
        <v>-5517.8589320418605</v>
      </c>
      <c r="AP25" s="6">
        <f t="shared" si="33"/>
        <v>-212.83410737491729</v>
      </c>
      <c r="AQ25" s="6">
        <f t="shared" si="33"/>
        <v>-29885.531874267836</v>
      </c>
      <c r="AR25" s="6">
        <f t="shared" si="33"/>
        <v>8597.3635387637023</v>
      </c>
      <c r="AS25" s="6">
        <f t="shared" si="33"/>
        <v>-1283.9401764510619</v>
      </c>
      <c r="AT25" s="6">
        <f t="shared" si="33"/>
        <v>1912.151204543012</v>
      </c>
      <c r="AU25" s="7">
        <f t="shared" si="33"/>
        <v>9225.5745668556519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11117.104880539819</v>
      </c>
      <c r="K3">
        <v>1</v>
      </c>
      <c r="L3" s="2">
        <v>0</v>
      </c>
      <c r="O3">
        <f>$C$3</f>
        <v>11117.104880539819</v>
      </c>
      <c r="P3">
        <f>O3*B5</f>
        <v>8893.6839044318549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11117.104880539819</v>
      </c>
      <c r="AF3">
        <f t="shared" ref="AF3:AF23" si="4">-$Z3*P3</f>
        <v>-8893.6839044318549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2123.4209761079637</v>
      </c>
      <c r="AJ3">
        <f t="shared" ref="AJ3:AJ23" si="8">AB3-AC3</f>
        <v>0</v>
      </c>
      <c r="AL3">
        <f t="shared" ref="AL3:AL23" si="9">SUM(AI3:AK3)</f>
        <v>2123.4209761079637</v>
      </c>
      <c r="AN3">
        <f t="shared" ref="AN3:AN23" si="10">AE3*$K3</f>
        <v>11117.104880539819</v>
      </c>
      <c r="AO3">
        <f t="shared" ref="AO3:AO23" si="11">AF3*$K3</f>
        <v>-8893.6839044318549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2123.4209761079637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2123.4209761079637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6546.9679510471651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3769.6376172434966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3726.3516299514886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-3726.3516299514886</v>
      </c>
      <c r="AK4">
        <f>G4*MAX(0, SUM(AB4, AE4:AF4))</f>
        <v>0</v>
      </c>
      <c r="AL4">
        <f t="shared" si="9"/>
        <v>-6691.9476299514881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-2820.6163210956815</v>
      </c>
      <c r="AR4">
        <f t="shared" si="14"/>
        <v>-2820.6163210956815</v>
      </c>
      <c r="AS4">
        <f t="shared" si="15"/>
        <v>-3544.1807399196196</v>
      </c>
      <c r="AT4">
        <f t="shared" si="16"/>
        <v>0</v>
      </c>
      <c r="AU4">
        <f t="shared" si="17"/>
        <v>-6364.7970610153006</v>
      </c>
      <c r="AW4">
        <v>1</v>
      </c>
      <c r="AX4">
        <f>(R4*SUMPRODUCT(K5:$K$23, X5:$X$23)-$AZ$3*SUMPRODUCT(K4:$K$22, W5:$W$23))/Z4</f>
        <v>3769.6376172434966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11117.104880539819</v>
      </c>
      <c r="P5">
        <f t="shared" ref="P5:P23" si="30">O5*$C$5</f>
        <v>555.85524402699093</v>
      </c>
      <c r="Q5" s="5">
        <f t="shared" ref="Q5:Q23" si="31">$C$8</f>
        <v>12.5</v>
      </c>
      <c r="R5">
        <f t="shared" si="0"/>
        <v>2000000</v>
      </c>
      <c r="S5">
        <f t="shared" si="1"/>
        <v>7298.1045484599672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3726.3516299514886</v>
      </c>
      <c r="AC5">
        <f t="shared" si="2"/>
        <v>7131.0577900922435</v>
      </c>
      <c r="AE5">
        <f t="shared" si="3"/>
        <v>10862.644791567805</v>
      </c>
      <c r="AF5">
        <f t="shared" si="4"/>
        <v>-543.13223957839034</v>
      </c>
      <c r="AG5">
        <f t="shared" si="5"/>
        <v>-12.213886740628132</v>
      </c>
      <c r="AH5">
        <f t="shared" si="6"/>
        <v>-3042.1814594990401</v>
      </c>
      <c r="AI5">
        <f t="shared" si="7"/>
        <v>7265.117205749747</v>
      </c>
      <c r="AJ5">
        <f t="shared" si="8"/>
        <v>-3404.7061601407549</v>
      </c>
      <c r="AK5">
        <f>G5*SUM(AB5, AE5:AF5)</f>
        <v>57.588043145957712</v>
      </c>
      <c r="AL5">
        <f t="shared" si="9"/>
        <v>3917.9990887549498</v>
      </c>
      <c r="AN5">
        <f t="shared" si="10"/>
        <v>9821.8466818169018</v>
      </c>
      <c r="AO5">
        <f t="shared" si="11"/>
        <v>-491.09233409084516</v>
      </c>
      <c r="AP5">
        <f t="shared" si="12"/>
        <v>-11.043620154886021</v>
      </c>
      <c r="AQ5">
        <f t="shared" si="13"/>
        <v>-2750.6965795898946</v>
      </c>
      <c r="AR5">
        <f t="shared" si="14"/>
        <v>6569.0141479812764</v>
      </c>
      <c r="AS5">
        <f t="shared" si="15"/>
        <v>-3078.4861829872625</v>
      </c>
      <c r="AT5">
        <f t="shared" si="16"/>
        <v>52.070277666127872</v>
      </c>
      <c r="AU5">
        <f t="shared" si="17"/>
        <v>3542.5982426601418</v>
      </c>
      <c r="AW5">
        <v>2</v>
      </c>
      <c r="AX5">
        <f>(R5*SUMPRODUCT(K6:$K$23, X6:$X$23)-$AZ$3*SUMPRODUCT(K5:$K$22, W6:$W$23))/Z5</f>
        <v>7298.1045484599672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11117.104880539819</v>
      </c>
      <c r="P6">
        <f t="shared" si="30"/>
        <v>555.85524402699093</v>
      </c>
      <c r="Q6" s="5">
        <f t="shared" si="31"/>
        <v>12.5</v>
      </c>
      <c r="R6">
        <f t="shared" si="0"/>
        <v>2000000</v>
      </c>
      <c r="S6">
        <f t="shared" si="1"/>
        <v>10570.292063109207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7131.0577900922435</v>
      </c>
      <c r="AC6">
        <f t="shared" si="2"/>
        <v>10208.376921046445</v>
      </c>
      <c r="AE6">
        <f t="shared" si="3"/>
        <v>10736.467470698588</v>
      </c>
      <c r="AF6">
        <f t="shared" si="4"/>
        <v>-536.82337353492949</v>
      </c>
      <c r="AG6">
        <f t="shared" si="5"/>
        <v>-12.072013786490036</v>
      </c>
      <c r="AH6">
        <f t="shared" si="6"/>
        <v>-3157.4538770901659</v>
      </c>
      <c r="AI6">
        <f t="shared" si="7"/>
        <v>7030.118206287003</v>
      </c>
      <c r="AJ6">
        <f t="shared" si="8"/>
        <v>-3077.3191309542017</v>
      </c>
      <c r="AK6">
        <f>G6*SUM(AB6, AE6:AF6)</f>
        <v>123.04798339951694</v>
      </c>
      <c r="AL6">
        <f t="shared" si="9"/>
        <v>4075.8470587323181</v>
      </c>
      <c r="AN6">
        <f t="shared" si="10"/>
        <v>9204.2846012309674</v>
      </c>
      <c r="AO6">
        <f t="shared" si="11"/>
        <v>-460.21423006154851</v>
      </c>
      <c r="AP6">
        <f t="shared" si="12"/>
        <v>-10.349237391542932</v>
      </c>
      <c r="AQ6">
        <f t="shared" si="13"/>
        <v>-2706.8590464519939</v>
      </c>
      <c r="AR6">
        <f t="shared" si="14"/>
        <v>6026.8620873258833</v>
      </c>
      <c r="AS6">
        <f t="shared" si="15"/>
        <v>-2638.1601925788946</v>
      </c>
      <c r="AT6">
        <f t="shared" si="16"/>
        <v>105.48801660393843</v>
      </c>
      <c r="AU6">
        <f t="shared" si="17"/>
        <v>3494.1899113509266</v>
      </c>
      <c r="AW6">
        <v>3</v>
      </c>
      <c r="AX6">
        <f>(R6*SUMPRODUCT(K7:$K$23, X7:$X$23)-$AZ$3*SUMPRODUCT(K6:$K$22, W7:$W$23))/Z6</f>
        <v>10570.292063109207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11117.104880539819</v>
      </c>
      <c r="P7">
        <f t="shared" si="30"/>
        <v>555.85524402699093</v>
      </c>
      <c r="Q7" s="5">
        <f t="shared" si="31"/>
        <v>12.5</v>
      </c>
      <c r="R7">
        <f t="shared" si="0"/>
        <v>2000000</v>
      </c>
      <c r="S7">
        <f t="shared" si="1"/>
        <v>13589.098999163427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10208.376921046445</v>
      </c>
      <c r="AC7">
        <f t="shared" si="2"/>
        <v>12970.213479458063</v>
      </c>
      <c r="AE7">
        <f t="shared" si="3"/>
        <v>10610.800876717676</v>
      </c>
      <c r="AF7">
        <f t="shared" si="4"/>
        <v>-530.54004383588381</v>
      </c>
      <c r="AG7">
        <f t="shared" si="5"/>
        <v>-11.930715090323996</v>
      </c>
      <c r="AH7">
        <f t="shared" si="6"/>
        <v>-3292.5693281824388</v>
      </c>
      <c r="AI7">
        <f t="shared" si="7"/>
        <v>6775.7607896090285</v>
      </c>
      <c r="AJ7">
        <f t="shared" si="8"/>
        <v>-2761.8365584116182</v>
      </c>
      <c r="AK7">
        <f>G7*SUM(AB7, AE7:AF7)</f>
        <v>279.98320100420966</v>
      </c>
      <c r="AL7">
        <f t="shared" si="9"/>
        <v>4293.9074322016204</v>
      </c>
      <c r="AN7">
        <f t="shared" si="10"/>
        <v>8567.911530067975</v>
      </c>
      <c r="AO7">
        <f t="shared" si="11"/>
        <v>-428.39557650339879</v>
      </c>
      <c r="AP7">
        <f t="shared" si="12"/>
        <v>-9.6337036734557859</v>
      </c>
      <c r="AQ7">
        <f t="shared" si="13"/>
        <v>-2658.653483205223</v>
      </c>
      <c r="AR7">
        <f t="shared" si="14"/>
        <v>5471.2287666858965</v>
      </c>
      <c r="AS7">
        <f t="shared" si="15"/>
        <v>-2230.1022861431811</v>
      </c>
      <c r="AT7">
        <f t="shared" si="16"/>
        <v>226.07825026411857</v>
      </c>
      <c r="AU7">
        <f t="shared" si="17"/>
        <v>3467.204730806835</v>
      </c>
      <c r="AW7">
        <v>4</v>
      </c>
      <c r="AX7">
        <f>(R7*SUMPRODUCT(K8:$K$23, X8:$X$23)-$AZ$3*SUMPRODUCT(K7:$K$22, W8:$W$23))/Z7</f>
        <v>13589.098999163427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11117.104880539819</v>
      </c>
      <c r="P8">
        <f t="shared" si="30"/>
        <v>555.85524402699093</v>
      </c>
      <c r="Q8" s="5">
        <f t="shared" si="31"/>
        <v>12.5</v>
      </c>
      <c r="R8">
        <f t="shared" si="0"/>
        <v>2000000</v>
      </c>
      <c r="S8">
        <f t="shared" si="1"/>
        <v>16358.731771939023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12970.213479458063</v>
      </c>
      <c r="AC8">
        <f t="shared" si="2"/>
        <v>15429.53654147371</v>
      </c>
      <c r="AE8">
        <f t="shared" si="3"/>
        <v>10485.640230615074</v>
      </c>
      <c r="AF8">
        <f t="shared" si="4"/>
        <v>-524.28201153075372</v>
      </c>
      <c r="AG8">
        <f t="shared" si="5"/>
        <v>-11.789985278642435</v>
      </c>
      <c r="AH8">
        <f t="shared" si="6"/>
        <v>-3427.6257245311635</v>
      </c>
      <c r="AI8">
        <f t="shared" si="7"/>
        <v>6521.9425092745141</v>
      </c>
      <c r="AJ8">
        <f t="shared" si="8"/>
        <v>-2459.3230620156464</v>
      </c>
      <c r="AK8">
        <f t="shared" ref="AK8:AK23" si="32">G8*SUM(AB8:AB8, AE8:AF8)</f>
        <v>495.32194868851548</v>
      </c>
      <c r="AL8">
        <f t="shared" si="9"/>
        <v>4557.9413959473832</v>
      </c>
      <c r="AN8">
        <f t="shared" si="10"/>
        <v>7912.2025671160936</v>
      </c>
      <c r="AO8">
        <f t="shared" si="11"/>
        <v>-395.6101283558047</v>
      </c>
      <c r="AP8">
        <f t="shared" si="12"/>
        <v>-8.8964288051358853</v>
      </c>
      <c r="AQ8">
        <f t="shared" si="13"/>
        <v>-2586.4008739843825</v>
      </c>
      <c r="AR8">
        <f t="shared" si="14"/>
        <v>4921.2951359707704</v>
      </c>
      <c r="AS8">
        <f t="shared" si="15"/>
        <v>-1855.7438379236276</v>
      </c>
      <c r="AT8">
        <f t="shared" si="16"/>
        <v>373.75758730683913</v>
      </c>
      <c r="AU8">
        <f t="shared" si="17"/>
        <v>3439.3088853539816</v>
      </c>
      <c r="AW8">
        <v>5</v>
      </c>
      <c r="AX8">
        <f>(R8*SUMPRODUCT(K9:$K$23, X9:$X$23)-$AZ$3*SUMPRODUCT(K8:$K$22, W9:$W$23))/Z8</f>
        <v>16358.731771939023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11117.104880539819</v>
      </c>
      <c r="P9">
        <f t="shared" si="30"/>
        <v>555.85524402699093</v>
      </c>
      <c r="Q9" s="5">
        <f t="shared" si="31"/>
        <v>12.5</v>
      </c>
      <c r="R9">
        <f t="shared" si="0"/>
        <v>2000000</v>
      </c>
      <c r="S9">
        <f t="shared" si="1"/>
        <v>18863.834709667739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15429.53654147371</v>
      </c>
      <c r="AC9">
        <f t="shared" si="2"/>
        <v>17580.768546679785</v>
      </c>
      <c r="AE9">
        <f t="shared" si="3"/>
        <v>10360.949977671709</v>
      </c>
      <c r="AF9">
        <f t="shared" si="4"/>
        <v>-518.04749888358549</v>
      </c>
      <c r="AG9">
        <f t="shared" si="5"/>
        <v>-11.649784373951826</v>
      </c>
      <c r="AH9">
        <f t="shared" si="6"/>
        <v>-3568.1683046694611</v>
      </c>
      <c r="AI9">
        <f t="shared" si="7"/>
        <v>6263.0843897447103</v>
      </c>
      <c r="AJ9">
        <f t="shared" si="8"/>
        <v>-2151.232005206075</v>
      </c>
      <c r="AK9">
        <f t="shared" si="32"/>
        <v>563.57539015183886</v>
      </c>
      <c r="AL9">
        <f t="shared" si="9"/>
        <v>4675.4277746904745</v>
      </c>
      <c r="AN9">
        <f t="shared" si="10"/>
        <v>7283.5051355358382</v>
      </c>
      <c r="AO9">
        <f t="shared" si="11"/>
        <v>-364.17525677679191</v>
      </c>
      <c r="AP9">
        <f t="shared" si="12"/>
        <v>-8.1895255259818249</v>
      </c>
      <c r="AQ9">
        <f t="shared" si="13"/>
        <v>-2508.3387360737329</v>
      </c>
      <c r="AR9">
        <f t="shared" si="14"/>
        <v>4402.8016171593317</v>
      </c>
      <c r="AS9">
        <f t="shared" si="15"/>
        <v>-1512.265708396799</v>
      </c>
      <c r="AT9">
        <f t="shared" si="16"/>
        <v>396.18029787602109</v>
      </c>
      <c r="AU9">
        <f t="shared" si="17"/>
        <v>3286.7162066385536</v>
      </c>
      <c r="AW9">
        <v>6</v>
      </c>
      <c r="AX9">
        <f>(R9*SUMPRODUCT(K10:$K$23, X10:$X$23)-$AZ$3*SUMPRODUCT(K9:$K$22, W10:$W$23))/Z9</f>
        <v>18863.834709667739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11117.104880539819</v>
      </c>
      <c r="P10">
        <f t="shared" si="30"/>
        <v>555.85524402699093</v>
      </c>
      <c r="Q10" s="5">
        <f t="shared" si="31"/>
        <v>12.5</v>
      </c>
      <c r="R10">
        <f t="shared" si="0"/>
        <v>2000000</v>
      </c>
      <c r="S10">
        <f t="shared" si="1"/>
        <v>21048.481011793385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17580.768546679785</v>
      </c>
      <c r="AC10">
        <f t="shared" si="2"/>
        <v>19381.371279521041</v>
      </c>
      <c r="AE10">
        <f t="shared" si="3"/>
        <v>10236.593183251254</v>
      </c>
      <c r="AF10">
        <f t="shared" si="4"/>
        <v>-511.82965916256268</v>
      </c>
      <c r="AG10">
        <f t="shared" si="5"/>
        <v>-11.509958407842905</v>
      </c>
      <c r="AH10">
        <f t="shared" si="6"/>
        <v>-3732.4995791046736</v>
      </c>
      <c r="AI10">
        <f t="shared" si="7"/>
        <v>5980.7539865761755</v>
      </c>
      <c r="AJ10">
        <f t="shared" si="8"/>
        <v>-1800.6027328412565</v>
      </c>
      <c r="AK10">
        <f t="shared" si="32"/>
        <v>117.41378790430446</v>
      </c>
      <c r="AL10">
        <f t="shared" si="9"/>
        <v>4297.5650416392236</v>
      </c>
      <c r="AN10">
        <f t="shared" si="10"/>
        <v>6825.462602711108</v>
      </c>
      <c r="AO10">
        <f t="shared" si="11"/>
        <v>-341.27313013555539</v>
      </c>
      <c r="AP10">
        <f t="shared" si="12"/>
        <v>-7.6745054985705972</v>
      </c>
      <c r="AQ10">
        <f t="shared" si="13"/>
        <v>-2488.7221593895979</v>
      </c>
      <c r="AR10">
        <f t="shared" si="14"/>
        <v>3987.7928076873845</v>
      </c>
      <c r="AS10">
        <f t="shared" si="15"/>
        <v>-1200.5895316281383</v>
      </c>
      <c r="AT10">
        <f t="shared" si="16"/>
        <v>78.288098788052977</v>
      </c>
      <c r="AU10">
        <f t="shared" si="17"/>
        <v>2865.4913748472991</v>
      </c>
      <c r="AW10">
        <v>7</v>
      </c>
      <c r="AX10">
        <f>(R10*SUMPRODUCT(K11:$K$23, X11:$X$23)-$AZ$3*SUMPRODUCT(K10:$K$22, W11:$W$23))/Z10</f>
        <v>21048.481011793385</v>
      </c>
    </row>
    <row r="11" spans="1:52" x14ac:dyDescent="0.3">
      <c r="A11" t="s">
        <v>33</v>
      </c>
      <c r="C11" s="24">
        <f>AU25</f>
        <v>23034.877930540468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11117.104880539819</v>
      </c>
      <c r="P11">
        <f t="shared" si="30"/>
        <v>555.85524402699093</v>
      </c>
      <c r="Q11" s="5">
        <f t="shared" si="31"/>
        <v>12.5</v>
      </c>
      <c r="R11">
        <f t="shared" si="0"/>
        <v>2000000</v>
      </c>
      <c r="S11">
        <f t="shared" si="1"/>
        <v>23013.065011884872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19381.371279521041</v>
      </c>
      <c r="AC11">
        <f t="shared" si="2"/>
        <v>20933.688116056579</v>
      </c>
      <c r="AE11">
        <f t="shared" si="3"/>
        <v>10112.603697183491</v>
      </c>
      <c r="AF11">
        <f t="shared" si="4"/>
        <v>-505.63018485917456</v>
      </c>
      <c r="AG11">
        <f t="shared" si="5"/>
        <v>-11.370545440842832</v>
      </c>
      <c r="AH11">
        <f t="shared" si="6"/>
        <v>-3890.1412674627804</v>
      </c>
      <c r="AI11">
        <f t="shared" si="7"/>
        <v>5705.4616994206935</v>
      </c>
      <c r="AJ11">
        <f t="shared" si="8"/>
        <v>-1552.3168365355377</v>
      </c>
      <c r="AK11">
        <f t="shared" si="32"/>
        <v>46.381351666952575</v>
      </c>
      <c r="AL11">
        <f t="shared" si="9"/>
        <v>4199.5262145521083</v>
      </c>
      <c r="AN11">
        <f t="shared" si="10"/>
        <v>6413.7639300315868</v>
      </c>
      <c r="AO11">
        <f t="shared" si="11"/>
        <v>-320.68819650157934</v>
      </c>
      <c r="AP11">
        <f t="shared" si="12"/>
        <v>-7.2115942043268628</v>
      </c>
      <c r="AQ11">
        <f t="shared" si="13"/>
        <v>-2467.2624866066103</v>
      </c>
      <c r="AR11">
        <f t="shared" si="14"/>
        <v>3618.6016527190709</v>
      </c>
      <c r="AS11">
        <f t="shared" si="15"/>
        <v>-984.53316596647778</v>
      </c>
      <c r="AT11">
        <f t="shared" si="16"/>
        <v>29.416661549830451</v>
      </c>
      <c r="AU11">
        <f t="shared" si="17"/>
        <v>2663.4851483024231</v>
      </c>
      <c r="AW11">
        <v>8</v>
      </c>
      <c r="AX11">
        <f>(R11*SUMPRODUCT(K12:$K$23, X12:$X$23)-$AZ$3*SUMPRODUCT(K11:$K$22, W12:$W$23))/Z11</f>
        <v>23013.065011884872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11117.104880539819</v>
      </c>
      <c r="P12">
        <f t="shared" si="30"/>
        <v>555.85524402699093</v>
      </c>
      <c r="Q12" s="5">
        <f t="shared" si="31"/>
        <v>12.5</v>
      </c>
      <c r="R12">
        <f t="shared" si="0"/>
        <v>2000000</v>
      </c>
      <c r="S12">
        <f t="shared" si="1"/>
        <v>24815.615099101862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20933.688116056579</v>
      </c>
      <c r="AC12">
        <f t="shared" si="2"/>
        <v>22297.10683642625</v>
      </c>
      <c r="AE12">
        <f t="shared" si="3"/>
        <v>9988.8426800318721</v>
      </c>
      <c r="AF12">
        <f t="shared" si="4"/>
        <v>-499.44213400159362</v>
      </c>
      <c r="AG12">
        <f t="shared" si="5"/>
        <v>-11.231389362797438</v>
      </c>
      <c r="AH12">
        <f t="shared" si="6"/>
        <v>-4072.0997819145391</v>
      </c>
      <c r="AI12">
        <f t="shared" si="7"/>
        <v>5406.0693747529403</v>
      </c>
      <c r="AJ12">
        <f t="shared" si="8"/>
        <v>-1363.4187203696711</v>
      </c>
      <c r="AK12">
        <f t="shared" si="32"/>
        <v>638.88486190382412</v>
      </c>
      <c r="AL12">
        <f t="shared" si="9"/>
        <v>4681.5355162870937</v>
      </c>
      <c r="AN12">
        <f t="shared" si="10"/>
        <v>5920.8134592609958</v>
      </c>
      <c r="AO12">
        <f t="shared" si="11"/>
        <v>-296.04067296304976</v>
      </c>
      <c r="AP12">
        <f t="shared" si="12"/>
        <v>-6.657323919855715</v>
      </c>
      <c r="AQ12">
        <f t="shared" si="13"/>
        <v>-2413.707370165173</v>
      </c>
      <c r="AR12">
        <f t="shared" si="14"/>
        <v>3204.408092212916</v>
      </c>
      <c r="AS12">
        <f t="shared" si="15"/>
        <v>-808.15647705719937</v>
      </c>
      <c r="AT12">
        <f t="shared" si="16"/>
        <v>378.69433030916395</v>
      </c>
      <c r="AU12">
        <f t="shared" si="17"/>
        <v>2774.9459454648809</v>
      </c>
      <c r="AW12">
        <v>9</v>
      </c>
      <c r="AX12">
        <f>(R12*SUMPRODUCT(K13:$K$23, X13:$X$23)-$AZ$3*SUMPRODUCT(K12:$K$22, W13:$W$23))/Z12</f>
        <v>24815.615099101862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11117.104880539819</v>
      </c>
      <c r="P13">
        <f t="shared" si="30"/>
        <v>555.85524402699093</v>
      </c>
      <c r="Q13" s="5">
        <f t="shared" si="31"/>
        <v>12.5</v>
      </c>
      <c r="R13">
        <f t="shared" si="0"/>
        <v>2000000</v>
      </c>
      <c r="S13">
        <f t="shared" si="1"/>
        <v>26474.207686720347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22297.10683642625</v>
      </c>
      <c r="AC13">
        <f t="shared" si="2"/>
        <v>23493.021013369078</v>
      </c>
      <c r="AE13">
        <f t="shared" si="3"/>
        <v>9865.2387129740946</v>
      </c>
      <c r="AF13">
        <f t="shared" si="4"/>
        <v>-493.26193564870471</v>
      </c>
      <c r="AG13">
        <f t="shared" si="5"/>
        <v>-11.092409870850142</v>
      </c>
      <c r="AH13">
        <f t="shared" si="6"/>
        <v>-4266.4957310914824</v>
      </c>
      <c r="AI13">
        <f t="shared" si="7"/>
        <v>5094.3886363630563</v>
      </c>
      <c r="AJ13">
        <f t="shared" si="8"/>
        <v>-1195.9141769428279</v>
      </c>
      <c r="AK13">
        <f t="shared" si="32"/>
        <v>2216.8358529626148</v>
      </c>
      <c r="AL13">
        <f t="shared" si="9"/>
        <v>6115.3103123828432</v>
      </c>
      <c r="AN13">
        <f t="shared" si="10"/>
        <v>5297.1719463637719</v>
      </c>
      <c r="AO13">
        <f t="shared" si="11"/>
        <v>-264.85859731818857</v>
      </c>
      <c r="AP13">
        <f t="shared" si="12"/>
        <v>-5.9561054825932276</v>
      </c>
      <c r="AQ13">
        <f t="shared" si="13"/>
        <v>-2290.9087304999648</v>
      </c>
      <c r="AR13">
        <f t="shared" si="14"/>
        <v>2735.4485130630246</v>
      </c>
      <c r="AS13">
        <f t="shared" si="15"/>
        <v>-642.1499988671286</v>
      </c>
      <c r="AT13">
        <f t="shared" si="16"/>
        <v>1190.3372063935381</v>
      </c>
      <c r="AU13">
        <f t="shared" si="17"/>
        <v>3283.6357205894337</v>
      </c>
      <c r="AW13">
        <v>10</v>
      </c>
      <c r="AX13">
        <f>(R13*SUMPRODUCT(K14:$K$23, X14:$X$23)-$AZ$3*SUMPRODUCT(K13:$K$22, W14:$W$23))/Z13</f>
        <v>26474.207686720347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11117.104880539819</v>
      </c>
      <c r="P14">
        <f t="shared" si="30"/>
        <v>555.85524402699093</v>
      </c>
      <c r="Q14" s="5">
        <f t="shared" si="31"/>
        <v>12.5</v>
      </c>
      <c r="R14">
        <f t="shared" si="0"/>
        <v>2000000</v>
      </c>
      <c r="S14">
        <f t="shared" si="1"/>
        <v>27843.272592323734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23493.021013369078</v>
      </c>
      <c r="AC14">
        <f t="shared" si="2"/>
        <v>24398.524178892189</v>
      </c>
      <c r="AE14">
        <f t="shared" si="3"/>
        <v>9741.7051579601684</v>
      </c>
      <c r="AF14">
        <f t="shared" si="4"/>
        <v>-487.08525789800842</v>
      </c>
      <c r="AG14">
        <f t="shared" si="5"/>
        <v>-10.953509549744322</v>
      </c>
      <c r="AH14">
        <f t="shared" si="6"/>
        <v>-4476.1955835712806</v>
      </c>
      <c r="AI14">
        <f t="shared" si="7"/>
        <v>4767.4708069411345</v>
      </c>
      <c r="AJ14">
        <f t="shared" si="8"/>
        <v>-905.50316552311051</v>
      </c>
      <c r="AK14">
        <f t="shared" si="32"/>
        <v>2292.334863940187</v>
      </c>
      <c r="AL14">
        <f t="shared" si="9"/>
        <v>6154.3025053582114</v>
      </c>
      <c r="AN14">
        <f t="shared" si="10"/>
        <v>4818.5194902662661</v>
      </c>
      <c r="AO14">
        <f t="shared" si="11"/>
        <v>-240.92597451331332</v>
      </c>
      <c r="AP14">
        <f t="shared" si="12"/>
        <v>-5.4179117922834275</v>
      </c>
      <c r="AQ14">
        <f t="shared" si="13"/>
        <v>-2214.0513710844325</v>
      </c>
      <c r="AR14">
        <f t="shared" si="14"/>
        <v>2358.1242328762369</v>
      </c>
      <c r="AS14">
        <f t="shared" si="15"/>
        <v>-447.88715946772948</v>
      </c>
      <c r="AT14">
        <f t="shared" si="16"/>
        <v>1133.8528564567571</v>
      </c>
      <c r="AU14">
        <f t="shared" si="17"/>
        <v>3044.0899298652644</v>
      </c>
      <c r="AW14">
        <v>11</v>
      </c>
      <c r="AX14">
        <f>(R14*SUMPRODUCT(K15:$K$23, X15:$X$23)-$AZ$3*SUMPRODUCT(K14:$K$22, W15:$W$23))/Z14</f>
        <v>27843.272592323734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11117.104880539819</v>
      </c>
      <c r="P15">
        <f t="shared" si="30"/>
        <v>555.85524402699093</v>
      </c>
      <c r="Q15" s="5">
        <f t="shared" si="31"/>
        <v>12.5</v>
      </c>
      <c r="R15">
        <f t="shared" si="0"/>
        <v>2000000</v>
      </c>
      <c r="S15">
        <f t="shared" si="1"/>
        <v>29008.065797245217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24398.524178892189</v>
      </c>
      <c r="AC15">
        <f t="shared" si="2"/>
        <v>25096.91989404878</v>
      </c>
      <c r="AE15">
        <f t="shared" si="3"/>
        <v>9618.1900782623907</v>
      </c>
      <c r="AF15">
        <f t="shared" si="4"/>
        <v>-480.90950391311958</v>
      </c>
      <c r="AG15">
        <f t="shared" si="5"/>
        <v>-10.814630002163113</v>
      </c>
      <c r="AH15">
        <f t="shared" si="6"/>
        <v>-4695.112333402406</v>
      </c>
      <c r="AI15">
        <f t="shared" si="7"/>
        <v>4431.3536109447023</v>
      </c>
      <c r="AJ15">
        <f t="shared" si="8"/>
        <v>-698.3957151565919</v>
      </c>
      <c r="AK15">
        <f t="shared" si="32"/>
        <v>2347.5063327269022</v>
      </c>
      <c r="AL15">
        <f t="shared" si="9"/>
        <v>6080.464228515013</v>
      </c>
      <c r="AN15">
        <f t="shared" si="10"/>
        <v>4382.4216601869803</v>
      </c>
      <c r="AO15">
        <f t="shared" si="11"/>
        <v>-219.12108300934901</v>
      </c>
      <c r="AP15">
        <f t="shared" si="12"/>
        <v>-4.9275662450777622</v>
      </c>
      <c r="AQ15">
        <f t="shared" si="13"/>
        <v>-2139.2758740978179</v>
      </c>
      <c r="AR15">
        <f t="shared" si="14"/>
        <v>2019.0971368347352</v>
      </c>
      <c r="AS15">
        <f t="shared" si="15"/>
        <v>-318.21626361921102</v>
      </c>
      <c r="AT15">
        <f t="shared" si="16"/>
        <v>1069.6152307510908</v>
      </c>
      <c r="AU15">
        <f t="shared" si="17"/>
        <v>2770.496103966615</v>
      </c>
      <c r="AW15">
        <v>12</v>
      </c>
      <c r="AX15">
        <f>(R15*SUMPRODUCT(K16:$K$23, X16:$X$23)-$AZ$3*SUMPRODUCT(K15:$K$22, W16:$W$23))/Z15</f>
        <v>29008.065797245217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11117.104880539819</v>
      </c>
      <c r="P16">
        <f t="shared" si="30"/>
        <v>555.85524402699093</v>
      </c>
      <c r="Q16" s="5">
        <f t="shared" si="31"/>
        <v>12.5</v>
      </c>
      <c r="R16">
        <f t="shared" si="0"/>
        <v>2000000</v>
      </c>
      <c r="S16">
        <f t="shared" si="1"/>
        <v>29003.726258131359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25096.91989404878</v>
      </c>
      <c r="AC16">
        <f t="shared" si="2"/>
        <v>24740.757037631534</v>
      </c>
      <c r="AE16">
        <f t="shared" si="3"/>
        <v>9483.1122168032725</v>
      </c>
      <c r="AF16">
        <f t="shared" si="4"/>
        <v>-474.15561084016366</v>
      </c>
      <c r="AG16">
        <f t="shared" si="5"/>
        <v>-10.662749338412732</v>
      </c>
      <c r="AH16">
        <f t="shared" si="6"/>
        <v>-6997.4981965996194</v>
      </c>
      <c r="AI16">
        <f t="shared" si="7"/>
        <v>2000.7956600250764</v>
      </c>
      <c r="AJ16">
        <f t="shared" si="8"/>
        <v>356.16285641724608</v>
      </c>
      <c r="AK16">
        <f t="shared" si="32"/>
        <v>2387.4113550008324</v>
      </c>
      <c r="AL16">
        <f t="shared" si="9"/>
        <v>4744.3698714431548</v>
      </c>
      <c r="AN16">
        <f t="shared" si="10"/>
        <v>3980.2821839138087</v>
      </c>
      <c r="AO16">
        <f t="shared" si="11"/>
        <v>-199.01410919569045</v>
      </c>
      <c r="AP16">
        <f t="shared" si="12"/>
        <v>-4.4754032487374271</v>
      </c>
      <c r="AQ16">
        <f t="shared" si="13"/>
        <v>-2937.0123190721138</v>
      </c>
      <c r="AR16">
        <f t="shared" si="14"/>
        <v>839.78035239726717</v>
      </c>
      <c r="AS16">
        <f t="shared" si="15"/>
        <v>149.48981300226507</v>
      </c>
      <c r="AT16">
        <f t="shared" si="16"/>
        <v>1002.0519281787667</v>
      </c>
      <c r="AU16">
        <f t="shared" si="17"/>
        <v>1991.322093578299</v>
      </c>
      <c r="AW16">
        <v>13</v>
      </c>
      <c r="AX16">
        <f>(R16*SUMPRODUCT(K17:$K$23, X17:$X$23)-$AZ$3*SUMPRODUCT(K16:$K$22, W17:$W$23))/Z16</f>
        <v>29003.726258131359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11117.104880539819</v>
      </c>
      <c r="P17">
        <f t="shared" si="30"/>
        <v>555.85524402699093</v>
      </c>
      <c r="Q17" s="5">
        <f t="shared" si="31"/>
        <v>12.5</v>
      </c>
      <c r="R17">
        <f t="shared" si="0"/>
        <v>2000000</v>
      </c>
      <c r="S17">
        <f t="shared" si="1"/>
        <v>27850.539384743948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24740.757037631534</v>
      </c>
      <c r="AC17">
        <f t="shared" si="2"/>
        <v>23386.289108611782</v>
      </c>
      <c r="AE17">
        <f t="shared" si="3"/>
        <v>9335.1092844356244</v>
      </c>
      <c r="AF17">
        <f t="shared" si="4"/>
        <v>-466.75546422178121</v>
      </c>
      <c r="AG17">
        <f t="shared" si="5"/>
        <v>-10.496335809488125</v>
      </c>
      <c r="AH17">
        <f t="shared" si="6"/>
        <v>-9565.7656864768305</v>
      </c>
      <c r="AI17">
        <f t="shared" si="7"/>
        <v>-707.90820207247634</v>
      </c>
      <c r="AJ17">
        <f t="shared" si="8"/>
        <v>1354.4679290197528</v>
      </c>
      <c r="AK17">
        <f t="shared" si="32"/>
        <v>2352.6377600491769</v>
      </c>
      <c r="AL17">
        <f t="shared" si="9"/>
        <v>2999.1974869964533</v>
      </c>
      <c r="AN17">
        <f t="shared" si="10"/>
        <v>3609.3130059502992</v>
      </c>
      <c r="AO17">
        <f t="shared" si="11"/>
        <v>-180.46565029751494</v>
      </c>
      <c r="AP17">
        <f t="shared" si="12"/>
        <v>-4.0582879319015648</v>
      </c>
      <c r="AQ17">
        <f t="shared" si="13"/>
        <v>-3698.493660019456</v>
      </c>
      <c r="AR17">
        <f t="shared" si="14"/>
        <v>-273.70459229857357</v>
      </c>
      <c r="AS17">
        <f t="shared" si="15"/>
        <v>523.68949986525172</v>
      </c>
      <c r="AT17">
        <f t="shared" si="16"/>
        <v>909.62042402577413</v>
      </c>
      <c r="AU17">
        <f t="shared" si="17"/>
        <v>1159.6053315924523</v>
      </c>
      <c r="AW17">
        <v>14</v>
      </c>
      <c r="AX17">
        <f>(R17*SUMPRODUCT(K18:$K$23, X18:$X$23)-$AZ$3*SUMPRODUCT(K17:$K$22, W18:$W$23))/Z17</f>
        <v>27850.539384743948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11117.104880539819</v>
      </c>
      <c r="P18">
        <f t="shared" si="30"/>
        <v>555.85524402699093</v>
      </c>
      <c r="Q18" s="5">
        <f t="shared" si="31"/>
        <v>12.5</v>
      </c>
      <c r="R18">
        <f t="shared" si="0"/>
        <v>2000000</v>
      </c>
      <c r="S18">
        <f t="shared" si="1"/>
        <v>25653.852696970174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23386.289108611782</v>
      </c>
      <c r="AC18">
        <f t="shared" si="2"/>
        <v>21169.927736971302</v>
      </c>
      <c r="AE18">
        <f t="shared" si="3"/>
        <v>9173.9946332955496</v>
      </c>
      <c r="AF18">
        <f t="shared" si="4"/>
        <v>-458.69973166477752</v>
      </c>
      <c r="AG18">
        <f t="shared" si="5"/>
        <v>-10.31517954975217</v>
      </c>
      <c r="AH18">
        <f t="shared" si="6"/>
        <v>-12190.864262571888</v>
      </c>
      <c r="AI18">
        <f t="shared" si="7"/>
        <v>-3485.8845404908679</v>
      </c>
      <c r="AJ18">
        <f t="shared" si="8"/>
        <v>2216.3613716404798</v>
      </c>
      <c r="AK18">
        <f t="shared" si="32"/>
        <v>2247.1108807169794</v>
      </c>
      <c r="AL18">
        <f t="shared" si="9"/>
        <v>977.58771186659123</v>
      </c>
      <c r="AN18">
        <f t="shared" si="10"/>
        <v>3267.4262118339698</v>
      </c>
      <c r="AO18">
        <f t="shared" si="11"/>
        <v>-163.37131059169852</v>
      </c>
      <c r="AP18">
        <f t="shared" si="12"/>
        <v>-3.6738726572076201</v>
      </c>
      <c r="AQ18">
        <f t="shared" si="13"/>
        <v>-4341.9198537429675</v>
      </c>
      <c r="AR18">
        <f t="shared" si="14"/>
        <v>-1241.5388251579043</v>
      </c>
      <c r="AS18">
        <f t="shared" si="15"/>
        <v>789.38320001969987</v>
      </c>
      <c r="AT18">
        <f t="shared" si="16"/>
        <v>800.33499975075006</v>
      </c>
      <c r="AU18">
        <f t="shared" si="17"/>
        <v>348.17937461254564</v>
      </c>
      <c r="AW18">
        <v>15</v>
      </c>
      <c r="AX18">
        <f>(R18*SUMPRODUCT(K19:$K$23, X19:$X$23)-$AZ$3*SUMPRODUCT(K18:$K$22, W19:$W$23))/Z18</f>
        <v>25653.852696970174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11117.104880539819</v>
      </c>
      <c r="P19">
        <f t="shared" si="30"/>
        <v>555.85524402699093</v>
      </c>
      <c r="Q19" s="5">
        <f t="shared" si="31"/>
        <v>12.5</v>
      </c>
      <c r="R19">
        <f t="shared" si="0"/>
        <v>2000000</v>
      </c>
      <c r="S19">
        <f t="shared" si="1"/>
        <v>22459.903556054207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21169.927736971302</v>
      </c>
      <c r="AC19">
        <f t="shared" si="2"/>
        <v>18180.713029139992</v>
      </c>
      <c r="AE19">
        <f t="shared" si="3"/>
        <v>8999.009859660071</v>
      </c>
      <c r="AF19">
        <f t="shared" si="4"/>
        <v>-449.95049298300353</v>
      </c>
      <c r="AG19">
        <f t="shared" si="5"/>
        <v>-10.118427815020196</v>
      </c>
      <c r="AH19">
        <f t="shared" si="6"/>
        <v>-14975.99027751219</v>
      </c>
      <c r="AI19">
        <f t="shared" si="7"/>
        <v>-6437.0493386501421</v>
      </c>
      <c r="AJ19">
        <f t="shared" si="8"/>
        <v>2989.2147078313101</v>
      </c>
      <c r="AK19">
        <f t="shared" si="32"/>
        <v>2080.3290972553864</v>
      </c>
      <c r="AL19">
        <f t="shared" si="9"/>
        <v>-1367.5055335634456</v>
      </c>
      <c r="AN19">
        <f t="shared" si="10"/>
        <v>2952.4612178573921</v>
      </c>
      <c r="AO19">
        <f t="shared" si="11"/>
        <v>-147.6230608928696</v>
      </c>
      <c r="AP19">
        <f t="shared" si="12"/>
        <v>-3.3197280784694141</v>
      </c>
      <c r="AQ19">
        <f t="shared" si="13"/>
        <v>-4913.432831268653</v>
      </c>
      <c r="AR19">
        <f t="shared" si="14"/>
        <v>-2111.9144023825993</v>
      </c>
      <c r="AS19">
        <f t="shared" si="15"/>
        <v>980.72350562512156</v>
      </c>
      <c r="AT19">
        <f t="shared" si="16"/>
        <v>682.5296422398651</v>
      </c>
      <c r="AU19">
        <f t="shared" si="17"/>
        <v>-448.66125451761269</v>
      </c>
      <c r="AW19">
        <v>16</v>
      </c>
      <c r="AX19">
        <f>(R19*SUMPRODUCT(K20:$K$23, X20:$X$23)-$AZ$3*SUMPRODUCT(K19:$K$22, W20:$W$23))/Z19</f>
        <v>22459.903556054207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11117.104880539819</v>
      </c>
      <c r="P20">
        <f t="shared" si="30"/>
        <v>555.85524402699093</v>
      </c>
      <c r="Q20" s="5">
        <f t="shared" si="31"/>
        <v>12.5</v>
      </c>
      <c r="R20">
        <f t="shared" si="0"/>
        <v>2000000</v>
      </c>
      <c r="S20">
        <f t="shared" si="1"/>
        <v>18331.566016231955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18180.713029139992</v>
      </c>
      <c r="AC20">
        <f t="shared" si="2"/>
        <v>14527.001046035324</v>
      </c>
      <c r="AE20">
        <f t="shared" si="3"/>
        <v>8809.8416734001567</v>
      </c>
      <c r="AF20">
        <f t="shared" si="4"/>
        <v>-440.49208367000779</v>
      </c>
      <c r="AG20">
        <f t="shared" si="5"/>
        <v>-9.9057283439206572</v>
      </c>
      <c r="AH20">
        <f t="shared" si="6"/>
        <v>-17842.430871894012</v>
      </c>
      <c r="AI20">
        <f t="shared" si="7"/>
        <v>-9482.9870105077844</v>
      </c>
      <c r="AJ20">
        <f t="shared" si="8"/>
        <v>3653.7119831046675</v>
      </c>
      <c r="AK20">
        <f t="shared" si="32"/>
        <v>1858.5043833209099</v>
      </c>
      <c r="AL20">
        <f t="shared" si="9"/>
        <v>-3970.7706440822067</v>
      </c>
      <c r="AN20">
        <f t="shared" si="10"/>
        <v>2662.5620923540737</v>
      </c>
      <c r="AO20">
        <f t="shared" si="11"/>
        <v>-133.12810461770368</v>
      </c>
      <c r="AP20">
        <f t="shared" si="12"/>
        <v>-2.9937673982625799</v>
      </c>
      <c r="AQ20">
        <f t="shared" si="13"/>
        <v>-5392.444249979113</v>
      </c>
      <c r="AR20">
        <f t="shared" si="14"/>
        <v>-2866.0040296410057</v>
      </c>
      <c r="AS20">
        <f t="shared" si="15"/>
        <v>1104.2462944557897</v>
      </c>
      <c r="AT20">
        <f t="shared" si="16"/>
        <v>561.6881100650146</v>
      </c>
      <c r="AU20">
        <f t="shared" si="17"/>
        <v>-1200.0696251202014</v>
      </c>
      <c r="AW20">
        <v>17</v>
      </c>
      <c r="AX20">
        <f>(R20*SUMPRODUCT(K21:$K$23, X21:$X$23)-$AZ$3*SUMPRODUCT(K20:$K$22, W21:$W$23))/Z20</f>
        <v>18331.566016231955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11117.104880539819</v>
      </c>
      <c r="P21">
        <f t="shared" si="30"/>
        <v>555.85524402699093</v>
      </c>
      <c r="Q21" s="5">
        <f t="shared" si="31"/>
        <v>12.5</v>
      </c>
      <c r="R21">
        <f t="shared" si="0"/>
        <v>2000000</v>
      </c>
      <c r="S21">
        <f t="shared" si="1"/>
        <v>13233.15579495123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14527.001046035324</v>
      </c>
      <c r="AC21">
        <f t="shared" si="2"/>
        <v>10242.771061223135</v>
      </c>
      <c r="AE21">
        <f t="shared" si="3"/>
        <v>8604.8983265518491</v>
      </c>
      <c r="AF21">
        <f t="shared" si="4"/>
        <v>-430.24491632759242</v>
      </c>
      <c r="AG21">
        <f t="shared" si="5"/>
        <v>-9.6752913854560312</v>
      </c>
      <c r="AH21">
        <f t="shared" si="6"/>
        <v>-21020.748004067147</v>
      </c>
      <c r="AI21">
        <f t="shared" si="7"/>
        <v>-12855.769885228347</v>
      </c>
      <c r="AJ21">
        <f t="shared" si="8"/>
        <v>4284.2299848121893</v>
      </c>
      <c r="AK21">
        <f t="shared" si="32"/>
        <v>1589.1158119381707</v>
      </c>
      <c r="AL21">
        <f t="shared" si="9"/>
        <v>-6982.4240884779865</v>
      </c>
      <c r="AN21">
        <f t="shared" si="10"/>
        <v>2395.6289418458887</v>
      </c>
      <c r="AO21">
        <f t="shared" si="11"/>
        <v>-119.78144709229443</v>
      </c>
      <c r="AP21">
        <f t="shared" si="12"/>
        <v>-2.6936295100977348</v>
      </c>
      <c r="AQ21">
        <f t="shared" si="13"/>
        <v>-5852.2379215573901</v>
      </c>
      <c r="AR21">
        <f t="shared" si="14"/>
        <v>-3579.0840563138936</v>
      </c>
      <c r="AS21">
        <f t="shared" si="15"/>
        <v>1192.7421981815337</v>
      </c>
      <c r="AT21">
        <f t="shared" si="16"/>
        <v>442.41450468706728</v>
      </c>
      <c r="AU21">
        <f t="shared" si="17"/>
        <v>-1943.9273534452925</v>
      </c>
      <c r="AW21">
        <v>18</v>
      </c>
      <c r="AX21">
        <f>(R21*SUMPRODUCT(K22:$K$23, X22:$X$23)-$AZ$3*SUMPRODUCT(K21:$K$22, W22:$W$23))/Z21</f>
        <v>13233.15579495123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11117.104880539819</v>
      </c>
      <c r="P22">
        <f t="shared" si="30"/>
        <v>555.85524402699093</v>
      </c>
      <c r="Q22" s="5">
        <f t="shared" si="31"/>
        <v>12.5</v>
      </c>
      <c r="R22">
        <f t="shared" si="0"/>
        <v>2000000</v>
      </c>
      <c r="S22">
        <f t="shared" si="1"/>
        <v>7128.101436335779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10242.771061223135</v>
      </c>
      <c r="AC22">
        <f t="shared" si="2"/>
        <v>5374.8871437985426</v>
      </c>
      <c r="AE22">
        <f t="shared" si="3"/>
        <v>8382.7628762519125</v>
      </c>
      <c r="AF22">
        <f t="shared" si="4"/>
        <v>-419.13814381259567</v>
      </c>
      <c r="AG22">
        <f t="shared" si="5"/>
        <v>-9.425523738340484</v>
      </c>
      <c r="AH22">
        <f t="shared" si="6"/>
        <v>-24482.35732175794</v>
      </c>
      <c r="AI22">
        <f t="shared" si="7"/>
        <v>-16528.158113056961</v>
      </c>
      <c r="AJ22">
        <f t="shared" si="8"/>
        <v>4867.8839174245923</v>
      </c>
      <c r="AK22">
        <f t="shared" si="32"/>
        <v>1274.4477055563716</v>
      </c>
      <c r="AL22">
        <f t="shared" si="9"/>
        <v>-10385.826490075999</v>
      </c>
      <c r="AN22">
        <f t="shared" si="10"/>
        <v>2149.825235325347</v>
      </c>
      <c r="AO22">
        <f t="shared" si="11"/>
        <v>-107.49126176626737</v>
      </c>
      <c r="AP22">
        <f t="shared" si="12"/>
        <v>-2.4172494305245742</v>
      </c>
      <c r="AQ22">
        <f t="shared" si="13"/>
        <v>-6278.6924033929708</v>
      </c>
      <c r="AR22">
        <f t="shared" si="14"/>
        <v>-4238.7756792644159</v>
      </c>
      <c r="AS22">
        <f t="shared" si="15"/>
        <v>1248.406980228568</v>
      </c>
      <c r="AT22">
        <f t="shared" si="16"/>
        <v>326.84210193627808</v>
      </c>
      <c r="AU22">
        <f t="shared" si="17"/>
        <v>-2663.5265970995697</v>
      </c>
      <c r="AW22">
        <v>19</v>
      </c>
      <c r="AX22">
        <f>(R22*SUMPRODUCT(K23:$K$23, X23:$X$23)-$AZ$3*SUMPRODUCT(K22:$K$22, W23:$W$23))/Z22</f>
        <v>7128.101436335779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11117.104880539819</v>
      </c>
      <c r="P23">
        <f t="shared" si="30"/>
        <v>555.85524402699093</v>
      </c>
      <c r="Q23" s="5">
        <f t="shared" si="31"/>
        <v>12.5</v>
      </c>
      <c r="R23">
        <f t="shared" si="0"/>
        <v>2000000</v>
      </c>
      <c r="S23">
        <f t="shared" si="1"/>
        <v>7338.2694740732368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5374.8871437985426</v>
      </c>
      <c r="AC23">
        <f t="shared" si="2"/>
        <v>5374.8871437985426</v>
      </c>
      <c r="AE23">
        <f t="shared" si="3"/>
        <v>8142.6805474760577</v>
      </c>
      <c r="AF23">
        <f t="shared" si="4"/>
        <v>-407.13402737380289</v>
      </c>
      <c r="AG23">
        <f t="shared" si="5"/>
        <v>-9.1555767384744122</v>
      </c>
      <c r="AH23">
        <f t="shared" si="6"/>
        <v>-28110.68199722666</v>
      </c>
      <c r="AI23">
        <f t="shared" si="7"/>
        <v>-20384.291053862878</v>
      </c>
      <c r="AJ23">
        <f t="shared" si="8"/>
        <v>0</v>
      </c>
      <c r="AK23">
        <f t="shared" si="32"/>
        <v>917.73035647305596</v>
      </c>
      <c r="AL23">
        <f t="shared" si="9"/>
        <v>-19466.560697389821</v>
      </c>
      <c r="AN23">
        <f t="shared" si="10"/>
        <v>1923.6477063530028</v>
      </c>
      <c r="AO23">
        <f t="shared" si="11"/>
        <v>-96.182385317650144</v>
      </c>
      <c r="AP23">
        <f t="shared" si="12"/>
        <v>-2.1629368965928961</v>
      </c>
      <c r="AQ23">
        <f t="shared" si="13"/>
        <v>-6640.9395079050546</v>
      </c>
      <c r="AR23">
        <f t="shared" si="14"/>
        <v>-4815.6371237662943</v>
      </c>
      <c r="AS23">
        <f t="shared" si="15"/>
        <v>0</v>
      </c>
      <c r="AT23">
        <f t="shared" si="16"/>
        <v>216.80696976711508</v>
      </c>
      <c r="AU23">
        <f t="shared" si="17"/>
        <v>-4598.8301539991789</v>
      </c>
      <c r="AW23">
        <v>20</v>
      </c>
      <c r="AX23">
        <f>(R23*SUMPRODUCT(K$23:$K24, X$23:$X24)-$AZ$3*SUMPRODUCT(K$22:$K23, W$23:$W24))/Z23</f>
        <v>7338.2694740732368</v>
      </c>
    </row>
    <row r="25" spans="5:50" x14ac:dyDescent="0.3">
      <c r="AN25" s="6">
        <f t="shared" ref="AN25:AU25" si="33">SUM(AN3:AN23)</f>
        <v>110506.15508056209</v>
      </c>
      <c r="AO25" s="6">
        <f t="shared" si="33"/>
        <v>-13863.136414432973</v>
      </c>
      <c r="AP25" s="6">
        <f t="shared" si="33"/>
        <v>-211.75239784550385</v>
      </c>
      <c r="AQ25" s="6">
        <f t="shared" si="33"/>
        <v>-70100.665779182222</v>
      </c>
      <c r="AR25" s="6">
        <f t="shared" si="33"/>
        <v>26330.600489101398</v>
      </c>
      <c r="AS25" s="6">
        <f t="shared" si="33"/>
        <v>-13271.790053177034</v>
      </c>
      <c r="AT25" s="6">
        <f t="shared" si="33"/>
        <v>9976.0674946161089</v>
      </c>
      <c r="AU25" s="7">
        <f t="shared" si="33"/>
        <v>23034.877930540468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44710.212361285106</v>
      </c>
      <c r="K3">
        <v>1</v>
      </c>
      <c r="L3" s="2">
        <v>0</v>
      </c>
      <c r="O3">
        <f>$C$3</f>
        <v>44710.212361285106</v>
      </c>
      <c r="P3">
        <f>O3*B5</f>
        <v>35768.16988902809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44710.212361285106</v>
      </c>
      <c r="AF3">
        <f t="shared" ref="AF3:AF23" si="4">-$Z3*P3</f>
        <v>-35768.16988902809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8842.0424722570169</v>
      </c>
      <c r="AJ3">
        <f t="shared" ref="AJ3:AJ23" si="8">AB3-AC3</f>
        <v>0</v>
      </c>
      <c r="AL3">
        <f t="shared" ref="AL3:AL23" si="9">SUM(AI3:AK3)</f>
        <v>8842.0424722570169</v>
      </c>
      <c r="AN3">
        <f t="shared" ref="AN3:AN23" si="10">AE3*$K3</f>
        <v>44710.212361285106</v>
      </c>
      <c r="AO3">
        <f t="shared" ref="AO3:AO23" si="11">AF3*$K3</f>
        <v>-35768.16988902809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8842.0424722570169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8842.0424722570169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29003.075128280601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24512.409385542316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24205.462421413569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-24205.462421413569</v>
      </c>
      <c r="AK4">
        <f>H4*SUM(AB4, AE4:AF4)</f>
        <v>0</v>
      </c>
      <c r="AL4">
        <f t="shared" si="9"/>
        <v>-29249.672421413568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-4797.6127068670339</v>
      </c>
      <c r="AR4">
        <f t="shared" si="14"/>
        <v>-4797.6127068670339</v>
      </c>
      <c r="AS4">
        <f t="shared" si="15"/>
        <v>-23022.125186811456</v>
      </c>
      <c r="AT4">
        <f t="shared" si="16"/>
        <v>0</v>
      </c>
      <c r="AU4">
        <f t="shared" si="17"/>
        <v>-27819.737893678488</v>
      </c>
      <c r="AW4">
        <v>1</v>
      </c>
      <c r="AX4">
        <f>(R4*SUMPRODUCT(K5:$K$23, X5:$X$23)-$AZ$3*SUMPRODUCT(K4:$K$22, W5:$W$23))/Z4</f>
        <v>24512.409385542316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44710.212361285106</v>
      </c>
      <c r="P5">
        <f t="shared" ref="P5:P23" si="30">O5*$C$5</f>
        <v>2235.5106180642556</v>
      </c>
      <c r="Q5" s="5">
        <f t="shared" ref="Q5:Q23" si="31">$C$8</f>
        <v>12.5</v>
      </c>
      <c r="R5">
        <f t="shared" si="0"/>
        <v>2000000</v>
      </c>
      <c r="S5">
        <f t="shared" si="1"/>
        <v>47859.793469569056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24205.462421413569</v>
      </c>
      <c r="AC5">
        <f t="shared" si="2"/>
        <v>46661.272381712217</v>
      </c>
      <c r="AE5">
        <f t="shared" si="3"/>
        <v>43590.564145677366</v>
      </c>
      <c r="AF5">
        <f t="shared" si="4"/>
        <v>-2179.5282072838686</v>
      </c>
      <c r="AG5">
        <f t="shared" si="5"/>
        <v>-12.186970784616188</v>
      </c>
      <c r="AH5">
        <f t="shared" si="6"/>
        <v>-5290.90656141</v>
      </c>
      <c r="AI5">
        <f t="shared" si="7"/>
        <v>36107.942406198883</v>
      </c>
      <c r="AJ5">
        <f t="shared" si="8"/>
        <v>-22455.809960298648</v>
      </c>
      <c r="AK5">
        <f>H5*SUM(AB5, AE5:AF5)</f>
        <v>3405.496264873987</v>
      </c>
      <c r="AL5">
        <f t="shared" si="9"/>
        <v>17057.628710774221</v>
      </c>
      <c r="AN5">
        <f t="shared" si="10"/>
        <v>39413.959125782538</v>
      </c>
      <c r="AO5">
        <f t="shared" si="11"/>
        <v>-1970.697956289127</v>
      </c>
      <c r="AP5">
        <f t="shared" si="12"/>
        <v>-11.019283135834357</v>
      </c>
      <c r="AQ5">
        <f t="shared" si="13"/>
        <v>-4783.9613695485441</v>
      </c>
      <c r="AR5">
        <f t="shared" si="14"/>
        <v>32648.280516809031</v>
      </c>
      <c r="AS5">
        <f t="shared" si="15"/>
        <v>-20304.219347877355</v>
      </c>
      <c r="AT5">
        <f t="shared" si="16"/>
        <v>3079.2005842865119</v>
      </c>
      <c r="AU5">
        <f t="shared" si="17"/>
        <v>15423.261753218188</v>
      </c>
      <c r="AW5">
        <v>2</v>
      </c>
      <c r="AX5">
        <f>(R5*SUMPRODUCT(K6:$K$23, X6:$X$23)-$AZ$3*SUMPRODUCT(K5:$K$22, W6:$W$23))/Z5</f>
        <v>47859.793469569056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44710.212361285106</v>
      </c>
      <c r="P6">
        <f t="shared" si="30"/>
        <v>2235.5106180642556</v>
      </c>
      <c r="Q6" s="5">
        <f t="shared" si="31"/>
        <v>12.5</v>
      </c>
      <c r="R6">
        <f t="shared" si="0"/>
        <v>2000000</v>
      </c>
      <c r="S6">
        <f t="shared" si="1"/>
        <v>68106.670203648857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46661.272381712217</v>
      </c>
      <c r="AC6">
        <f t="shared" si="2"/>
        <v>65468.582671458164</v>
      </c>
      <c r="AE6">
        <f t="shared" si="3"/>
        <v>42978.37826281548</v>
      </c>
      <c r="AF6">
        <f t="shared" si="4"/>
        <v>-2148.9189131407743</v>
      </c>
      <c r="AG6">
        <f t="shared" si="5"/>
        <v>-12.015816966917038</v>
      </c>
      <c r="AH6">
        <f t="shared" si="6"/>
        <v>-7885.4575764780584</v>
      </c>
      <c r="AI6">
        <f t="shared" si="7"/>
        <v>32931.985956229728</v>
      </c>
      <c r="AJ6">
        <f t="shared" si="8"/>
        <v>-18807.310289745947</v>
      </c>
      <c r="AK6">
        <f>H6*SUM(AB6, AE6:AF6)</f>
        <v>4785.7430257068645</v>
      </c>
      <c r="AL6">
        <f t="shared" si="9"/>
        <v>18910.418692190644</v>
      </c>
      <c r="AN6">
        <f t="shared" si="10"/>
        <v>36845.007569754489</v>
      </c>
      <c r="AO6">
        <f t="shared" si="11"/>
        <v>-1842.2503784877247</v>
      </c>
      <c r="AP6">
        <f t="shared" si="12"/>
        <v>-10.301060323764768</v>
      </c>
      <c r="AQ6">
        <f t="shared" si="13"/>
        <v>-6760.1374421259725</v>
      </c>
      <c r="AR6">
        <f t="shared" si="14"/>
        <v>28232.318688817024</v>
      </c>
      <c r="AS6">
        <f t="shared" si="15"/>
        <v>-16123.35127572624</v>
      </c>
      <c r="AT6">
        <f t="shared" si="16"/>
        <v>4102.7778417043946</v>
      </c>
      <c r="AU6">
        <f t="shared" si="17"/>
        <v>16211.745254795176</v>
      </c>
      <c r="AW6">
        <v>3</v>
      </c>
      <c r="AX6">
        <f>(R6*SUMPRODUCT(K7:$K$23, X7:$X$23)-$AZ$3*SUMPRODUCT(K6:$K$22, W7:$W$23))/Z6</f>
        <v>68106.670203648857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44710.212361285106</v>
      </c>
      <c r="P7">
        <f t="shared" si="30"/>
        <v>2235.5106180642556</v>
      </c>
      <c r="Q7" s="5">
        <f t="shared" si="31"/>
        <v>12.5</v>
      </c>
      <c r="R7">
        <f t="shared" si="0"/>
        <v>2000000</v>
      </c>
      <c r="S7">
        <f t="shared" si="1"/>
        <v>85246.226867756268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65468.582671458164</v>
      </c>
      <c r="AC7">
        <f t="shared" si="2"/>
        <v>80665.340905510733</v>
      </c>
      <c r="AE7">
        <f t="shared" si="3"/>
        <v>42307.614713267722</v>
      </c>
      <c r="AF7">
        <f t="shared" si="4"/>
        <v>-2115.3807356633861</v>
      </c>
      <c r="AG7">
        <f t="shared" si="5"/>
        <v>-11.828286111514364</v>
      </c>
      <c r="AH7">
        <f t="shared" si="6"/>
        <v>-10779.629717360613</v>
      </c>
      <c r="AI7">
        <f t="shared" si="7"/>
        <v>29400.775974132208</v>
      </c>
      <c r="AJ7">
        <f t="shared" si="8"/>
        <v>-15196.75823405257</v>
      </c>
      <c r="AK7">
        <f>H7*SUM(AB7, AE7:AF7)</f>
        <v>6519.2723872471561</v>
      </c>
      <c r="AL7">
        <f t="shared" si="9"/>
        <v>20723.290127326793</v>
      </c>
      <c r="AN7">
        <f t="shared" si="10"/>
        <v>34162.162133006808</v>
      </c>
      <c r="AO7">
        <f t="shared" si="11"/>
        <v>-1708.1081066503405</v>
      </c>
      <c r="AP7">
        <f t="shared" si="12"/>
        <v>-9.5509952672993972</v>
      </c>
      <c r="AQ7">
        <f t="shared" si="13"/>
        <v>-8704.2358836355343</v>
      </c>
      <c r="AR7">
        <f t="shared" si="14"/>
        <v>23740.267147453633</v>
      </c>
      <c r="AS7">
        <f t="shared" si="15"/>
        <v>-12270.938038135313</v>
      </c>
      <c r="AT7">
        <f t="shared" si="16"/>
        <v>5264.1218795189789</v>
      </c>
      <c r="AU7">
        <f t="shared" si="17"/>
        <v>16733.4509888373</v>
      </c>
      <c r="AW7">
        <v>4</v>
      </c>
      <c r="AX7">
        <f>(R7*SUMPRODUCT(K8:$K$23, X8:$X$23)-$AZ$3*SUMPRODUCT(K7:$K$22, W8:$W$23))/Z7</f>
        <v>85246.226867756268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44710.212361285106</v>
      </c>
      <c r="P8">
        <f t="shared" si="30"/>
        <v>2235.5106180642556</v>
      </c>
      <c r="Q8" s="5">
        <f t="shared" si="31"/>
        <v>12.5</v>
      </c>
      <c r="R8">
        <f t="shared" si="0"/>
        <v>2000000</v>
      </c>
      <c r="S8">
        <f t="shared" si="1"/>
        <v>99426.442512175432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80665.340905510733</v>
      </c>
      <c r="AC8">
        <f t="shared" si="2"/>
        <v>92459.764690213167</v>
      </c>
      <c r="AE8">
        <f t="shared" si="3"/>
        <v>41577.427590931438</v>
      </c>
      <c r="AF8">
        <f t="shared" si="4"/>
        <v>-2078.8713795465719</v>
      </c>
      <c r="AG8">
        <f t="shared" si="5"/>
        <v>-11.624141721515739</v>
      </c>
      <c r="AH8">
        <f t="shared" si="6"/>
        <v>-13737.844621357244</v>
      </c>
      <c r="AI8">
        <f t="shared" si="7"/>
        <v>25749.087448306105</v>
      </c>
      <c r="AJ8">
        <f t="shared" si="8"/>
        <v>-11794.423784702434</v>
      </c>
      <c r="AK8">
        <f t="shared" ref="AK8:AK23" si="32">H8*SUM(AB8:AB8, AE8:AF8)</f>
        <v>8423.4891878943818</v>
      </c>
      <c r="AL8">
        <f t="shared" si="9"/>
        <v>22378.152851498053</v>
      </c>
      <c r="AN8">
        <f t="shared" si="10"/>
        <v>31373.289764277401</v>
      </c>
      <c r="AO8">
        <f t="shared" si="11"/>
        <v>-1568.6644882138701</v>
      </c>
      <c r="AP8">
        <f t="shared" si="12"/>
        <v>-8.7712873936838402</v>
      </c>
      <c r="AQ8">
        <f t="shared" si="13"/>
        <v>-10366.234878284471</v>
      </c>
      <c r="AR8">
        <f t="shared" si="14"/>
        <v>19429.619110385374</v>
      </c>
      <c r="AS8">
        <f t="shared" si="15"/>
        <v>-8899.7779910958943</v>
      </c>
      <c r="AT8">
        <f t="shared" si="16"/>
        <v>6356.1548280035813</v>
      </c>
      <c r="AU8">
        <f t="shared" si="17"/>
        <v>16885.99594729306</v>
      </c>
      <c r="AW8">
        <v>5</v>
      </c>
      <c r="AX8">
        <f>(R8*SUMPRODUCT(K9:$K$23, X9:$X$23)-$AZ$3*SUMPRODUCT(K8:$K$22, W9:$W$23))/Z8</f>
        <v>99426.442512175432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44710.212361285106</v>
      </c>
      <c r="P9">
        <f t="shared" si="30"/>
        <v>2235.5106180642556</v>
      </c>
      <c r="Q9" s="5">
        <f t="shared" si="31"/>
        <v>12.5</v>
      </c>
      <c r="R9">
        <f t="shared" si="0"/>
        <v>2000000</v>
      </c>
      <c r="S9">
        <f t="shared" si="1"/>
        <v>110664.63796947125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92459.764690213167</v>
      </c>
      <c r="AC9">
        <f t="shared" si="2"/>
        <v>100947.59966560977</v>
      </c>
      <c r="AE9">
        <f t="shared" si="3"/>
        <v>40784.379737062009</v>
      </c>
      <c r="AF9">
        <f t="shared" si="4"/>
        <v>-2039.2189868531007</v>
      </c>
      <c r="AG9">
        <f t="shared" si="5"/>
        <v>-11.402422842319549</v>
      </c>
      <c r="AH9">
        <f t="shared" si="6"/>
        <v>-16876.393916965415</v>
      </c>
      <c r="AI9">
        <f t="shared" si="7"/>
        <v>21857.364410401173</v>
      </c>
      <c r="AJ9">
        <f t="shared" si="8"/>
        <v>-8487.8349753966031</v>
      </c>
      <c r="AK9">
        <f t="shared" si="32"/>
        <v>9630.4415273269806</v>
      </c>
      <c r="AL9">
        <f t="shared" si="9"/>
        <v>22999.97096233155</v>
      </c>
      <c r="AN9">
        <f t="shared" si="10"/>
        <v>28670.463606589874</v>
      </c>
      <c r="AO9">
        <f t="shared" si="11"/>
        <v>-1433.5231803294939</v>
      </c>
      <c r="AP9">
        <f t="shared" si="12"/>
        <v>-8.0156361635333671</v>
      </c>
      <c r="AQ9">
        <f t="shared" si="13"/>
        <v>-11863.70960466364</v>
      </c>
      <c r="AR9">
        <f t="shared" si="14"/>
        <v>15365.215185433208</v>
      </c>
      <c r="AS9">
        <f t="shared" si="15"/>
        <v>-5966.7491654828154</v>
      </c>
      <c r="AT9">
        <f t="shared" si="16"/>
        <v>6769.9748066466518</v>
      </c>
      <c r="AU9">
        <f t="shared" si="17"/>
        <v>16168.440826597045</v>
      </c>
      <c r="AW9">
        <v>6</v>
      </c>
      <c r="AX9">
        <f>(R9*SUMPRODUCT(K10:$K$23, X10:$X$23)-$AZ$3*SUMPRODUCT(K9:$K$22, W10:$W$23))/Z9</f>
        <v>110664.63796947125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44710.212361285106</v>
      </c>
      <c r="P10">
        <f t="shared" si="30"/>
        <v>2235.5106180642556</v>
      </c>
      <c r="Q10" s="5">
        <f t="shared" si="31"/>
        <v>12.5</v>
      </c>
      <c r="R10">
        <f t="shared" si="0"/>
        <v>2000000</v>
      </c>
      <c r="S10">
        <f t="shared" si="1"/>
        <v>118854.59841178059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100947.59966560977</v>
      </c>
      <c r="AC10">
        <f t="shared" si="2"/>
        <v>106139.36718898478</v>
      </c>
      <c r="AE10">
        <f t="shared" si="3"/>
        <v>39927.051290609226</v>
      </c>
      <c r="AF10">
        <f t="shared" si="4"/>
        <v>-1996.3525645304617</v>
      </c>
      <c r="AG10">
        <f t="shared" si="5"/>
        <v>-11.162732511751148</v>
      </c>
      <c r="AH10">
        <f t="shared" si="6"/>
        <v>-20106.576343232598</v>
      </c>
      <c r="AI10">
        <f t="shared" si="7"/>
        <v>17812.959650334415</v>
      </c>
      <c r="AJ10">
        <f t="shared" si="8"/>
        <v>-5191.7675233750051</v>
      </c>
      <c r="AK10">
        <f t="shared" si="32"/>
        <v>7541.0916026686891</v>
      </c>
      <c r="AL10">
        <f t="shared" si="9"/>
        <v>20162.2837296281</v>
      </c>
      <c r="AN10">
        <f t="shared" si="10"/>
        <v>26622.196520075642</v>
      </c>
      <c r="AO10">
        <f t="shared" si="11"/>
        <v>-1331.1098260037822</v>
      </c>
      <c r="AP10">
        <f t="shared" si="12"/>
        <v>-7.4429853701410709</v>
      </c>
      <c r="AQ10">
        <f t="shared" si="13"/>
        <v>-13406.480304778714</v>
      </c>
      <c r="AR10">
        <f t="shared" si="14"/>
        <v>11877.163403923005</v>
      </c>
      <c r="AS10">
        <f t="shared" si="15"/>
        <v>-3461.719581739912</v>
      </c>
      <c r="AT10">
        <f t="shared" si="16"/>
        <v>5028.1805475917154</v>
      </c>
      <c r="AU10">
        <f t="shared" si="17"/>
        <v>13443.624369774809</v>
      </c>
      <c r="AW10">
        <v>7</v>
      </c>
      <c r="AX10">
        <f>(R10*SUMPRODUCT(K11:$K$23, X11:$X$23)-$AZ$3*SUMPRODUCT(K10:$K$22, W11:$W$23))/Z10</f>
        <v>118854.59841178059</v>
      </c>
    </row>
    <row r="11" spans="1:52" x14ac:dyDescent="0.3">
      <c r="A11" t="s">
        <v>33</v>
      </c>
      <c r="C11" s="24">
        <f>AU25</f>
        <v>88848.955032656013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44710.212361285106</v>
      </c>
      <c r="P11">
        <f t="shared" si="30"/>
        <v>2235.5106180642556</v>
      </c>
      <c r="Q11" s="5">
        <f t="shared" si="31"/>
        <v>12.5</v>
      </c>
      <c r="R11">
        <f t="shared" si="0"/>
        <v>2000000</v>
      </c>
      <c r="S11">
        <f t="shared" si="1"/>
        <v>124259.95568309033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106139.36718898478</v>
      </c>
      <c r="AC11">
        <f t="shared" si="2"/>
        <v>108385.03920930301</v>
      </c>
      <c r="AE11">
        <f t="shared" si="3"/>
        <v>38998.228296435787</v>
      </c>
      <c r="AF11">
        <f t="shared" si="4"/>
        <v>-1949.9114148217895</v>
      </c>
      <c r="AG11">
        <f t="shared" si="5"/>
        <v>-10.903053865330282</v>
      </c>
      <c r="AH11">
        <f t="shared" si="6"/>
        <v>-23688.211408536878</v>
      </c>
      <c r="AI11">
        <f t="shared" si="7"/>
        <v>13349.202419211786</v>
      </c>
      <c r="AJ11">
        <f t="shared" si="8"/>
        <v>-2245.672020318234</v>
      </c>
      <c r="AK11">
        <f t="shared" si="32"/>
        <v>7345.5281928217173</v>
      </c>
      <c r="AL11">
        <f t="shared" si="9"/>
        <v>18449.058591715271</v>
      </c>
      <c r="AN11">
        <f t="shared" si="10"/>
        <v>24734.028690601281</v>
      </c>
      <c r="AO11">
        <f t="shared" si="11"/>
        <v>-1236.701434530064</v>
      </c>
      <c r="AP11">
        <f t="shared" si="12"/>
        <v>-6.9150948363697138</v>
      </c>
      <c r="AQ11">
        <f t="shared" si="13"/>
        <v>-15023.885089193347</v>
      </c>
      <c r="AR11">
        <f t="shared" si="14"/>
        <v>8466.5270720414974</v>
      </c>
      <c r="AS11">
        <f t="shared" si="15"/>
        <v>-1424.2830663491497</v>
      </c>
      <c r="AT11">
        <f t="shared" si="16"/>
        <v>4658.7886938822257</v>
      </c>
      <c r="AU11">
        <f t="shared" si="17"/>
        <v>11701.032699574573</v>
      </c>
      <c r="AW11">
        <v>8</v>
      </c>
      <c r="AX11">
        <f>(R11*SUMPRODUCT(K12:$K$23, X12:$X$23)-$AZ$3*SUMPRODUCT(K11:$K$22, W12:$W$23))/Z11</f>
        <v>124259.95568309033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44710.212361285106</v>
      </c>
      <c r="P12">
        <f t="shared" si="30"/>
        <v>2235.5106180642556</v>
      </c>
      <c r="Q12" s="5">
        <f t="shared" si="31"/>
        <v>12.5</v>
      </c>
      <c r="R12">
        <f t="shared" si="0"/>
        <v>2000000</v>
      </c>
      <c r="S12">
        <f t="shared" si="1"/>
        <v>127189.66153588273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108385.03920930301</v>
      </c>
      <c r="AC12">
        <f t="shared" si="2"/>
        <v>108076.53053178011</v>
      </c>
      <c r="AE12">
        <f t="shared" si="3"/>
        <v>37991.489032963298</v>
      </c>
      <c r="AF12">
        <f t="shared" si="4"/>
        <v>-1899.5744516481652</v>
      </c>
      <c r="AG12">
        <f t="shared" si="5"/>
        <v>-10.621591529796781</v>
      </c>
      <c r="AH12">
        <f t="shared" si="6"/>
        <v>-27589.087500831745</v>
      </c>
      <c r="AI12">
        <f t="shared" si="7"/>
        <v>8492.2054889535939</v>
      </c>
      <c r="AJ12">
        <f t="shared" si="8"/>
        <v>308.50867752289923</v>
      </c>
      <c r="AK12">
        <f t="shared" si="32"/>
        <v>10113.38676534327</v>
      </c>
      <c r="AL12">
        <f t="shared" si="9"/>
        <v>18914.100931819761</v>
      </c>
      <c r="AN12">
        <f t="shared" si="10"/>
        <v>22519.17732705926</v>
      </c>
      <c r="AO12">
        <f t="shared" si="11"/>
        <v>-1125.9588663529632</v>
      </c>
      <c r="AP12">
        <f t="shared" si="12"/>
        <v>-6.2958707132418974</v>
      </c>
      <c r="AQ12">
        <f t="shared" si="13"/>
        <v>-16353.22988219619</v>
      </c>
      <c r="AR12">
        <f t="shared" si="14"/>
        <v>5033.6927077968667</v>
      </c>
      <c r="AS12">
        <f t="shared" si="15"/>
        <v>182.86626275813603</v>
      </c>
      <c r="AT12">
        <f t="shared" si="16"/>
        <v>5994.6360551516254</v>
      </c>
      <c r="AU12">
        <f t="shared" si="17"/>
        <v>11211.195025706627</v>
      </c>
      <c r="AW12">
        <v>9</v>
      </c>
      <c r="AX12">
        <f>(R12*SUMPRODUCT(K13:$K$23, X13:$X$23)-$AZ$3*SUMPRODUCT(K12:$K$22, W13:$W$23))/Z12</f>
        <v>127189.66153588273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44710.212361285106</v>
      </c>
      <c r="P13">
        <f t="shared" si="30"/>
        <v>2235.5106180642556</v>
      </c>
      <c r="Q13" s="5">
        <f t="shared" si="31"/>
        <v>12.5</v>
      </c>
      <c r="R13">
        <f t="shared" si="0"/>
        <v>2000000</v>
      </c>
      <c r="S13">
        <f t="shared" si="1"/>
        <v>128030.18988428633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108076.53053178011</v>
      </c>
      <c r="AC13">
        <f t="shared" si="2"/>
        <v>105674.98334220817</v>
      </c>
      <c r="AE13">
        <f t="shared" si="3"/>
        <v>36903.412787059235</v>
      </c>
      <c r="AF13">
        <f t="shared" si="4"/>
        <v>-1845.1706393529619</v>
      </c>
      <c r="AG13">
        <f t="shared" si="5"/>
        <v>-10.317389148383402</v>
      </c>
      <c r="AH13">
        <f t="shared" si="6"/>
        <v>-31677.834578465921</v>
      </c>
      <c r="AI13">
        <f t="shared" si="7"/>
        <v>3370.090180091971</v>
      </c>
      <c r="AJ13">
        <f t="shared" si="8"/>
        <v>2401.5471895719384</v>
      </c>
      <c r="AK13">
        <f t="shared" si="32"/>
        <v>14871.702881398638</v>
      </c>
      <c r="AL13">
        <f t="shared" si="9"/>
        <v>20643.340251062546</v>
      </c>
      <c r="AN13">
        <f t="shared" si="10"/>
        <v>19815.407272771343</v>
      </c>
      <c r="AO13">
        <f t="shared" si="11"/>
        <v>-990.77036363856712</v>
      </c>
      <c r="AP13">
        <f t="shared" si="12"/>
        <v>-5.5399555901935402</v>
      </c>
      <c r="AQ13">
        <f t="shared" si="13"/>
        <v>-17009.516093099588</v>
      </c>
      <c r="AR13">
        <f t="shared" si="14"/>
        <v>1809.5808604429963</v>
      </c>
      <c r="AS13">
        <f t="shared" si="15"/>
        <v>1289.5185581002611</v>
      </c>
      <c r="AT13">
        <f t="shared" si="16"/>
        <v>7985.4091309923078</v>
      </c>
      <c r="AU13">
        <f t="shared" si="17"/>
        <v>11084.508549535563</v>
      </c>
      <c r="AW13">
        <v>10</v>
      </c>
      <c r="AX13">
        <f>(R13*SUMPRODUCT(K14:$K$23, X14:$X$23)-$AZ$3*SUMPRODUCT(K13:$K$22, W14:$W$23))/Z13</f>
        <v>128030.18988428633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44710.212361285106</v>
      </c>
      <c r="P14">
        <f t="shared" si="30"/>
        <v>2235.5106180642556</v>
      </c>
      <c r="Q14" s="5">
        <f t="shared" si="31"/>
        <v>12.5</v>
      </c>
      <c r="R14">
        <f t="shared" si="0"/>
        <v>2000000</v>
      </c>
      <c r="S14">
        <f t="shared" si="1"/>
        <v>126003.17205405775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105674.98334220817</v>
      </c>
      <c r="AC14">
        <f t="shared" si="2"/>
        <v>100689.64826428372</v>
      </c>
      <c r="AE14">
        <f t="shared" si="3"/>
        <v>35728.112896616971</v>
      </c>
      <c r="AF14">
        <f t="shared" si="4"/>
        <v>-1786.4056448308486</v>
      </c>
      <c r="AG14">
        <f t="shared" si="5"/>
        <v>-9.9888009387856869</v>
      </c>
      <c r="AH14">
        <f t="shared" si="6"/>
        <v>-36066.29089822089</v>
      </c>
      <c r="AI14">
        <f t="shared" si="7"/>
        <v>-2134.5724473735536</v>
      </c>
      <c r="AJ14">
        <f t="shared" si="8"/>
        <v>4985.3350779244502</v>
      </c>
      <c r="AK14">
        <f t="shared" si="32"/>
        <v>11947.000214128095</v>
      </c>
      <c r="AL14">
        <f t="shared" si="9"/>
        <v>14797.762844678991</v>
      </c>
      <c r="AN14">
        <f t="shared" si="10"/>
        <v>17672.122647040836</v>
      </c>
      <c r="AO14">
        <f t="shared" si="11"/>
        <v>-883.60613235204187</v>
      </c>
      <c r="AP14">
        <f t="shared" si="12"/>
        <v>-4.94073996569273</v>
      </c>
      <c r="AQ14">
        <f t="shared" si="13"/>
        <v>-17839.394933102201</v>
      </c>
      <c r="AR14">
        <f t="shared" si="14"/>
        <v>-1055.819158379099</v>
      </c>
      <c r="AS14">
        <f t="shared" si="15"/>
        <v>2465.8859869987127</v>
      </c>
      <c r="AT14">
        <f t="shared" si="16"/>
        <v>5909.3200264793786</v>
      </c>
      <c r="AU14">
        <f t="shared" si="17"/>
        <v>7319.3868550989919</v>
      </c>
      <c r="AW14">
        <v>11</v>
      </c>
      <c r="AX14">
        <f>(R14*SUMPRODUCT(K15:$K$23, X15:$X$23)-$AZ$3*SUMPRODUCT(K14:$K$22, W15:$W$23))/Z14</f>
        <v>126003.17205405775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44710.212361285106</v>
      </c>
      <c r="P15">
        <f t="shared" si="30"/>
        <v>2235.5106180642556</v>
      </c>
      <c r="Q15" s="5">
        <f t="shared" si="31"/>
        <v>12.5</v>
      </c>
      <c r="R15">
        <f t="shared" si="0"/>
        <v>2000000</v>
      </c>
      <c r="S15">
        <f t="shared" si="1"/>
        <v>121434.89492544596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100689.64826428372</v>
      </c>
      <c r="AC15">
        <f t="shared" si="2"/>
        <v>93595.783282012504</v>
      </c>
      <c r="AE15">
        <f t="shared" si="3"/>
        <v>34460.336538593416</v>
      </c>
      <c r="AF15">
        <f t="shared" si="4"/>
        <v>-1723.016826929671</v>
      </c>
      <c r="AG15">
        <f t="shared" si="5"/>
        <v>-9.6343583262738157</v>
      </c>
      <c r="AH15">
        <f t="shared" si="6"/>
        <v>-40728.736499842315</v>
      </c>
      <c r="AI15">
        <f t="shared" si="7"/>
        <v>-8001.0511465048439</v>
      </c>
      <c r="AJ15">
        <f t="shared" si="8"/>
        <v>7093.8649822712177</v>
      </c>
      <c r="AK15">
        <f t="shared" si="32"/>
        <v>11417.345649701825</v>
      </c>
      <c r="AL15">
        <f t="shared" si="9"/>
        <v>10510.159485468199</v>
      </c>
      <c r="AN15">
        <f t="shared" si="10"/>
        <v>15701.470238707076</v>
      </c>
      <c r="AO15">
        <f t="shared" si="11"/>
        <v>-785.07351193535385</v>
      </c>
      <c r="AP15">
        <f t="shared" si="12"/>
        <v>-4.3897885431156798</v>
      </c>
      <c r="AQ15">
        <f t="shared" si="13"/>
        <v>-18557.59717541399</v>
      </c>
      <c r="AR15">
        <f t="shared" si="14"/>
        <v>-3645.590237185384</v>
      </c>
      <c r="AS15">
        <f t="shared" si="15"/>
        <v>3232.240920566594</v>
      </c>
      <c r="AT15">
        <f t="shared" si="16"/>
        <v>5202.1869468121631</v>
      </c>
      <c r="AU15">
        <f t="shared" si="17"/>
        <v>4788.8376301933731</v>
      </c>
      <c r="AW15">
        <v>12</v>
      </c>
      <c r="AX15">
        <f>(R15*SUMPRODUCT(K16:$K$23, X16:$X$23)-$AZ$3*SUMPRODUCT(K15:$K$22, W16:$W$23))/Z15</f>
        <v>121434.89492544596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44710.212361285106</v>
      </c>
      <c r="P16">
        <f t="shared" si="30"/>
        <v>2235.5106180642556</v>
      </c>
      <c r="Q16" s="5">
        <f t="shared" si="31"/>
        <v>12.5</v>
      </c>
      <c r="R16">
        <f t="shared" si="0"/>
        <v>2000000</v>
      </c>
      <c r="S16">
        <f t="shared" si="1"/>
        <v>114574.96295811383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93595.783282012504</v>
      </c>
      <c r="AC16">
        <f t="shared" si="2"/>
        <v>84840.183536300552</v>
      </c>
      <c r="AE16">
        <f t="shared" si="3"/>
        <v>33106.90682104016</v>
      </c>
      <c r="AF16">
        <f t="shared" si="4"/>
        <v>-1655.3453410520081</v>
      </c>
      <c r="AG16">
        <f t="shared" si="5"/>
        <v>-9.2559689030094123</v>
      </c>
      <c r="AH16">
        <f t="shared" si="6"/>
        <v>-45127.334400266554</v>
      </c>
      <c r="AI16">
        <f t="shared" si="7"/>
        <v>-13685.028889181413</v>
      </c>
      <c r="AJ16">
        <f t="shared" si="8"/>
        <v>8755.599745711952</v>
      </c>
      <c r="AK16">
        <f t="shared" si="32"/>
        <v>10700.301291284397</v>
      </c>
      <c r="AL16">
        <f t="shared" si="9"/>
        <v>5770.8721478149364</v>
      </c>
      <c r="AN16">
        <f t="shared" si="10"/>
        <v>13895.736797333986</v>
      </c>
      <c r="AO16">
        <f t="shared" si="11"/>
        <v>-694.78683986669932</v>
      </c>
      <c r="AP16">
        <f t="shared" si="12"/>
        <v>-3.8849448659089805</v>
      </c>
      <c r="AQ16">
        <f t="shared" si="13"/>
        <v>-18940.98909877193</v>
      </c>
      <c r="AR16">
        <f t="shared" si="14"/>
        <v>-5743.9240861705548</v>
      </c>
      <c r="AS16">
        <f t="shared" si="15"/>
        <v>3674.9283231708187</v>
      </c>
      <c r="AT16">
        <f t="shared" si="16"/>
        <v>4491.1646744771133</v>
      </c>
      <c r="AU16">
        <f t="shared" si="17"/>
        <v>2422.1689114773781</v>
      </c>
      <c r="AW16">
        <v>13</v>
      </c>
      <c r="AX16">
        <f>(R16*SUMPRODUCT(K17:$K$23, X17:$X$23)-$AZ$3*SUMPRODUCT(K16:$K$22, W17:$W$23))/Z16</f>
        <v>114574.96295811383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44710.212361285106</v>
      </c>
      <c r="P17">
        <f t="shared" si="30"/>
        <v>2235.5106180642556</v>
      </c>
      <c r="Q17" s="5">
        <f t="shared" si="31"/>
        <v>12.5</v>
      </c>
      <c r="R17">
        <f t="shared" si="0"/>
        <v>2000000</v>
      </c>
      <c r="S17">
        <f t="shared" si="1"/>
        <v>105547.6117374834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84840.183536300552</v>
      </c>
      <c r="AC17">
        <f t="shared" si="2"/>
        <v>74769.071230434114</v>
      </c>
      <c r="AE17">
        <f t="shared" si="3"/>
        <v>31672.351441577666</v>
      </c>
      <c r="AF17">
        <f t="shared" si="4"/>
        <v>-1583.6175720788835</v>
      </c>
      <c r="AG17">
        <f t="shared" si="5"/>
        <v>-8.8548985144731116</v>
      </c>
      <c r="AH17">
        <f t="shared" si="6"/>
        <v>-49361.711920993075</v>
      </c>
      <c r="AI17">
        <f t="shared" si="7"/>
        <v>-19281.832950008768</v>
      </c>
      <c r="AJ17">
        <f t="shared" si="8"/>
        <v>10071.112305866438</v>
      </c>
      <c r="AK17">
        <f t="shared" si="32"/>
        <v>9834.4674624142481</v>
      </c>
      <c r="AL17">
        <f t="shared" si="9"/>
        <v>623.74681827191853</v>
      </c>
      <c r="AN17">
        <f t="shared" si="10"/>
        <v>12245.751656888737</v>
      </c>
      <c r="AO17">
        <f t="shared" si="11"/>
        <v>-612.28758284443688</v>
      </c>
      <c r="AP17">
        <f t="shared" si="12"/>
        <v>-3.4236450159126344</v>
      </c>
      <c r="AQ17">
        <f t="shared" si="13"/>
        <v>-19085.140131081327</v>
      </c>
      <c r="AR17">
        <f t="shared" si="14"/>
        <v>-7455.0997020529412</v>
      </c>
      <c r="AS17">
        <f t="shared" si="15"/>
        <v>3893.8801381313933</v>
      </c>
      <c r="AT17">
        <f t="shared" si="16"/>
        <v>3802.3841218301018</v>
      </c>
      <c r="AU17">
        <f t="shared" si="17"/>
        <v>241.16455790855377</v>
      </c>
      <c r="AW17">
        <v>14</v>
      </c>
      <c r="AX17">
        <f>(R17*SUMPRODUCT(K18:$K$23, X18:$X$23)-$AZ$3*SUMPRODUCT(K17:$K$22, W18:$W$23))/Z17</f>
        <v>105547.6117374834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44710.212361285106</v>
      </c>
      <c r="P18">
        <f t="shared" si="30"/>
        <v>2235.5106180642556</v>
      </c>
      <c r="Q18" s="5">
        <f t="shared" si="31"/>
        <v>12.5</v>
      </c>
      <c r="R18">
        <f t="shared" si="0"/>
        <v>2000000</v>
      </c>
      <c r="S18">
        <f t="shared" si="1"/>
        <v>94344.539108361132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74769.071230434114</v>
      </c>
      <c r="AC18">
        <f t="shared" si="2"/>
        <v>63638.225818418621</v>
      </c>
      <c r="AE18">
        <f t="shared" si="3"/>
        <v>30158.381370318813</v>
      </c>
      <c r="AF18">
        <f t="shared" si="4"/>
        <v>-1507.9190685159408</v>
      </c>
      <c r="AG18">
        <f t="shared" si="5"/>
        <v>-8.4316255105827818</v>
      </c>
      <c r="AH18">
        <f t="shared" si="6"/>
        <v>-53555.842999295695</v>
      </c>
      <c r="AI18">
        <f t="shared" si="7"/>
        <v>-24913.812323003407</v>
      </c>
      <c r="AJ18">
        <f t="shared" si="8"/>
        <v>11130.845412015493</v>
      </c>
      <c r="AK18">
        <f t="shared" si="32"/>
        <v>8849.6094843535211</v>
      </c>
      <c r="AL18">
        <f t="shared" si="9"/>
        <v>-4933.3574266343931</v>
      </c>
      <c r="AN18">
        <f t="shared" si="10"/>
        <v>10741.262638003813</v>
      </c>
      <c r="AO18">
        <f t="shared" si="11"/>
        <v>-537.06313190019068</v>
      </c>
      <c r="AP18">
        <f t="shared" si="12"/>
        <v>-3.0030227074320348</v>
      </c>
      <c r="AQ18">
        <f t="shared" si="13"/>
        <v>-19074.544100741692</v>
      </c>
      <c r="AR18">
        <f t="shared" si="14"/>
        <v>-8873.3476173455037</v>
      </c>
      <c r="AS18">
        <f t="shared" si="15"/>
        <v>3964.3816584647911</v>
      </c>
      <c r="AT18">
        <f t="shared" si="16"/>
        <v>3151.8926214243902</v>
      </c>
      <c r="AU18">
        <f t="shared" si="17"/>
        <v>-1757.0733374563217</v>
      </c>
      <c r="AW18">
        <v>15</v>
      </c>
      <c r="AX18">
        <f>(R18*SUMPRODUCT(K19:$K$23, X19:$X$23)-$AZ$3*SUMPRODUCT(K18:$K$22, W19:$W$23))/Z18</f>
        <v>94344.539108361132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44710.212361285106</v>
      </c>
      <c r="P19">
        <f t="shared" si="30"/>
        <v>2235.5106180642556</v>
      </c>
      <c r="Q19" s="5">
        <f t="shared" si="31"/>
        <v>12.5</v>
      </c>
      <c r="R19">
        <f t="shared" si="0"/>
        <v>2000000</v>
      </c>
      <c r="S19">
        <f t="shared" si="1"/>
        <v>80647.979444037963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63638.225818418621</v>
      </c>
      <c r="AC19">
        <f t="shared" si="2"/>
        <v>51508.261046788983</v>
      </c>
      <c r="AE19">
        <f t="shared" si="3"/>
        <v>28555.523717249111</v>
      </c>
      <c r="AF19">
        <f t="shared" si="4"/>
        <v>-1427.7761858624558</v>
      </c>
      <c r="AG19">
        <f t="shared" si="5"/>
        <v>-7.9835014779463291</v>
      </c>
      <c r="AH19">
        <f t="shared" si="6"/>
        <v>-58209.244404900142</v>
      </c>
      <c r="AI19">
        <f t="shared" si="7"/>
        <v>-31089.480374991432</v>
      </c>
      <c r="AJ19">
        <f t="shared" si="8"/>
        <v>12129.964771629639</v>
      </c>
      <c r="AK19">
        <f t="shared" si="32"/>
        <v>7766.8443395428385</v>
      </c>
      <c r="AL19">
        <f t="shared" si="9"/>
        <v>-11192.671263818955</v>
      </c>
      <c r="AN19">
        <f t="shared" si="10"/>
        <v>9368.7058515979497</v>
      </c>
      <c r="AO19">
        <f t="shared" si="11"/>
        <v>-468.43529257989758</v>
      </c>
      <c r="AP19">
        <f t="shared" si="12"/>
        <v>-2.6192857729832602</v>
      </c>
      <c r="AQ19">
        <f t="shared" si="13"/>
        <v>-19097.716227276356</v>
      </c>
      <c r="AR19">
        <f t="shared" si="14"/>
        <v>-10200.064954031286</v>
      </c>
      <c r="AS19">
        <f t="shared" si="15"/>
        <v>3979.6878901925902</v>
      </c>
      <c r="AT19">
        <f t="shared" si="16"/>
        <v>2548.2033085028365</v>
      </c>
      <c r="AU19">
        <f t="shared" si="17"/>
        <v>-3672.1737553358594</v>
      </c>
      <c r="AW19">
        <v>16</v>
      </c>
      <c r="AX19">
        <f>(R19*SUMPRODUCT(K20:$K$23, X20:$X$23)-$AZ$3*SUMPRODUCT(K19:$K$22, W20:$W$23))/Z19</f>
        <v>80647.979444037963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44710.212361285106</v>
      </c>
      <c r="P20">
        <f t="shared" si="30"/>
        <v>2235.5106180642556</v>
      </c>
      <c r="Q20" s="5">
        <f t="shared" si="31"/>
        <v>12.5</v>
      </c>
      <c r="R20">
        <f t="shared" si="0"/>
        <v>2000000</v>
      </c>
      <c r="S20">
        <f t="shared" si="1"/>
        <v>64428.192595877554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51508.261046788983</v>
      </c>
      <c r="AC20">
        <f t="shared" si="2"/>
        <v>38727.427830477303</v>
      </c>
      <c r="AE20">
        <f t="shared" si="3"/>
        <v>26875.059702012721</v>
      </c>
      <c r="AF20">
        <f t="shared" si="4"/>
        <v>-1343.7529851006361</v>
      </c>
      <c r="AG20">
        <f t="shared" si="5"/>
        <v>-7.5136803994706662</v>
      </c>
      <c r="AH20">
        <f t="shared" si="6"/>
        <v>-62397.770191392032</v>
      </c>
      <c r="AI20">
        <f t="shared" si="7"/>
        <v>-36873.977154879423</v>
      </c>
      <c r="AJ20">
        <f t="shared" si="8"/>
        <v>12780.833216311679</v>
      </c>
      <c r="AK20">
        <f t="shared" si="32"/>
        <v>6592.2758135399008</v>
      </c>
      <c r="AL20">
        <f t="shared" si="9"/>
        <v>-17500.868125027842</v>
      </c>
      <c r="AN20">
        <f t="shared" si="10"/>
        <v>8122.3383853065798</v>
      </c>
      <c r="AO20">
        <f t="shared" si="11"/>
        <v>-406.11691926532899</v>
      </c>
      <c r="AP20">
        <f t="shared" si="12"/>
        <v>-2.2708286195537539</v>
      </c>
      <c r="AQ20">
        <f t="shared" si="13"/>
        <v>-18858.220580813289</v>
      </c>
      <c r="AR20">
        <f t="shared" si="14"/>
        <v>-11144.269943391595</v>
      </c>
      <c r="AS20">
        <f t="shared" si="15"/>
        <v>3862.6984788158506</v>
      </c>
      <c r="AT20">
        <f t="shared" si="16"/>
        <v>1992.356314015304</v>
      </c>
      <c r="AU20">
        <f t="shared" si="17"/>
        <v>-5289.2151505604397</v>
      </c>
      <c r="AW20">
        <v>17</v>
      </c>
      <c r="AX20">
        <f>(R20*SUMPRODUCT(K21:$K$23, X21:$X$23)-$AZ$3*SUMPRODUCT(K20:$K$22, W21:$W$23))/Z20</f>
        <v>64428.192595877554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44710.212361285106</v>
      </c>
      <c r="P21">
        <f t="shared" si="30"/>
        <v>2235.5106180642556</v>
      </c>
      <c r="Q21" s="5">
        <f t="shared" si="31"/>
        <v>12.5</v>
      </c>
      <c r="R21">
        <f t="shared" si="0"/>
        <v>2000000</v>
      </c>
      <c r="S21">
        <f t="shared" si="1"/>
        <v>45786.685137597138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38727.427830477303</v>
      </c>
      <c r="AC21">
        <f t="shared" si="2"/>
        <v>25746.174038242541</v>
      </c>
      <c r="AE21">
        <f t="shared" si="3"/>
        <v>25140.865849561247</v>
      </c>
      <c r="AF21">
        <f t="shared" si="4"/>
        <v>-1257.0432924780625</v>
      </c>
      <c r="AG21">
        <f t="shared" si="5"/>
        <v>-7.0288376306536238</v>
      </c>
      <c r="AH21">
        <f t="shared" si="6"/>
        <v>-65552.95437157384</v>
      </c>
      <c r="AI21">
        <f t="shared" si="7"/>
        <v>-41676.160652121311</v>
      </c>
      <c r="AJ21">
        <f t="shared" si="8"/>
        <v>12981.253792234762</v>
      </c>
      <c r="AK21">
        <f t="shared" si="32"/>
        <v>5357.6446956635518</v>
      </c>
      <c r="AL21">
        <f t="shared" si="9"/>
        <v>-23337.262164222997</v>
      </c>
      <c r="AN21">
        <f t="shared" si="10"/>
        <v>6999.2908186294007</v>
      </c>
      <c r="AO21">
        <f t="shared" si="11"/>
        <v>-349.96454093147008</v>
      </c>
      <c r="AP21">
        <f t="shared" si="12"/>
        <v>-1.9568490197695125</v>
      </c>
      <c r="AQ21">
        <f t="shared" si="13"/>
        <v>-18250.134836744142</v>
      </c>
      <c r="AR21">
        <f t="shared" si="14"/>
        <v>-11602.765408065981</v>
      </c>
      <c r="AS21">
        <f t="shared" si="15"/>
        <v>3614.0191442082937</v>
      </c>
      <c r="AT21">
        <f t="shared" si="16"/>
        <v>1491.5840032013393</v>
      </c>
      <c r="AU21">
        <f t="shared" si="17"/>
        <v>-6497.1622606563478</v>
      </c>
      <c r="AW21">
        <v>18</v>
      </c>
      <c r="AX21">
        <f>(R21*SUMPRODUCT(K22:$K$23, X22:$X$23)-$AZ$3*SUMPRODUCT(K21:$K$22, W22:$W$23))/Z21</f>
        <v>45786.685137597138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44710.212361285106</v>
      </c>
      <c r="P22">
        <f t="shared" si="30"/>
        <v>2235.5106180642556</v>
      </c>
      <c r="Q22" s="5">
        <f t="shared" si="31"/>
        <v>12.5</v>
      </c>
      <c r="R22">
        <f t="shared" si="0"/>
        <v>2000000</v>
      </c>
      <c r="S22">
        <f t="shared" si="1"/>
        <v>24416.881018328797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25746.174038242541</v>
      </c>
      <c r="AC22">
        <f t="shared" si="2"/>
        <v>12758.05795197499</v>
      </c>
      <c r="AE22">
        <f t="shared" si="3"/>
        <v>23361.521069058552</v>
      </c>
      <c r="AF22">
        <f t="shared" si="4"/>
        <v>-1168.0760534529277</v>
      </c>
      <c r="AG22">
        <f t="shared" si="5"/>
        <v>-6.5313716473441144</v>
      </c>
      <c r="AH22">
        <f t="shared" si="6"/>
        <v>-68348.417120475846</v>
      </c>
      <c r="AI22">
        <f t="shared" si="7"/>
        <v>-46161.503476517566</v>
      </c>
      <c r="AJ22">
        <f t="shared" si="8"/>
        <v>12988.116086267552</v>
      </c>
      <c r="AK22">
        <f t="shared" si="32"/>
        <v>4102.1932024377884</v>
      </c>
      <c r="AL22">
        <f t="shared" si="9"/>
        <v>-29071.194187812223</v>
      </c>
      <c r="AN22">
        <f t="shared" si="10"/>
        <v>5991.2451623947836</v>
      </c>
      <c r="AO22">
        <f t="shared" si="11"/>
        <v>-299.56225811973923</v>
      </c>
      <c r="AP22">
        <f t="shared" si="12"/>
        <v>-1.6750214453193488</v>
      </c>
      <c r="AQ22">
        <f t="shared" si="13"/>
        <v>-17528.487217073744</v>
      </c>
      <c r="AR22">
        <f t="shared" si="14"/>
        <v>-11838.479334244017</v>
      </c>
      <c r="AS22">
        <f t="shared" si="15"/>
        <v>3330.9041581858014</v>
      </c>
      <c r="AT22">
        <f t="shared" si="16"/>
        <v>1052.0395956522623</v>
      </c>
      <c r="AU22">
        <f t="shared" si="17"/>
        <v>-7455.5355804059527</v>
      </c>
      <c r="AW22">
        <v>19</v>
      </c>
      <c r="AX22">
        <f>(R22*SUMPRODUCT(K23:$K$23, X23:$X$23)-$AZ$3*SUMPRODUCT(K22:$K$22, W23:$W$23))/Z22</f>
        <v>24416.881018328797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44710.212361285106</v>
      </c>
      <c r="P23">
        <f t="shared" si="30"/>
        <v>2235.5106180642556</v>
      </c>
      <c r="Q23" s="5">
        <f t="shared" si="31"/>
        <v>12.5</v>
      </c>
      <c r="R23">
        <f t="shared" si="0"/>
        <v>2000000</v>
      </c>
      <c r="S23">
        <f t="shared" si="1"/>
        <v>26465.868562432304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12758.05795197499</v>
      </c>
      <c r="AC23">
        <f t="shared" si="2"/>
        <v>12758.05795197499</v>
      </c>
      <c r="AE23">
        <f t="shared" si="3"/>
        <v>21552.872107892035</v>
      </c>
      <c r="AF23">
        <f t="shared" si="4"/>
        <v>-1077.643605394602</v>
      </c>
      <c r="AG23">
        <f t="shared" si="5"/>
        <v>-6.0257128544067324</v>
      </c>
      <c r="AH23">
        <f t="shared" si="6"/>
        <v>-70455.212234230421</v>
      </c>
      <c r="AI23">
        <f t="shared" si="7"/>
        <v>-49986.009444587398</v>
      </c>
      <c r="AJ23">
        <f t="shared" si="8"/>
        <v>0</v>
      </c>
      <c r="AK23">
        <f t="shared" si="32"/>
        <v>2843.7723219092054</v>
      </c>
      <c r="AL23">
        <f t="shared" si="9"/>
        <v>-47142.237122678191</v>
      </c>
      <c r="AN23">
        <f t="shared" si="10"/>
        <v>5091.7057047654034</v>
      </c>
      <c r="AO23">
        <f t="shared" si="11"/>
        <v>-254.58528523827022</v>
      </c>
      <c r="AP23">
        <f t="shared" si="12"/>
        <v>-1.423529836880832</v>
      </c>
      <c r="AQ23">
        <f t="shared" si="13"/>
        <v>-16644.519777581252</v>
      </c>
      <c r="AR23">
        <f t="shared" si="14"/>
        <v>-11808.822887890999</v>
      </c>
      <c r="AS23">
        <f t="shared" si="15"/>
        <v>0</v>
      </c>
      <c r="AT23">
        <f t="shared" si="16"/>
        <v>671.82005637276677</v>
      </c>
      <c r="AU23">
        <f t="shared" si="17"/>
        <v>-11137.002831518232</v>
      </c>
      <c r="AW23">
        <v>20</v>
      </c>
      <c r="AX23">
        <f>(R23*SUMPRODUCT(K$23:$K24, X$23:$X24)-$AZ$3*SUMPRODUCT(K$22:$K23, W$23:$W24))/Z23</f>
        <v>26465.868562432304</v>
      </c>
    </row>
    <row r="25" spans="5:50" x14ac:dyDescent="0.3">
      <c r="AN25" s="6">
        <f t="shared" ref="AN25:AU25" si="33">SUM(AN3:AN23)</f>
        <v>414695.53427187231</v>
      </c>
      <c r="AO25" s="6">
        <f t="shared" si="33"/>
        <v>-54267.435984557458</v>
      </c>
      <c r="AP25" s="6">
        <f t="shared" si="33"/>
        <v>-203.43982458663072</v>
      </c>
      <c r="AQ25" s="6">
        <f t="shared" si="33"/>
        <v>-292945.74733299302</v>
      </c>
      <c r="AR25" s="6">
        <f t="shared" si="33"/>
        <v>67278.911129735265</v>
      </c>
      <c r="AS25" s="6">
        <f t="shared" si="33"/>
        <v>-57982.152133624899</v>
      </c>
      <c r="AT25" s="6">
        <f t="shared" si="33"/>
        <v>79552.196036545633</v>
      </c>
      <c r="AU25" s="7">
        <f t="shared" si="33"/>
        <v>88848.955032656013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152343.54671208825</v>
      </c>
      <c r="K3">
        <v>1</v>
      </c>
      <c r="L3" s="2">
        <v>0</v>
      </c>
      <c r="O3">
        <f>$C$3</f>
        <v>152343.54671208825</v>
      </c>
      <c r="P3">
        <f>O3*B5</f>
        <v>121874.83736967061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152343.54671208825</v>
      </c>
      <c r="AF3">
        <f t="shared" ref="AF3:AF23" si="4">-$Z3*P3</f>
        <v>-121874.83736967061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30368.709342417642</v>
      </c>
      <c r="AJ3">
        <f t="shared" ref="AJ3:AJ23" si="8">AB3-AC3</f>
        <v>0</v>
      </c>
      <c r="AL3">
        <f t="shared" ref="AL3:AL23" si="9">SUM(AI3:AK3)</f>
        <v>30368.709342417642</v>
      </c>
      <c r="AN3">
        <f t="shared" ref="AN3:AN23" si="10">AE3*$K3</f>
        <v>152343.54671208825</v>
      </c>
      <c r="AO3">
        <f t="shared" ref="AO3:AO23" si="11">AF3*$K3</f>
        <v>-121874.83736967061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30368.709342417642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30368.709342417642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93967.076518652015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54131.22270408742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52407.251523407642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-52407.251523407642</v>
      </c>
      <c r="AK4">
        <f>H4*SUM(AB4, AE4:AF4)</f>
        <v>0</v>
      </c>
      <c r="AL4">
        <f t="shared" si="9"/>
        <v>-96103.251523407642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-41559.824995244431</v>
      </c>
      <c r="AR4">
        <f t="shared" si="14"/>
        <v>-41559.824995244431</v>
      </c>
      <c r="AS4">
        <f t="shared" si="15"/>
        <v>-49845.207840410534</v>
      </c>
      <c r="AT4">
        <f t="shared" si="16"/>
        <v>0</v>
      </c>
      <c r="AU4">
        <f t="shared" si="17"/>
        <v>-91405.032835654958</v>
      </c>
      <c r="AW4">
        <v>1</v>
      </c>
      <c r="AX4">
        <f>(R4*SUMPRODUCT(K5:$K$23, X5:$X$23)-$AZ$3*SUMPRODUCT(K4:$K$22, W5:$W$23))/Z4</f>
        <v>54131.22270408742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152343.54671208825</v>
      </c>
      <c r="P5">
        <f t="shared" ref="P5:P23" si="30">O5*$C$5</f>
        <v>7617.1773356044132</v>
      </c>
      <c r="Q5" s="5">
        <f t="shared" ref="Q5:Q23" si="31">$C$8</f>
        <v>12.5</v>
      </c>
      <c r="R5">
        <f t="shared" si="0"/>
        <v>2000000</v>
      </c>
      <c r="S5">
        <f t="shared" si="1"/>
        <v>101004.00819718104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52407.251523407642</v>
      </c>
      <c r="AC5">
        <f t="shared" si="2"/>
        <v>94317.350384521764</v>
      </c>
      <c r="AE5">
        <f t="shared" si="3"/>
        <v>142258.1136187604</v>
      </c>
      <c r="AF5">
        <f t="shared" si="4"/>
        <v>-7112.9056809380199</v>
      </c>
      <c r="AG5">
        <f t="shared" si="5"/>
        <v>-11.6724761804</v>
      </c>
      <c r="AH5">
        <f t="shared" si="6"/>
        <v>-49344.771135999996</v>
      </c>
      <c r="AI5">
        <f t="shared" si="7"/>
        <v>85788.764325641998</v>
      </c>
      <c r="AJ5">
        <f t="shared" si="8"/>
        <v>-41910.098861114122</v>
      </c>
      <c r="AK5">
        <f>H5*SUM(AB5, AE5:AF5)</f>
        <v>9733.9726460378388</v>
      </c>
      <c r="AL5">
        <f t="shared" si="9"/>
        <v>53612.638110565713</v>
      </c>
      <c r="AN5">
        <f t="shared" si="10"/>
        <v>128627.73367058524</v>
      </c>
      <c r="AO5">
        <f t="shared" si="11"/>
        <v>-6431.386683529262</v>
      </c>
      <c r="AP5">
        <f t="shared" si="12"/>
        <v>-10.554084538421312</v>
      </c>
      <c r="AQ5">
        <f t="shared" si="13"/>
        <v>-44616.830058123029</v>
      </c>
      <c r="AR5">
        <f t="shared" si="14"/>
        <v>77568.96284439454</v>
      </c>
      <c r="AS5">
        <f t="shared" si="15"/>
        <v>-37894.506663164197</v>
      </c>
      <c r="AT5">
        <f t="shared" si="16"/>
        <v>8801.317613607107</v>
      </c>
      <c r="AU5">
        <f t="shared" si="17"/>
        <v>48475.773794837456</v>
      </c>
      <c r="AW5">
        <v>2</v>
      </c>
      <c r="AX5">
        <f>(R5*SUMPRODUCT(K6:$K$23, X6:$X$23)-$AZ$3*SUMPRODUCT(K5:$K$22, W6:$W$23))/Z5</f>
        <v>101004.00819718104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152343.54671208825</v>
      </c>
      <c r="P6">
        <f t="shared" si="30"/>
        <v>7617.1773356044132</v>
      </c>
      <c r="Q6" s="5">
        <f t="shared" si="31"/>
        <v>12.5</v>
      </c>
      <c r="R6">
        <f t="shared" si="0"/>
        <v>2000000</v>
      </c>
      <c r="S6">
        <f t="shared" si="1"/>
        <v>141323.74306947191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94317.350384521764</v>
      </c>
      <c r="AC6">
        <f t="shared" si="2"/>
        <v>126784.80498265242</v>
      </c>
      <c r="AE6">
        <f t="shared" si="3"/>
        <v>136670.92620638359</v>
      </c>
      <c r="AF6">
        <f t="shared" si="4"/>
        <v>-6833.5463103191796</v>
      </c>
      <c r="AG6">
        <f t="shared" si="5"/>
        <v>-11.214039678414791</v>
      </c>
      <c r="AH6">
        <f t="shared" si="6"/>
        <v>-54673.878428993601</v>
      </c>
      <c r="AI6">
        <f t="shared" si="7"/>
        <v>75152.287427392395</v>
      </c>
      <c r="AJ6">
        <f t="shared" si="8"/>
        <v>-32467.454598130658</v>
      </c>
      <c r="AK6">
        <f>H6*SUM(AB6, AE6:AF6)</f>
        <v>12261.263746348064</v>
      </c>
      <c r="AL6">
        <f t="shared" si="9"/>
        <v>54946.096575609801</v>
      </c>
      <c r="AN6">
        <f t="shared" si="10"/>
        <v>117166.85259379257</v>
      </c>
      <c r="AO6">
        <f t="shared" si="11"/>
        <v>-5858.3426296896287</v>
      </c>
      <c r="AP6">
        <f t="shared" si="12"/>
        <v>-9.6137032977859267</v>
      </c>
      <c r="AQ6">
        <f t="shared" si="13"/>
        <v>-46871.462954361836</v>
      </c>
      <c r="AR6">
        <f t="shared" si="14"/>
        <v>64427.433306443323</v>
      </c>
      <c r="AS6">
        <f t="shared" si="15"/>
        <v>-27834.079804583533</v>
      </c>
      <c r="AT6">
        <f t="shared" si="16"/>
        <v>10511.479814021159</v>
      </c>
      <c r="AU6">
        <f t="shared" si="17"/>
        <v>47104.833315880947</v>
      </c>
      <c r="AW6">
        <v>3</v>
      </c>
      <c r="AX6">
        <f>(R6*SUMPRODUCT(K7:$K$23, X7:$X$23)-$AZ$3*SUMPRODUCT(K6:$K$22, W7:$W$23))/Z6</f>
        <v>141323.74306947191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152343.54671208825</v>
      </c>
      <c r="P7">
        <f t="shared" si="30"/>
        <v>7617.1773356044132</v>
      </c>
      <c r="Q7" s="5">
        <f t="shared" si="31"/>
        <v>12.5</v>
      </c>
      <c r="R7">
        <f t="shared" si="0"/>
        <v>2000000</v>
      </c>
      <c r="S7">
        <f t="shared" si="1"/>
        <v>175665.0658151668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126784.80498265242</v>
      </c>
      <c r="AC7">
        <f t="shared" si="2"/>
        <v>150764.53044084972</v>
      </c>
      <c r="AE7">
        <f t="shared" si="3"/>
        <v>130748.83830293478</v>
      </c>
      <c r="AF7">
        <f t="shared" si="4"/>
        <v>-6537.4419151467391</v>
      </c>
      <c r="AG7">
        <f t="shared" si="5"/>
        <v>-10.7281241251094</v>
      </c>
      <c r="AH7">
        <f t="shared" si="6"/>
        <v>-59804.025043398942</v>
      </c>
      <c r="AI7">
        <f t="shared" si="7"/>
        <v>64396.643220263984</v>
      </c>
      <c r="AJ7">
        <f t="shared" si="8"/>
        <v>-23979.725458197296</v>
      </c>
      <c r="AK7">
        <f>H7*SUM(AB7, AE7:AF7)</f>
        <v>15486.465624556176</v>
      </c>
      <c r="AL7">
        <f t="shared" si="9"/>
        <v>55903.383386622867</v>
      </c>
      <c r="AN7">
        <f t="shared" si="10"/>
        <v>105575.86484322402</v>
      </c>
      <c r="AO7">
        <f t="shared" si="11"/>
        <v>-5278.7932421612004</v>
      </c>
      <c r="AP7">
        <f t="shared" si="12"/>
        <v>-8.6626466235184729</v>
      </c>
      <c r="AQ7">
        <f t="shared" si="13"/>
        <v>-48290.002014656144</v>
      </c>
      <c r="AR7">
        <f t="shared" si="14"/>
        <v>51998.406939783148</v>
      </c>
      <c r="AS7">
        <f t="shared" si="15"/>
        <v>-19362.92732549219</v>
      </c>
      <c r="AT7">
        <f t="shared" si="16"/>
        <v>12504.868287159983</v>
      </c>
      <c r="AU7">
        <f t="shared" si="17"/>
        <v>45140.347901450943</v>
      </c>
      <c r="AW7">
        <v>4</v>
      </c>
      <c r="AX7">
        <f>(R7*SUMPRODUCT(K8:$K$23, X8:$X$23)-$AZ$3*SUMPRODUCT(K7:$K$22, W8:$W$23))/Z7</f>
        <v>175665.0658151668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152343.54671208825</v>
      </c>
      <c r="P8">
        <f t="shared" si="30"/>
        <v>7617.1773356044132</v>
      </c>
      <c r="Q8" s="5">
        <f t="shared" si="31"/>
        <v>12.5</v>
      </c>
      <c r="R8">
        <f t="shared" si="0"/>
        <v>2000000</v>
      </c>
      <c r="S8">
        <f t="shared" si="1"/>
        <v>204257.04062661412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150764.53044084972</v>
      </c>
      <c r="AC8">
        <f t="shared" si="2"/>
        <v>166923.90387672372</v>
      </c>
      <c r="AE8">
        <f t="shared" si="3"/>
        <v>124498.91308321619</v>
      </c>
      <c r="AF8">
        <f t="shared" si="4"/>
        <v>-6224.9456541608097</v>
      </c>
      <c r="AG8">
        <f t="shared" si="5"/>
        <v>-10.215309063805044</v>
      </c>
      <c r="AH8">
        <f t="shared" si="6"/>
        <v>-64885.411208521662</v>
      </c>
      <c r="AI8">
        <f t="shared" si="7"/>
        <v>53378.340911469917</v>
      </c>
      <c r="AJ8">
        <f t="shared" si="8"/>
        <v>-16159.373435874004</v>
      </c>
      <c r="AK8">
        <f t="shared" ref="AK8:AK23" si="32">H8*SUM(AB8:AB8, AE8:AF8)</f>
        <v>18859.598700680344</v>
      </c>
      <c r="AL8">
        <f t="shared" si="9"/>
        <v>56078.566176276261</v>
      </c>
      <c r="AN8">
        <f t="shared" si="10"/>
        <v>93943.774346185455</v>
      </c>
      <c r="AO8">
        <f t="shared" si="11"/>
        <v>-4697.1887173092728</v>
      </c>
      <c r="AP8">
        <f t="shared" si="12"/>
        <v>-7.7082174117070048</v>
      </c>
      <c r="AQ8">
        <f t="shared" si="13"/>
        <v>-48960.912814222487</v>
      </c>
      <c r="AR8">
        <f t="shared" si="14"/>
        <v>40277.964597241989</v>
      </c>
      <c r="AS8">
        <f t="shared" si="15"/>
        <v>-12193.460119774682</v>
      </c>
      <c r="AT8">
        <f t="shared" si="16"/>
        <v>14230.982750926336</v>
      </c>
      <c r="AU8">
        <f t="shared" si="17"/>
        <v>42315.487228393642</v>
      </c>
      <c r="AW8">
        <v>5</v>
      </c>
      <c r="AX8">
        <f>(R8*SUMPRODUCT(K9:$K$23, X9:$X$23)-$AZ$3*SUMPRODUCT(K8:$K$22, W9:$W$23))/Z8</f>
        <v>204257.04062661412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152343.54671208825</v>
      </c>
      <c r="P9">
        <f t="shared" si="30"/>
        <v>7617.1773356044132</v>
      </c>
      <c r="Q9" s="5">
        <f t="shared" si="31"/>
        <v>12.5</v>
      </c>
      <c r="R9">
        <f t="shared" si="0"/>
        <v>2000000</v>
      </c>
      <c r="S9">
        <f t="shared" si="1"/>
        <v>226538.24051555575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166923.90387672372</v>
      </c>
      <c r="AC9">
        <f t="shared" si="2"/>
        <v>175293.22117802245</v>
      </c>
      <c r="AE9">
        <f t="shared" si="3"/>
        <v>117882.04485066942</v>
      </c>
      <c r="AF9">
        <f t="shared" si="4"/>
        <v>-5894.1022425334713</v>
      </c>
      <c r="AG9">
        <f t="shared" si="5"/>
        <v>-9.6723858176819348</v>
      </c>
      <c r="AH9">
        <f t="shared" si="6"/>
        <v>-70523.224877609609</v>
      </c>
      <c r="AI9">
        <f t="shared" si="7"/>
        <v>41455.045344708662</v>
      </c>
      <c r="AJ9">
        <f t="shared" si="8"/>
        <v>-8369.3173012987245</v>
      </c>
      <c r="AK9">
        <f t="shared" si="32"/>
        <v>20472.129531988703</v>
      </c>
      <c r="AL9">
        <f t="shared" si="9"/>
        <v>53557.857575398637</v>
      </c>
      <c r="AN9">
        <f t="shared" si="10"/>
        <v>82868.316216912994</v>
      </c>
      <c r="AO9">
        <f t="shared" si="11"/>
        <v>-4143.4158108456495</v>
      </c>
      <c r="AP9">
        <f t="shared" si="12"/>
        <v>-6.7994606602474406</v>
      </c>
      <c r="AQ9">
        <f t="shared" si="13"/>
        <v>-49576.175126563649</v>
      </c>
      <c r="AR9">
        <f t="shared" si="14"/>
        <v>29141.925818843443</v>
      </c>
      <c r="AS9">
        <f t="shared" si="15"/>
        <v>-5883.434016794331</v>
      </c>
      <c r="AT9">
        <f t="shared" si="16"/>
        <v>14391.427514169125</v>
      </c>
      <c r="AU9">
        <f t="shared" si="17"/>
        <v>37649.919316218235</v>
      </c>
      <c r="AW9">
        <v>6</v>
      </c>
      <c r="AX9">
        <f>(R9*SUMPRODUCT(K10:$K$23, X10:$X$23)-$AZ$3*SUMPRODUCT(K9:$K$22, W10:$W$23))/Z9</f>
        <v>226538.24051555575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152343.54671208825</v>
      </c>
      <c r="P10">
        <f t="shared" si="30"/>
        <v>7617.1773356044132</v>
      </c>
      <c r="Q10" s="5">
        <f t="shared" si="31"/>
        <v>12.5</v>
      </c>
      <c r="R10">
        <f t="shared" si="0"/>
        <v>2000000</v>
      </c>
      <c r="S10">
        <f t="shared" si="1"/>
        <v>241675.04400460175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175293.22117802245</v>
      </c>
      <c r="AC10">
        <f t="shared" si="2"/>
        <v>176000.8288010644</v>
      </c>
      <c r="AE10">
        <f t="shared" si="3"/>
        <v>110944.80439325237</v>
      </c>
      <c r="AF10">
        <f t="shared" si="4"/>
        <v>-5547.240219662619</v>
      </c>
      <c r="AG10">
        <f t="shared" si="5"/>
        <v>-9.1031755846971709</v>
      </c>
      <c r="AH10">
        <f t="shared" si="6"/>
        <v>-75597.819969271179</v>
      </c>
      <c r="AI10">
        <f t="shared" si="7"/>
        <v>29790.64102873388</v>
      </c>
      <c r="AJ10">
        <f t="shared" si="8"/>
        <v>-707.60762304195669</v>
      </c>
      <c r="AK10">
        <f t="shared" si="32"/>
        <v>15241.509644592543</v>
      </c>
      <c r="AL10">
        <f t="shared" si="9"/>
        <v>44324.543050284468</v>
      </c>
      <c r="AN10">
        <f t="shared" si="10"/>
        <v>73974.768733627876</v>
      </c>
      <c r="AO10">
        <f t="shared" si="11"/>
        <v>-3698.738436681394</v>
      </c>
      <c r="AP10">
        <f t="shared" si="12"/>
        <v>-6.0697327135089996</v>
      </c>
      <c r="AQ10">
        <f t="shared" si="13"/>
        <v>-50406.427588720813</v>
      </c>
      <c r="AR10">
        <f t="shared" si="14"/>
        <v>19863.53297551216</v>
      </c>
      <c r="AS10">
        <f t="shared" si="15"/>
        <v>-471.81218223739091</v>
      </c>
      <c r="AT10">
        <f t="shared" si="16"/>
        <v>10162.595330860448</v>
      </c>
      <c r="AU10">
        <f t="shared" si="17"/>
        <v>29554.316124135217</v>
      </c>
      <c r="AW10">
        <v>7</v>
      </c>
      <c r="AX10">
        <f>(R10*SUMPRODUCT(K11:$K$23, X11:$X$23)-$AZ$3*SUMPRODUCT(K10:$K$22, W11:$W$23))/Z10</f>
        <v>241675.04400460175</v>
      </c>
    </row>
    <row r="11" spans="1:52" x14ac:dyDescent="0.3">
      <c r="A11" t="s">
        <v>33</v>
      </c>
      <c r="C11" s="24">
        <f>AU25</f>
        <v>232169.87930830519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152343.54671208825</v>
      </c>
      <c r="P11">
        <f t="shared" si="30"/>
        <v>7617.1773356044132</v>
      </c>
      <c r="Q11" s="5">
        <f t="shared" si="31"/>
        <v>12.5</v>
      </c>
      <c r="R11">
        <f t="shared" si="0"/>
        <v>2000000</v>
      </c>
      <c r="S11">
        <f t="shared" si="1"/>
        <v>251383.75147191127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176000.8288010644</v>
      </c>
      <c r="AC11">
        <f t="shared" si="2"/>
        <v>171258.01369598461</v>
      </c>
      <c r="AE11">
        <f t="shared" si="3"/>
        <v>103785.75805536457</v>
      </c>
      <c r="AF11">
        <f t="shared" si="4"/>
        <v>-5189.2879027682293</v>
      </c>
      <c r="AG11">
        <f t="shared" si="5"/>
        <v>-8.5157658705678312</v>
      </c>
      <c r="AH11">
        <f t="shared" si="6"/>
        <v>-79420.473325178784</v>
      </c>
      <c r="AI11">
        <f t="shared" si="7"/>
        <v>19167.481061546976</v>
      </c>
      <c r="AJ11">
        <f t="shared" si="8"/>
        <v>4742.8151050797896</v>
      </c>
      <c r="AK11">
        <f t="shared" si="32"/>
        <v>14086.841436322798</v>
      </c>
      <c r="AL11">
        <f t="shared" si="9"/>
        <v>37997.137602949566</v>
      </c>
      <c r="AN11">
        <f t="shared" si="10"/>
        <v>65824.526640144904</v>
      </c>
      <c r="AO11">
        <f t="shared" si="11"/>
        <v>-3291.2263320072457</v>
      </c>
      <c r="AP11">
        <f t="shared" si="12"/>
        <v>-5.4009940083436616</v>
      </c>
      <c r="AQ11">
        <f t="shared" si="13"/>
        <v>-50371.218172125002</v>
      </c>
      <c r="AR11">
        <f t="shared" si="14"/>
        <v>12156.681142004305</v>
      </c>
      <c r="AS11">
        <f t="shared" si="15"/>
        <v>3008.0578017946009</v>
      </c>
      <c r="AT11">
        <f t="shared" si="16"/>
        <v>8934.3633151099584</v>
      </c>
      <c r="AU11">
        <f t="shared" si="17"/>
        <v>24099.102258908864</v>
      </c>
      <c r="AW11">
        <v>8</v>
      </c>
      <c r="AX11">
        <f>(R11*SUMPRODUCT(K12:$K$23, X12:$X$23)-$AZ$3*SUMPRODUCT(K11:$K$22, W12:$W$23))/Z11</f>
        <v>251383.75147191127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152343.54671208825</v>
      </c>
      <c r="P12">
        <f t="shared" si="30"/>
        <v>7617.1773356044132</v>
      </c>
      <c r="Q12" s="5">
        <f t="shared" si="31"/>
        <v>12.5</v>
      </c>
      <c r="R12">
        <f t="shared" si="0"/>
        <v>2000000</v>
      </c>
      <c r="S12">
        <f t="shared" si="1"/>
        <v>257131.54090014214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171258.01369598461</v>
      </c>
      <c r="AC12">
        <f t="shared" si="2"/>
        <v>162775.8371541345</v>
      </c>
      <c r="AE12">
        <f t="shared" si="3"/>
        <v>96440.321028996143</v>
      </c>
      <c r="AF12">
        <f t="shared" si="4"/>
        <v>-4822.0160514498075</v>
      </c>
      <c r="AG12">
        <f t="shared" si="5"/>
        <v>-7.9130625410783919</v>
      </c>
      <c r="AH12">
        <f t="shared" si="6"/>
        <v>-82807.307325401591</v>
      </c>
      <c r="AI12">
        <f t="shared" si="7"/>
        <v>8803.0845896036626</v>
      </c>
      <c r="AJ12">
        <f t="shared" si="8"/>
        <v>8482.1765418501163</v>
      </c>
      <c r="AK12">
        <f t="shared" si="32"/>
        <v>18401.342307147166</v>
      </c>
      <c r="AL12">
        <f t="shared" si="9"/>
        <v>35686.603438600941</v>
      </c>
      <c r="AN12">
        <f t="shared" si="10"/>
        <v>57164.2951095221</v>
      </c>
      <c r="AO12">
        <f t="shared" si="11"/>
        <v>-2858.2147554761054</v>
      </c>
      <c r="AP12">
        <f t="shared" si="12"/>
        <v>-4.6904099601898492</v>
      </c>
      <c r="AQ12">
        <f t="shared" si="13"/>
        <v>-49083.425922554918</v>
      </c>
      <c r="AR12">
        <f t="shared" si="14"/>
        <v>5217.9640215308818</v>
      </c>
      <c r="AS12">
        <f t="shared" si="15"/>
        <v>5027.7481227338549</v>
      </c>
      <c r="AT12">
        <f t="shared" si="16"/>
        <v>10907.261100269734</v>
      </c>
      <c r="AU12">
        <f t="shared" si="17"/>
        <v>21152.973244534471</v>
      </c>
      <c r="AW12">
        <v>9</v>
      </c>
      <c r="AX12">
        <f>(R12*SUMPRODUCT(K13:$K$23, X13:$X$23)-$AZ$3*SUMPRODUCT(K12:$K$22, W13:$W$23))/Z12</f>
        <v>257131.54090014214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152343.54671208825</v>
      </c>
      <c r="P13">
        <f t="shared" si="30"/>
        <v>7617.1773356044132</v>
      </c>
      <c r="Q13" s="5">
        <f t="shared" si="31"/>
        <v>12.5</v>
      </c>
      <c r="R13">
        <f t="shared" si="0"/>
        <v>2000000</v>
      </c>
      <c r="S13">
        <f t="shared" si="1"/>
        <v>260602.94257725385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162775.8371541345</v>
      </c>
      <c r="AC13">
        <f t="shared" si="2"/>
        <v>152201.15073686308</v>
      </c>
      <c r="AE13">
        <f t="shared" si="3"/>
        <v>88973.911374931267</v>
      </c>
      <c r="AF13">
        <f t="shared" si="4"/>
        <v>-4448.6955687465634</v>
      </c>
      <c r="AG13">
        <f t="shared" si="5"/>
        <v>-7.300433239148103</v>
      </c>
      <c r="AH13">
        <f t="shared" si="6"/>
        <v>-85359.788243120827</v>
      </c>
      <c r="AI13">
        <f t="shared" si="7"/>
        <v>-841.87287017526978</v>
      </c>
      <c r="AJ13">
        <f t="shared" si="8"/>
        <v>10574.686417271412</v>
      </c>
      <c r="AK13">
        <f t="shared" si="32"/>
        <v>25694.579402577165</v>
      </c>
      <c r="AL13">
        <f t="shared" si="9"/>
        <v>35427.392949673304</v>
      </c>
      <c r="AN13">
        <f t="shared" si="10"/>
        <v>47774.830493833586</v>
      </c>
      <c r="AO13">
        <f t="shared" si="11"/>
        <v>-2388.7415246916794</v>
      </c>
      <c r="AP13">
        <f t="shared" si="12"/>
        <v>-3.9199913226487459</v>
      </c>
      <c r="AQ13">
        <f t="shared" si="13"/>
        <v>-45834.215347911886</v>
      </c>
      <c r="AR13">
        <f t="shared" si="14"/>
        <v>-452.04637009262598</v>
      </c>
      <c r="AS13">
        <f t="shared" si="15"/>
        <v>5678.1121938281922</v>
      </c>
      <c r="AT13">
        <f t="shared" si="16"/>
        <v>13796.787806659693</v>
      </c>
      <c r="AU13">
        <f t="shared" si="17"/>
        <v>19022.853630395257</v>
      </c>
      <c r="AW13">
        <v>10</v>
      </c>
      <c r="AX13">
        <f>(R13*SUMPRODUCT(K14:$K$23, X14:$X$23)-$AZ$3*SUMPRODUCT(K13:$K$22, W14:$W$23))/Z13</f>
        <v>260602.94257725385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152343.54671208825</v>
      </c>
      <c r="P14">
        <f t="shared" si="30"/>
        <v>7617.1773356044132</v>
      </c>
      <c r="Q14" s="5">
        <f t="shared" si="31"/>
        <v>12.5</v>
      </c>
      <c r="R14">
        <f t="shared" si="0"/>
        <v>2000000</v>
      </c>
      <c r="S14">
        <f t="shared" si="1"/>
        <v>259013.75229849428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152201.15073686308</v>
      </c>
      <c r="AC14">
        <f t="shared" si="2"/>
        <v>138442.33449626577</v>
      </c>
      <c r="AE14">
        <f t="shared" si="3"/>
        <v>81427.322159932359</v>
      </c>
      <c r="AF14">
        <f t="shared" si="4"/>
        <v>-4071.3661079966178</v>
      </c>
      <c r="AG14">
        <f t="shared" si="5"/>
        <v>-6.6812250926700401</v>
      </c>
      <c r="AH14">
        <f t="shared" si="6"/>
        <v>-87392.610253853243</v>
      </c>
      <c r="AI14">
        <f t="shared" si="7"/>
        <v>-10043.33542701017</v>
      </c>
      <c r="AJ14">
        <f t="shared" si="8"/>
        <v>13758.816240597313</v>
      </c>
      <c r="AK14">
        <f t="shared" si="32"/>
        <v>19643.201627917515</v>
      </c>
      <c r="AL14">
        <f t="shared" si="9"/>
        <v>23358.682441504658</v>
      </c>
      <c r="AN14">
        <f t="shared" si="10"/>
        <v>40276.228083870796</v>
      </c>
      <c r="AO14">
        <f t="shared" si="11"/>
        <v>-2013.8114041935396</v>
      </c>
      <c r="AP14">
        <f t="shared" si="12"/>
        <v>-3.3047205602994971</v>
      </c>
      <c r="AQ14">
        <f t="shared" si="13"/>
        <v>-43226.826206020269</v>
      </c>
      <c r="AR14">
        <f t="shared" si="14"/>
        <v>-4967.7142469033088</v>
      </c>
      <c r="AS14">
        <f t="shared" si="15"/>
        <v>6805.4948433886138</v>
      </c>
      <c r="AT14">
        <f t="shared" si="16"/>
        <v>9716.0762269641255</v>
      </c>
      <c r="AU14">
        <f t="shared" si="17"/>
        <v>11553.856823449431</v>
      </c>
      <c r="AW14">
        <v>11</v>
      </c>
      <c r="AX14">
        <f>(R14*SUMPRODUCT(K15:$K$23, X15:$X$23)-$AZ$3*SUMPRODUCT(K14:$K$22, W15:$W$23))/Z14</f>
        <v>259013.75229849428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152343.54671208825</v>
      </c>
      <c r="P15">
        <f t="shared" si="30"/>
        <v>7617.1773356044132</v>
      </c>
      <c r="Q15" s="5">
        <f t="shared" si="31"/>
        <v>12.5</v>
      </c>
      <c r="R15">
        <f t="shared" si="0"/>
        <v>2000000</v>
      </c>
      <c r="S15">
        <f t="shared" si="1"/>
        <v>253170.27350297445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138442.33449626577</v>
      </c>
      <c r="AC15">
        <f t="shared" si="2"/>
        <v>122686.84212703297</v>
      </c>
      <c r="AE15">
        <f t="shared" si="3"/>
        <v>73826.000208980506</v>
      </c>
      <c r="AF15">
        <f t="shared" si="4"/>
        <v>-3691.3000104490256</v>
      </c>
      <c r="AG15">
        <f t="shared" si="5"/>
        <v>-6.0575260490441991</v>
      </c>
      <c r="AH15">
        <f t="shared" si="6"/>
        <v>-89101.886831862474</v>
      </c>
      <c r="AI15">
        <f t="shared" si="7"/>
        <v>-18973.244159380032</v>
      </c>
      <c r="AJ15">
        <f t="shared" si="8"/>
        <v>15755.492369232801</v>
      </c>
      <c r="AK15">
        <f t="shared" si="32"/>
        <v>17847.9368588338</v>
      </c>
      <c r="AL15">
        <f t="shared" si="9"/>
        <v>14630.185068686569</v>
      </c>
      <c r="AN15">
        <f t="shared" si="10"/>
        <v>33637.998393483023</v>
      </c>
      <c r="AO15">
        <f t="shared" si="11"/>
        <v>-1681.8999196741515</v>
      </c>
      <c r="AP15">
        <f t="shared" si="12"/>
        <v>-2.7600445768351913</v>
      </c>
      <c r="AQ15">
        <f t="shared" si="13"/>
        <v>-40598.286750226827</v>
      </c>
      <c r="AR15">
        <f t="shared" si="14"/>
        <v>-8644.9483209947866</v>
      </c>
      <c r="AS15">
        <f t="shared" si="15"/>
        <v>7178.8153970762951</v>
      </c>
      <c r="AT15">
        <f t="shared" si="16"/>
        <v>8132.2145271985955</v>
      </c>
      <c r="AU15">
        <f t="shared" si="17"/>
        <v>6666.0816032801049</v>
      </c>
      <c r="AW15">
        <v>12</v>
      </c>
      <c r="AX15">
        <f>(R15*SUMPRODUCT(K16:$K$23, X16:$X$23)-$AZ$3*SUMPRODUCT(K15:$K$22, W16:$W$23))/Z15</f>
        <v>253170.27350297445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152343.54671208825</v>
      </c>
      <c r="P16">
        <f t="shared" si="30"/>
        <v>7617.1773356044132</v>
      </c>
      <c r="Q16" s="5">
        <f t="shared" si="31"/>
        <v>12.5</v>
      </c>
      <c r="R16">
        <f t="shared" si="0"/>
        <v>2000000</v>
      </c>
      <c r="S16">
        <f t="shared" si="1"/>
        <v>243289.17938507511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122686.84212703297</v>
      </c>
      <c r="AC16">
        <f t="shared" si="2"/>
        <v>105816.91824466026</v>
      </c>
      <c r="AE16">
        <f t="shared" si="3"/>
        <v>66260.754663565443</v>
      </c>
      <c r="AF16">
        <f t="shared" si="4"/>
        <v>-3313.0377331782724</v>
      </c>
      <c r="AG16">
        <f t="shared" si="5"/>
        <v>-5.4367871246944439</v>
      </c>
      <c r="AH16">
        <f t="shared" si="6"/>
        <v>-89626.186217490118</v>
      </c>
      <c r="AI16">
        <f t="shared" si="7"/>
        <v>-26683.906074227642</v>
      </c>
      <c r="AJ16">
        <f t="shared" si="8"/>
        <v>16869.923882372706</v>
      </c>
      <c r="AK16">
        <f t="shared" si="32"/>
        <v>15884.749218543444</v>
      </c>
      <c r="AL16">
        <f t="shared" si="9"/>
        <v>6070.7670266885088</v>
      </c>
      <c r="AN16">
        <f t="shared" si="10"/>
        <v>27811.17583030965</v>
      </c>
      <c r="AO16">
        <f t="shared" si="11"/>
        <v>-1390.5587915154827</v>
      </c>
      <c r="AP16">
        <f t="shared" si="12"/>
        <v>-2.2819456772650146</v>
      </c>
      <c r="AQ16">
        <f t="shared" si="13"/>
        <v>-37618.189478081738</v>
      </c>
      <c r="AR16">
        <f t="shared" si="14"/>
        <v>-11199.854384964836</v>
      </c>
      <c r="AS16">
        <f t="shared" si="15"/>
        <v>7080.6983970949168</v>
      </c>
      <c r="AT16">
        <f t="shared" si="16"/>
        <v>6667.1977368860535</v>
      </c>
      <c r="AU16">
        <f t="shared" si="17"/>
        <v>2548.041749016134</v>
      </c>
      <c r="AW16">
        <v>13</v>
      </c>
      <c r="AX16">
        <f>(R16*SUMPRODUCT(K17:$K$23, X17:$X$23)-$AZ$3*SUMPRODUCT(K16:$K$22, W17:$W$23))/Z16</f>
        <v>243289.17938507511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152343.54671208825</v>
      </c>
      <c r="P17">
        <f t="shared" si="30"/>
        <v>7617.1773356044132</v>
      </c>
      <c r="Q17" s="5">
        <f t="shared" si="31"/>
        <v>12.5</v>
      </c>
      <c r="R17">
        <f t="shared" si="0"/>
        <v>2000000</v>
      </c>
      <c r="S17">
        <f t="shared" si="1"/>
        <v>229465.48485760469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105816.91824466026</v>
      </c>
      <c r="AC17">
        <f t="shared" si="2"/>
        <v>88609.839021956548</v>
      </c>
      <c r="AE17">
        <f t="shared" si="3"/>
        <v>58828.617116726629</v>
      </c>
      <c r="AF17">
        <f t="shared" si="4"/>
        <v>-2941.4308558363318</v>
      </c>
      <c r="AG17">
        <f t="shared" si="5"/>
        <v>-4.8269698968530923</v>
      </c>
      <c r="AH17">
        <f t="shared" si="6"/>
        <v>-88871.897055105277</v>
      </c>
      <c r="AI17">
        <f t="shared" si="7"/>
        <v>-32989.537764111832</v>
      </c>
      <c r="AJ17">
        <f t="shared" si="8"/>
        <v>17207.079222703716</v>
      </c>
      <c r="AK17">
        <f t="shared" si="32"/>
        <v>13837.020222539963</v>
      </c>
      <c r="AL17">
        <f t="shared" si="9"/>
        <v>-1945.4383188681531</v>
      </c>
      <c r="AN17">
        <f t="shared" si="10"/>
        <v>22745.410515492295</v>
      </c>
      <c r="AO17">
        <f t="shared" si="11"/>
        <v>-1137.270525774615</v>
      </c>
      <c r="AP17">
        <f t="shared" si="12"/>
        <v>-1.8662925839647233</v>
      </c>
      <c r="AQ17">
        <f t="shared" si="13"/>
        <v>-34361.300348061246</v>
      </c>
      <c r="AR17">
        <f t="shared" si="14"/>
        <v>-12755.026650927528</v>
      </c>
      <c r="AS17">
        <f t="shared" si="15"/>
        <v>6652.9199541852422</v>
      </c>
      <c r="AT17">
        <f t="shared" si="16"/>
        <v>5349.925269335522</v>
      </c>
      <c r="AU17">
        <f t="shared" si="17"/>
        <v>-752.18142740676262</v>
      </c>
      <c r="AW17">
        <v>14</v>
      </c>
      <c r="AX17">
        <f>(R17*SUMPRODUCT(K18:$K$23, X18:$X$23)-$AZ$3*SUMPRODUCT(K17:$K$22, W18:$W$23))/Z17</f>
        <v>229465.48485760469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152343.54671208825</v>
      </c>
      <c r="P18">
        <f t="shared" si="30"/>
        <v>7617.1773356044132</v>
      </c>
      <c r="Q18" s="5">
        <f t="shared" si="31"/>
        <v>12.5</v>
      </c>
      <c r="R18">
        <f t="shared" si="0"/>
        <v>2000000</v>
      </c>
      <c r="S18">
        <f t="shared" si="1"/>
        <v>211247.01209763522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88609.839021956548</v>
      </c>
      <c r="AC18">
        <f t="shared" si="2"/>
        <v>71534.349502958605</v>
      </c>
      <c r="AE18">
        <f t="shared" si="3"/>
        <v>51587.932093382798</v>
      </c>
      <c r="AF18">
        <f t="shared" si="4"/>
        <v>-2579.3966046691403</v>
      </c>
      <c r="AG18">
        <f t="shared" si="5"/>
        <v>-4.2328616149785168</v>
      </c>
      <c r="AH18">
        <f t="shared" si="6"/>
        <v>-87334.173264967118</v>
      </c>
      <c r="AI18">
        <f t="shared" si="7"/>
        <v>-38329.870637868436</v>
      </c>
      <c r="AJ18">
        <f t="shared" si="8"/>
        <v>17075.489518997943</v>
      </c>
      <c r="AK18">
        <f t="shared" si="32"/>
        <v>11776.004306878052</v>
      </c>
      <c r="AL18">
        <f t="shared" si="9"/>
        <v>-9478.3768119924407</v>
      </c>
      <c r="AN18">
        <f t="shared" si="10"/>
        <v>18373.649459578828</v>
      </c>
      <c r="AO18">
        <f t="shared" si="11"/>
        <v>-918.68247297894152</v>
      </c>
      <c r="AP18">
        <f t="shared" si="12"/>
        <v>-1.5075835058427931</v>
      </c>
      <c r="AQ18">
        <f t="shared" si="13"/>
        <v>-31105.094162486414</v>
      </c>
      <c r="AR18">
        <f t="shared" si="14"/>
        <v>-13651.634759392369</v>
      </c>
      <c r="AS18">
        <f t="shared" si="15"/>
        <v>6081.6366549614786</v>
      </c>
      <c r="AT18">
        <f t="shared" si="16"/>
        <v>4194.16259557381</v>
      </c>
      <c r="AU18">
        <f t="shared" si="17"/>
        <v>-3375.8355088570797</v>
      </c>
      <c r="AW18">
        <v>15</v>
      </c>
      <c r="AX18">
        <f>(R18*SUMPRODUCT(K19:$K$23, X19:$X$23)-$AZ$3*SUMPRODUCT(K18:$K$22, W19:$W$23))/Z18</f>
        <v>211247.01209763522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152343.54671208825</v>
      </c>
      <c r="P19">
        <f t="shared" si="30"/>
        <v>7617.1773356044132</v>
      </c>
      <c r="Q19" s="5">
        <f t="shared" si="31"/>
        <v>12.5</v>
      </c>
      <c r="R19">
        <f t="shared" si="0"/>
        <v>2000000</v>
      </c>
      <c r="S19">
        <f t="shared" si="1"/>
        <v>187872.85532413406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71534.349502958605</v>
      </c>
      <c r="AC19">
        <f t="shared" si="2"/>
        <v>55005.782525926101</v>
      </c>
      <c r="AE19">
        <f t="shared" si="3"/>
        <v>44603.4419672597</v>
      </c>
      <c r="AF19">
        <f t="shared" si="4"/>
        <v>-2230.1720983629853</v>
      </c>
      <c r="AG19">
        <f t="shared" si="5"/>
        <v>-3.6597744809265755</v>
      </c>
      <c r="AH19">
        <f t="shared" si="6"/>
        <v>-84921.362864344992</v>
      </c>
      <c r="AI19">
        <f t="shared" si="7"/>
        <v>-42551.752769929204</v>
      </c>
      <c r="AJ19">
        <f t="shared" si="8"/>
        <v>16528.566977032504</v>
      </c>
      <c r="AK19">
        <f t="shared" si="32"/>
        <v>9747.0749896496618</v>
      </c>
      <c r="AL19">
        <f t="shared" si="9"/>
        <v>-16276.110803247038</v>
      </c>
      <c r="AN19">
        <f t="shared" si="10"/>
        <v>14633.824681270162</v>
      </c>
      <c r="AO19">
        <f t="shared" si="11"/>
        <v>-731.6912340635082</v>
      </c>
      <c r="AP19">
        <f t="shared" si="12"/>
        <v>-1.2007256786635017</v>
      </c>
      <c r="AQ19">
        <f t="shared" si="13"/>
        <v>-27861.624149175506</v>
      </c>
      <c r="AR19">
        <f t="shared" si="14"/>
        <v>-13960.691427647516</v>
      </c>
      <c r="AS19">
        <f t="shared" si="15"/>
        <v>5422.8135925489732</v>
      </c>
      <c r="AT19">
        <f t="shared" si="16"/>
        <v>3197.8919173642757</v>
      </c>
      <c r="AU19">
        <f t="shared" si="17"/>
        <v>-5339.9859177342678</v>
      </c>
      <c r="AW19">
        <v>16</v>
      </c>
      <c r="AX19">
        <f>(R19*SUMPRODUCT(K20:$K$23, X20:$X$23)-$AZ$3*SUMPRODUCT(K19:$K$22, W20:$W$23))/Z19</f>
        <v>187872.85532413406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152343.54671208825</v>
      </c>
      <c r="P20">
        <f t="shared" si="30"/>
        <v>7617.1773356044132</v>
      </c>
      <c r="Q20" s="5">
        <f t="shared" si="31"/>
        <v>12.5</v>
      </c>
      <c r="R20">
        <f t="shared" si="0"/>
        <v>2000000</v>
      </c>
      <c r="S20">
        <f t="shared" si="1"/>
        <v>158014.71257904923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55005.782525926101</v>
      </c>
      <c r="AC20">
        <f t="shared" si="2"/>
        <v>39348.474461346821</v>
      </c>
      <c r="AE20">
        <f t="shared" si="3"/>
        <v>37936.253272319627</v>
      </c>
      <c r="AF20">
        <f t="shared" si="4"/>
        <v>-1896.8126636159814</v>
      </c>
      <c r="AG20">
        <f t="shared" si="5"/>
        <v>-3.1127223708411136</v>
      </c>
      <c r="AH20">
        <f t="shared" si="6"/>
        <v>-81672.698444191337</v>
      </c>
      <c r="AI20">
        <f t="shared" si="7"/>
        <v>-45636.370557858529</v>
      </c>
      <c r="AJ20">
        <f t="shared" si="8"/>
        <v>15657.30806457928</v>
      </c>
      <c r="AK20">
        <f t="shared" si="32"/>
        <v>7790.7397436302672</v>
      </c>
      <c r="AL20">
        <f t="shared" si="9"/>
        <v>-22188.322749648982</v>
      </c>
      <c r="AN20">
        <f t="shared" si="10"/>
        <v>11465.317270547219</v>
      </c>
      <c r="AO20">
        <f t="shared" si="11"/>
        <v>-573.26586352736092</v>
      </c>
      <c r="AP20">
        <f t="shared" si="12"/>
        <v>-0.94074523650609121</v>
      </c>
      <c r="AQ20">
        <f t="shared" si="13"/>
        <v>-24683.602602569961</v>
      </c>
      <c r="AR20">
        <f t="shared" si="14"/>
        <v>-13792.491940786607</v>
      </c>
      <c r="AS20">
        <f t="shared" si="15"/>
        <v>4732.0436015246605</v>
      </c>
      <c r="AT20">
        <f t="shared" si="16"/>
        <v>2354.5631217661103</v>
      </c>
      <c r="AU20">
        <f t="shared" si="17"/>
        <v>-6705.8852174958356</v>
      </c>
      <c r="AW20">
        <v>17</v>
      </c>
      <c r="AX20">
        <f>(R20*SUMPRODUCT(K21:$K$23, X21:$X$23)-$AZ$3*SUMPRODUCT(K20:$K$22, W21:$W$23))/Z20</f>
        <v>158014.71257904923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152343.54671208825</v>
      </c>
      <c r="P21">
        <f t="shared" si="30"/>
        <v>7617.1773356044132</v>
      </c>
      <c r="Q21" s="5">
        <f t="shared" si="31"/>
        <v>12.5</v>
      </c>
      <c r="R21">
        <f t="shared" si="0"/>
        <v>2000000</v>
      </c>
      <c r="S21">
        <f t="shared" si="1"/>
        <v>119507.23935425172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39348.474461346821</v>
      </c>
      <c r="AC21">
        <f t="shared" si="2"/>
        <v>24827.309214192745</v>
      </c>
      <c r="AE21">
        <f t="shared" si="3"/>
        <v>31648.964208738278</v>
      </c>
      <c r="AF21">
        <f t="shared" si="4"/>
        <v>-1582.448210436914</v>
      </c>
      <c r="AG21">
        <f t="shared" si="5"/>
        <v>-2.5968415541545036</v>
      </c>
      <c r="AH21">
        <f t="shared" si="6"/>
        <v>-77560.574876511877</v>
      </c>
      <c r="AI21">
        <f t="shared" si="7"/>
        <v>-47496.655719764662</v>
      </c>
      <c r="AJ21">
        <f t="shared" si="8"/>
        <v>14521.165247154076</v>
      </c>
      <c r="AK21">
        <f t="shared" si="32"/>
        <v>5939.8407336320961</v>
      </c>
      <c r="AL21">
        <f t="shared" si="9"/>
        <v>-27035.649738978493</v>
      </c>
      <c r="AN21">
        <f t="shared" si="10"/>
        <v>8811.1644973125804</v>
      </c>
      <c r="AO21">
        <f t="shared" si="11"/>
        <v>-440.55822486562903</v>
      </c>
      <c r="AP21">
        <f t="shared" si="12"/>
        <v>-0.72296830810010171</v>
      </c>
      <c r="AQ21">
        <f t="shared" si="13"/>
        <v>-21593.091617020094</v>
      </c>
      <c r="AR21">
        <f t="shared" si="14"/>
        <v>-13223.208312881241</v>
      </c>
      <c r="AS21">
        <f t="shared" si="15"/>
        <v>4042.7350115302261</v>
      </c>
      <c r="AT21">
        <f t="shared" si="16"/>
        <v>1653.6690884000561</v>
      </c>
      <c r="AU21">
        <f t="shared" si="17"/>
        <v>-7526.8042129509604</v>
      </c>
      <c r="AW21">
        <v>18</v>
      </c>
      <c r="AX21">
        <f>(R21*SUMPRODUCT(K22:$K$23, X22:$X$23)-$AZ$3*SUMPRODUCT(K21:$K$22, W22:$W$23))/Z21</f>
        <v>119507.23935425172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152343.54671208825</v>
      </c>
      <c r="P22">
        <f t="shared" si="30"/>
        <v>7617.1773356044132</v>
      </c>
      <c r="Q22" s="5">
        <f t="shared" si="31"/>
        <v>12.5</v>
      </c>
      <c r="R22">
        <f t="shared" si="0"/>
        <v>2000000</v>
      </c>
      <c r="S22">
        <f t="shared" si="1"/>
        <v>68885.533866125959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24827.309214192745</v>
      </c>
      <c r="AC22">
        <f t="shared" si="2"/>
        <v>11670.83184078078</v>
      </c>
      <c r="AE22">
        <f t="shared" si="3"/>
        <v>25810.584834259698</v>
      </c>
      <c r="AF22">
        <f t="shared" si="4"/>
        <v>-1290.5292417129851</v>
      </c>
      <c r="AG22">
        <f t="shared" si="5"/>
        <v>-2.1177944021349595</v>
      </c>
      <c r="AH22">
        <f t="shared" si="6"/>
        <v>-72492.597836479792</v>
      </c>
      <c r="AI22">
        <f t="shared" si="7"/>
        <v>-47974.66003833522</v>
      </c>
      <c r="AJ22">
        <f t="shared" si="8"/>
        <v>13156.477373411964</v>
      </c>
      <c r="AK22">
        <f t="shared" si="32"/>
        <v>4222.6540065126956</v>
      </c>
      <c r="AL22">
        <f t="shared" si="9"/>
        <v>-30595.528658410556</v>
      </c>
      <c r="AN22">
        <f t="shared" si="10"/>
        <v>6619.3267582927274</v>
      </c>
      <c r="AO22">
        <f t="shared" si="11"/>
        <v>-330.96633791463643</v>
      </c>
      <c r="AP22">
        <f t="shared" si="12"/>
        <v>-0.54312497158170503</v>
      </c>
      <c r="AQ22">
        <f t="shared" si="13"/>
        <v>-18591.294839636179</v>
      </c>
      <c r="AR22">
        <f t="shared" si="14"/>
        <v>-12303.47754422967</v>
      </c>
      <c r="AS22">
        <f t="shared" si="15"/>
        <v>3374.0817297213512</v>
      </c>
      <c r="AT22">
        <f t="shared" si="16"/>
        <v>1082.9327129085634</v>
      </c>
      <c r="AU22">
        <f t="shared" si="17"/>
        <v>-7846.4631015997556</v>
      </c>
      <c r="AW22">
        <v>19</v>
      </c>
      <c r="AX22">
        <f>(R22*SUMPRODUCT(K23:$K$23, X23:$X$23)-$AZ$3*SUMPRODUCT(K22:$K$22, W23:$W$23))/Z22</f>
        <v>68885.533866125959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152343.54671208825</v>
      </c>
      <c r="P23">
        <f t="shared" si="30"/>
        <v>7617.1773356044132</v>
      </c>
      <c r="Q23" s="5">
        <f t="shared" si="31"/>
        <v>12.5</v>
      </c>
      <c r="R23">
        <f t="shared" si="0"/>
        <v>2000000</v>
      </c>
      <c r="S23">
        <f t="shared" si="1"/>
        <v>86844.881715030919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11670.83184078078</v>
      </c>
      <c r="AC23">
        <f t="shared" si="2"/>
        <v>11670.831840780778</v>
      </c>
      <c r="AE23">
        <f t="shared" si="3"/>
        <v>20473.007511704462</v>
      </c>
      <c r="AF23">
        <f t="shared" si="4"/>
        <v>-1023.6503755852231</v>
      </c>
      <c r="AG23">
        <f t="shared" si="5"/>
        <v>-1.6798387553622542</v>
      </c>
      <c r="AH23">
        <f t="shared" si="6"/>
        <v>-66684.432440216915</v>
      </c>
      <c r="AI23">
        <f t="shared" si="7"/>
        <v>-47236.755142853042</v>
      </c>
      <c r="AJ23">
        <f t="shared" si="8"/>
        <v>0</v>
      </c>
      <c r="AK23">
        <f t="shared" si="32"/>
        <v>2662.9545707533348</v>
      </c>
      <c r="AL23">
        <f t="shared" si="9"/>
        <v>-44573.80057209971</v>
      </c>
      <c r="AN23">
        <f t="shared" si="10"/>
        <v>4836.595726974132</v>
      </c>
      <c r="AO23">
        <f t="shared" si="11"/>
        <v>-241.82978634870659</v>
      </c>
      <c r="AP23">
        <f t="shared" si="12"/>
        <v>-0.39684940971890498</v>
      </c>
      <c r="AQ23">
        <f t="shared" si="13"/>
        <v>-15753.701101885481</v>
      </c>
      <c r="AR23">
        <f t="shared" si="14"/>
        <v>-11159.332010669776</v>
      </c>
      <c r="AS23">
        <f t="shared" si="15"/>
        <v>0</v>
      </c>
      <c r="AT23">
        <f t="shared" si="16"/>
        <v>629.10320775628588</v>
      </c>
      <c r="AU23">
        <f t="shared" si="17"/>
        <v>-10530.228802913491</v>
      </c>
      <c r="AW23">
        <v>20</v>
      </c>
      <c r="AX23">
        <f>(R23*SUMPRODUCT(K$23:$K24, X$23:$X24)-$AZ$3*SUMPRODUCT(K$22:$K23, W$23:$W24))/Z23</f>
        <v>86844.881715030919</v>
      </c>
    </row>
    <row r="25" spans="5:50" x14ac:dyDescent="0.3">
      <c r="AN25" s="6">
        <f t="shared" ref="AN25:AU25" si="33">SUM(AN3:AN23)</f>
        <v>1114475.2005770481</v>
      </c>
      <c r="AO25" s="6">
        <f t="shared" si="33"/>
        <v>-169981.42006291865</v>
      </c>
      <c r="AP25" s="6">
        <f t="shared" si="33"/>
        <v>-178.94424104514897</v>
      </c>
      <c r="AQ25" s="6">
        <f t="shared" si="33"/>
        <v>-770963.50624964794</v>
      </c>
      <c r="AR25" s="6">
        <f t="shared" si="33"/>
        <v>173351.33002343675</v>
      </c>
      <c r="AS25" s="6">
        <f t="shared" si="33"/>
        <v>-88400.270652068488</v>
      </c>
      <c r="AT25" s="6">
        <f t="shared" si="33"/>
        <v>147218.81993693695</v>
      </c>
      <c r="AU25" s="7">
        <f t="shared" si="33"/>
        <v>232169.87930830519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2680.9695689154678</v>
      </c>
      <c r="K3">
        <v>1</v>
      </c>
      <c r="L3" s="2">
        <v>0</v>
      </c>
      <c r="O3">
        <f>$C$3</f>
        <v>2680.9695689154678</v>
      </c>
      <c r="P3">
        <f>O3*C5</f>
        <v>268.09695689154677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2680.9695689154678</v>
      </c>
      <c r="AF3">
        <f t="shared" ref="AF3:AF34" si="3">-$Z3*P3</f>
        <v>-268.09695689154677</v>
      </c>
      <c r="AG3">
        <f t="shared" ref="AG3:AG34" si="4">-$Z3*Q3</f>
        <v>-100</v>
      </c>
      <c r="AH3">
        <f t="shared" ref="AH3:AH34" si="5">-X3*R3</f>
        <v>0</v>
      </c>
      <c r="AI3">
        <f t="shared" ref="AI3:AI34" si="6">SUM(AE3:AH3)</f>
        <v>2312.8726120239212</v>
      </c>
      <c r="AJ3">
        <f t="shared" ref="AJ3:AJ34" si="7">AB3-AC3</f>
        <v>0</v>
      </c>
      <c r="AL3">
        <f t="shared" ref="AL3:AL23" si="8">SUM(AI3:AK3)</f>
        <v>2312.8726120239212</v>
      </c>
      <c r="AN3">
        <f t="shared" ref="AN3:AN34" si="9">AE3*$K3</f>
        <v>2680.9695689154678</v>
      </c>
      <c r="AO3">
        <f t="shared" ref="AO3:AO34" si="10">AF3*$K3</f>
        <v>-268.09695689154677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2312.8726120239212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2312.8726120239212</v>
      </c>
      <c r="AW3">
        <v>0</v>
      </c>
      <c r="AX3">
        <f>IF(Z3&gt;0, (R3*SUMPRODUCT(K3:$K$98, X3:$X$98)-K3*$AZ$3)/Z3, 0)</f>
        <v>0</v>
      </c>
      <c r="AZ3">
        <f>C6*SUMPRODUCT(X4:X98, K4:K98)/1</f>
        <v>1497.3476967057247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74.579667861564985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73.742736917053207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-73.742736917053207</v>
      </c>
      <c r="AK4">
        <f t="shared" ref="AK4:AK35" si="28">G4*SUM(AB4:AB4, AE4:AF4)</f>
        <v>0</v>
      </c>
      <c r="AL4">
        <f t="shared" si="8"/>
        <v>-134.84133691705321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-58.089560752994856</v>
      </c>
      <c r="AR4">
        <f t="shared" si="13"/>
        <v>-58.089560752994856</v>
      </c>
      <c r="AS4">
        <f t="shared" si="14"/>
        <v>-70.110987751524249</v>
      </c>
      <c r="AT4">
        <f t="shared" si="15"/>
        <v>0</v>
      </c>
      <c r="AU4">
        <f t="shared" si="16"/>
        <v>-128.20054850451911</v>
      </c>
      <c r="AW4">
        <v>1</v>
      </c>
      <c r="AX4">
        <f>IF(Z4&gt;0, (R4*SUMPRODUCT(K4:$K$98, X4:$X$98)-K4*$AZ$3)/Z4, 0)</f>
        <v>74.579667861564985</v>
      </c>
    </row>
    <row r="5" spans="1:52" x14ac:dyDescent="0.3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1.2339639999999999E-3</v>
      </c>
      <c r="Q5" s="5">
        <f t="shared" ref="Q5:Q36" si="30">$C$8</f>
        <v>12.5</v>
      </c>
      <c r="R5">
        <f t="shared" si="0"/>
        <v>50000</v>
      </c>
      <c r="S5">
        <f t="shared" si="1"/>
        <v>90.743723886610013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73.742736917053207</v>
      </c>
      <c r="AC5">
        <f t="shared" si="27"/>
        <v>88.717428440471622</v>
      </c>
      <c r="AE5">
        <f t="shared" si="2"/>
        <v>0</v>
      </c>
      <c r="AF5">
        <f t="shared" si="3"/>
        <v>0</v>
      </c>
      <c r="AG5">
        <f t="shared" si="4"/>
        <v>-12.220876640368212</v>
      </c>
      <c r="AH5">
        <f t="shared" si="5"/>
        <v>-61.005824527149592</v>
      </c>
      <c r="AI5">
        <f t="shared" si="6"/>
        <v>-73.226701167517803</v>
      </c>
      <c r="AJ5">
        <f t="shared" si="7"/>
        <v>-14.974691523418414</v>
      </c>
      <c r="AK5">
        <f t="shared" si="28"/>
        <v>0.3023452213599182</v>
      </c>
      <c r="AL5">
        <f t="shared" si="8"/>
        <v>-87.899047469576303</v>
      </c>
      <c r="AN5">
        <f t="shared" si="9"/>
        <v>0</v>
      </c>
      <c r="AO5">
        <f t="shared" si="10"/>
        <v>0</v>
      </c>
      <c r="AP5">
        <f t="shared" si="11"/>
        <v>-11.022684591304126</v>
      </c>
      <c r="AQ5">
        <f t="shared" si="12"/>
        <v>-55.024527436433921</v>
      </c>
      <c r="AR5">
        <f t="shared" si="13"/>
        <v>-66.047212027738041</v>
      </c>
      <c r="AS5">
        <f t="shared" si="14"/>
        <v>-13.50650255068309</v>
      </c>
      <c r="AT5">
        <f t="shared" si="15"/>
        <v>0.27270187817213687</v>
      </c>
      <c r="AU5">
        <f t="shared" si="16"/>
        <v>-79.281012700249008</v>
      </c>
      <c r="AW5">
        <v>2</v>
      </c>
      <c r="AX5">
        <f>IF(Z5&gt;0, (R5*SUMPRODUCT(K5:$K$98, X5:$X$98)-K5*$AZ$3)/Z5, 0)</f>
        <v>90.743723886610013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1.248954E-3</v>
      </c>
      <c r="Q6" s="5">
        <f t="shared" si="30"/>
        <v>12.5</v>
      </c>
      <c r="R6">
        <f t="shared" si="0"/>
        <v>50000</v>
      </c>
      <c r="S6">
        <f t="shared" si="1"/>
        <v>110.32001232409807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88.717428440471622</v>
      </c>
      <c r="AC6">
        <f t="shared" si="27"/>
        <v>106.64330720870089</v>
      </c>
      <c r="AE6">
        <f t="shared" si="2"/>
        <v>0</v>
      </c>
      <c r="AF6">
        <f t="shared" si="3"/>
        <v>0</v>
      </c>
      <c r="AG6">
        <f t="shared" si="4"/>
        <v>-12.083404561201036</v>
      </c>
      <c r="AH6">
        <f t="shared" si="5"/>
        <v>-61.053251053977768</v>
      </c>
      <c r="AI6">
        <f t="shared" si="6"/>
        <v>-73.136655615178796</v>
      </c>
      <c r="AJ6">
        <f t="shared" si="7"/>
        <v>-17.925878768229268</v>
      </c>
      <c r="AK6">
        <f t="shared" si="28"/>
        <v>0.62989374192734859</v>
      </c>
      <c r="AL6">
        <f t="shared" si="8"/>
        <v>-90.432640641480717</v>
      </c>
      <c r="AN6">
        <f t="shared" si="9"/>
        <v>0</v>
      </c>
      <c r="AO6">
        <f t="shared" si="10"/>
        <v>0</v>
      </c>
      <c r="AP6">
        <f t="shared" si="11"/>
        <v>-10.309990463891815</v>
      </c>
      <c r="AQ6">
        <f t="shared" si="12"/>
        <v>-52.092804885243233</v>
      </c>
      <c r="AR6">
        <f t="shared" si="13"/>
        <v>-62.40279534913504</v>
      </c>
      <c r="AS6">
        <f t="shared" si="14"/>
        <v>-15.294997218809884</v>
      </c>
      <c r="AT6">
        <f t="shared" si="15"/>
        <v>0.53744773996796491</v>
      </c>
      <c r="AU6">
        <f t="shared" si="16"/>
        <v>-77.160344827976957</v>
      </c>
      <c r="AW6">
        <v>3</v>
      </c>
      <c r="AX6">
        <f>IF(Z6&gt;0, (R6*SUMPRODUCT(K6:$K$98, X6:$X$98)-K6*$AZ$3)/Z6, 0)</f>
        <v>110.32001232409807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1.2649429999999999E-3</v>
      </c>
      <c r="Q7" s="5">
        <f t="shared" si="30"/>
        <v>12.5</v>
      </c>
      <c r="R7">
        <f t="shared" si="0"/>
        <v>50000</v>
      </c>
      <c r="S7">
        <f t="shared" si="1"/>
        <v>137.24068441573803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106.64330720870089</v>
      </c>
      <c r="AC7">
        <f t="shared" si="27"/>
        <v>131.17229328362396</v>
      </c>
      <c r="AE7">
        <f t="shared" si="2"/>
        <v>0</v>
      </c>
      <c r="AF7">
        <f t="shared" si="3"/>
        <v>0</v>
      </c>
      <c r="AG7">
        <f t="shared" si="4"/>
        <v>-11.947285697573166</v>
      </c>
      <c r="AH7">
        <f t="shared" si="5"/>
        <v>-61.139272063437282</v>
      </c>
      <c r="AI7">
        <f t="shared" si="6"/>
        <v>-73.086557761010454</v>
      </c>
      <c r="AJ7">
        <f t="shared" si="7"/>
        <v>-24.528986074923068</v>
      </c>
      <c r="AK7">
        <f t="shared" si="28"/>
        <v>1.4716776394800724</v>
      </c>
      <c r="AL7">
        <f t="shared" si="8"/>
        <v>-96.143866196453445</v>
      </c>
      <c r="AN7">
        <f t="shared" si="9"/>
        <v>0</v>
      </c>
      <c r="AO7">
        <f t="shared" si="10"/>
        <v>0</v>
      </c>
      <c r="AP7">
        <f t="shared" si="11"/>
        <v>-9.5824863780649832</v>
      </c>
      <c r="AQ7">
        <f t="shared" si="12"/>
        <v>-49.037602058156423</v>
      </c>
      <c r="AR7">
        <f t="shared" si="13"/>
        <v>-58.620088436221415</v>
      </c>
      <c r="AS7">
        <f t="shared" si="14"/>
        <v>-19.673813858694366</v>
      </c>
      <c r="AT7">
        <f t="shared" si="15"/>
        <v>1.1803794845288755</v>
      </c>
      <c r="AU7">
        <f t="shared" si="16"/>
        <v>-77.113522810386897</v>
      </c>
      <c r="AW7">
        <v>4</v>
      </c>
      <c r="AX7">
        <f>IF(Z7&gt;0, (R7*SUMPRODUCT(K7:$K$98, X7:$X$98)-K7*$AZ$3)/Z7, 0)</f>
        <v>137.24068441573803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1.2849300000000001E-3</v>
      </c>
      <c r="Q8" s="5">
        <f t="shared" si="30"/>
        <v>12.5</v>
      </c>
      <c r="R8">
        <f t="shared" si="0"/>
        <v>50000</v>
      </c>
      <c r="S8">
        <f t="shared" si="1"/>
        <v>171.82974066589958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131.17229328362396</v>
      </c>
      <c r="AC8">
        <f t="shared" si="27"/>
        <v>162.37857452229059</v>
      </c>
      <c r="AE8">
        <f t="shared" si="2"/>
        <v>0</v>
      </c>
      <c r="AF8">
        <f t="shared" si="3"/>
        <v>0</v>
      </c>
      <c r="AG8">
        <f t="shared" si="4"/>
        <v>-11.812461414786052</v>
      </c>
      <c r="AH8">
        <f t="shared" si="5"/>
        <v>-61.405703245530766</v>
      </c>
      <c r="AI8">
        <f t="shared" si="6"/>
        <v>-73.218164660316816</v>
      </c>
      <c r="AJ8">
        <f t="shared" si="7"/>
        <v>-31.206281238666634</v>
      </c>
      <c r="AK8">
        <f t="shared" si="28"/>
        <v>2.8333215349262777</v>
      </c>
      <c r="AL8">
        <f t="shared" si="8"/>
        <v>-101.59112436405717</v>
      </c>
      <c r="AN8">
        <f t="shared" si="9"/>
        <v>0</v>
      </c>
      <c r="AO8">
        <f t="shared" si="10"/>
        <v>0</v>
      </c>
      <c r="AP8">
        <f t="shared" si="11"/>
        <v>-8.8413108343249025</v>
      </c>
      <c r="AQ8">
        <f t="shared" si="12"/>
        <v>-45.960523410851216</v>
      </c>
      <c r="AR8">
        <f t="shared" si="13"/>
        <v>-54.801834245176117</v>
      </c>
      <c r="AS8">
        <f t="shared" si="14"/>
        <v>-23.357065282689895</v>
      </c>
      <c r="AT8">
        <f t="shared" si="15"/>
        <v>2.1206652453072561</v>
      </c>
      <c r="AU8">
        <f t="shared" si="16"/>
        <v>-76.038234282558747</v>
      </c>
      <c r="AW8">
        <v>5</v>
      </c>
      <c r="AX8">
        <f>IF(Z8&gt;0, (R8*SUMPRODUCT(K8:$K$98, X8:$X$98)-K8*$AZ$3)/Z8, 0)</f>
        <v>171.82974066589958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1.3159090000000001E-3</v>
      </c>
      <c r="Q9" s="5">
        <f t="shared" si="30"/>
        <v>12.5</v>
      </c>
      <c r="R9">
        <f t="shared" si="0"/>
        <v>50000</v>
      </c>
      <c r="S9">
        <f t="shared" si="1"/>
        <v>205.48259428511315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162.37857452229059</v>
      </c>
      <c r="AC9">
        <f t="shared" si="27"/>
        <v>191.98308938035552</v>
      </c>
      <c r="AE9">
        <f t="shared" si="2"/>
        <v>0</v>
      </c>
      <c r="AF9">
        <f t="shared" si="3"/>
        <v>0</v>
      </c>
      <c r="AG9">
        <f t="shared" si="4"/>
        <v>-11.678792676350321</v>
      </c>
      <c r="AH9">
        <f t="shared" si="5"/>
        <v>-62.176497151478799</v>
      </c>
      <c r="AI9">
        <f t="shared" si="6"/>
        <v>-73.855289827829125</v>
      </c>
      <c r="AJ9">
        <f t="shared" si="7"/>
        <v>-29.604514858064931</v>
      </c>
      <c r="AK9">
        <f t="shared" si="28"/>
        <v>3.6210422118470804</v>
      </c>
      <c r="AL9">
        <f t="shared" si="8"/>
        <v>-99.838762474046973</v>
      </c>
      <c r="AN9">
        <f t="shared" si="9"/>
        <v>0</v>
      </c>
      <c r="AO9">
        <f t="shared" si="10"/>
        <v>0</v>
      </c>
      <c r="AP9">
        <f t="shared" si="11"/>
        <v>-8.1518822768655852</v>
      </c>
      <c r="AQ9">
        <f t="shared" si="12"/>
        <v>-43.399647481807882</v>
      </c>
      <c r="AR9">
        <f t="shared" si="13"/>
        <v>-51.551529758673475</v>
      </c>
      <c r="AS9">
        <f t="shared" si="14"/>
        <v>-20.664166808557557</v>
      </c>
      <c r="AT9">
        <f t="shared" si="15"/>
        <v>2.5275138148751681</v>
      </c>
      <c r="AU9">
        <f t="shared" si="16"/>
        <v>-69.688182752355857</v>
      </c>
      <c r="AW9">
        <v>6</v>
      </c>
      <c r="AX9">
        <f>IF(Z9&gt;0, (R9*SUMPRODUCT(K9:$K$98, X9:$X$98)-K9*$AZ$3)/Z9, 0)</f>
        <v>205.48259428511315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1.3528839999999999E-3</v>
      </c>
      <c r="Q10" s="5">
        <f t="shared" si="30"/>
        <v>12.5</v>
      </c>
      <c r="R10">
        <f t="shared" si="0"/>
        <v>50000</v>
      </c>
      <c r="S10">
        <f t="shared" si="1"/>
        <v>219.1333486204914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191.98308938035552</v>
      </c>
      <c r="AC10">
        <f t="shared" si="27"/>
        <v>202.4126799435503</v>
      </c>
      <c r="AE10">
        <f t="shared" si="2"/>
        <v>0</v>
      </c>
      <c r="AF10">
        <f t="shared" si="3"/>
        <v>0</v>
      </c>
      <c r="AG10">
        <f t="shared" si="4"/>
        <v>-11.546204697835668</v>
      </c>
      <c r="AH10">
        <f t="shared" si="5"/>
        <v>-63.200207004606121</v>
      </c>
      <c r="AI10">
        <f t="shared" si="6"/>
        <v>-74.74641170244179</v>
      </c>
      <c r="AJ10">
        <f t="shared" si="7"/>
        <v>-10.429590563194779</v>
      </c>
      <c r="AK10">
        <f t="shared" si="28"/>
        <v>0.8255272843355288</v>
      </c>
      <c r="AL10">
        <f t="shared" si="8"/>
        <v>-84.350474981301033</v>
      </c>
      <c r="AN10">
        <f t="shared" si="9"/>
        <v>0</v>
      </c>
      <c r="AO10">
        <f t="shared" si="10"/>
        <v>0</v>
      </c>
      <c r="AP10">
        <f t="shared" si="11"/>
        <v>-7.6442520183957834</v>
      </c>
      <c r="AQ10">
        <f t="shared" si="12"/>
        <v>-41.842174342236632</v>
      </c>
      <c r="AR10">
        <f t="shared" si="13"/>
        <v>-49.486426360632422</v>
      </c>
      <c r="AS10">
        <f t="shared" si="14"/>
        <v>-6.9049891977653921</v>
      </c>
      <c r="AT10">
        <f t="shared" si="15"/>
        <v>0.54654657306617505</v>
      </c>
      <c r="AU10">
        <f t="shared" si="16"/>
        <v>-55.84486898533163</v>
      </c>
      <c r="AW10">
        <v>7</v>
      </c>
      <c r="AX10">
        <f>IF(Z10&gt;0, (R10*SUMPRODUCT(K10:$K$98, X10:$X$98)-K10*$AZ$3)/Z10, 0)</f>
        <v>219.1333486204914</v>
      </c>
    </row>
    <row r="11" spans="1:52" x14ac:dyDescent="0.3">
      <c r="A11" t="s">
        <v>33</v>
      </c>
      <c r="C11" s="25">
        <f>AU100</f>
        <v>556.81675662090458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1.38886E-3</v>
      </c>
      <c r="Q11" s="5">
        <f t="shared" si="30"/>
        <v>12.5</v>
      </c>
      <c r="R11">
        <f t="shared" si="0"/>
        <v>50000</v>
      </c>
      <c r="S11">
        <f t="shared" si="1"/>
        <v>229.1048696621518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202.4126799435503</v>
      </c>
      <c r="AC11">
        <f t="shared" si="27"/>
        <v>209.21318922437638</v>
      </c>
      <c r="AE11">
        <f t="shared" si="2"/>
        <v>0</v>
      </c>
      <c r="AF11">
        <f t="shared" si="3"/>
        <v>0</v>
      </c>
      <c r="AG11">
        <f t="shared" si="4"/>
        <v>-11.414706589000675</v>
      </c>
      <c r="AH11">
        <f t="shared" si="5"/>
        <v>-64.144247426544183</v>
      </c>
      <c r="AI11">
        <f t="shared" si="6"/>
        <v>-75.558954015544856</v>
      </c>
      <c r="AJ11">
        <f t="shared" si="7"/>
        <v>-6.800509280826077</v>
      </c>
      <c r="AK11">
        <f t="shared" si="28"/>
        <v>0.32386028790968052</v>
      </c>
      <c r="AL11">
        <f t="shared" si="8"/>
        <v>-82.035603008461251</v>
      </c>
      <c r="AN11">
        <f t="shared" si="9"/>
        <v>0</v>
      </c>
      <c r="AO11">
        <f t="shared" si="10"/>
        <v>0</v>
      </c>
      <c r="AP11">
        <f t="shared" si="11"/>
        <v>-7.1863757154370065</v>
      </c>
      <c r="AQ11">
        <f t="shared" si="12"/>
        <v>-40.38339999341639</v>
      </c>
      <c r="AR11">
        <f t="shared" si="13"/>
        <v>-47.569775708853392</v>
      </c>
      <c r="AS11">
        <f t="shared" si="14"/>
        <v>-4.2814078809020906</v>
      </c>
      <c r="AT11">
        <f t="shared" si="15"/>
        <v>0.20389325735899805</v>
      </c>
      <c r="AU11">
        <f t="shared" si="16"/>
        <v>-51.647290332396487</v>
      </c>
      <c r="AW11">
        <v>8</v>
      </c>
      <c r="AX11">
        <f>IF(Z11&gt;0, (R11*SUMPRODUCT(K11:$K$98, X11:$X$98)-K11*$AZ$3)/Z11, 0)</f>
        <v>229.1048696621518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1.43483E-3</v>
      </c>
      <c r="Q12" s="5">
        <f t="shared" si="30"/>
        <v>12.5</v>
      </c>
      <c r="R12">
        <f t="shared" si="0"/>
        <v>50000</v>
      </c>
      <c r="S12">
        <f t="shared" si="1"/>
        <v>256.24760535595271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209.21318922437638</v>
      </c>
      <c r="AC12">
        <f t="shared" si="27"/>
        <v>231.32355614512153</v>
      </c>
      <c r="AE12">
        <f t="shared" si="2"/>
        <v>0</v>
      </c>
      <c r="AF12">
        <f t="shared" si="3"/>
        <v>0</v>
      </c>
      <c r="AG12">
        <f t="shared" si="4"/>
        <v>-11.284181359655571</v>
      </c>
      <c r="AH12">
        <f t="shared" si="5"/>
        <v>-65.512653820383349</v>
      </c>
      <c r="AI12">
        <f t="shared" si="6"/>
        <v>-76.796835180038926</v>
      </c>
      <c r="AJ12">
        <f t="shared" si="7"/>
        <v>-22.11036692074515</v>
      </c>
      <c r="AK12">
        <f t="shared" si="28"/>
        <v>4.3934769737119046</v>
      </c>
      <c r="AL12">
        <f t="shared" si="8"/>
        <v>-94.513725127072178</v>
      </c>
      <c r="AN12">
        <f t="shared" si="9"/>
        <v>0</v>
      </c>
      <c r="AO12">
        <f t="shared" si="10"/>
        <v>0</v>
      </c>
      <c r="AP12">
        <f t="shared" si="11"/>
        <v>-6.6332406450185397</v>
      </c>
      <c r="AQ12">
        <f t="shared" si="12"/>
        <v>-38.510653474436907</v>
      </c>
      <c r="AR12">
        <f t="shared" si="13"/>
        <v>-45.143894119455446</v>
      </c>
      <c r="AS12">
        <f t="shared" si="14"/>
        <v>-12.997255171680154</v>
      </c>
      <c r="AT12">
        <f t="shared" si="15"/>
        <v>2.5826410535348212</v>
      </c>
      <c r="AU12">
        <f t="shared" si="16"/>
        <v>-55.558508237600783</v>
      </c>
      <c r="AW12">
        <v>9</v>
      </c>
      <c r="AX12">
        <f>IF(Z12&gt;0, (R12*SUMPRODUCT(K12:$K$98, X12:$X$98)-K12*$AZ$3)/Z12, 0)</f>
        <v>256.24760535595271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1.482798E-3</v>
      </c>
      <c r="Q13" s="5">
        <f t="shared" si="30"/>
        <v>12.5</v>
      </c>
      <c r="R13">
        <f t="shared" si="0"/>
        <v>50000</v>
      </c>
      <c r="S13">
        <f t="shared" si="1"/>
        <v>321.74977352469682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231.32355614512153</v>
      </c>
      <c r="AC13">
        <f t="shared" si="27"/>
        <v>287.11939197777031</v>
      </c>
      <c r="AE13">
        <f t="shared" si="2"/>
        <v>0</v>
      </c>
      <c r="AF13">
        <f t="shared" si="3"/>
        <v>0</v>
      </c>
      <c r="AG13">
        <f t="shared" si="4"/>
        <v>-11.154607384507283</v>
      </c>
      <c r="AH13">
        <f t="shared" si="5"/>
        <v>-66.928646206938254</v>
      </c>
      <c r="AI13">
        <f t="shared" si="6"/>
        <v>-78.083253591445541</v>
      </c>
      <c r="AJ13">
        <f t="shared" si="7"/>
        <v>-55.795835832648777</v>
      </c>
      <c r="AK13">
        <f t="shared" si="28"/>
        <v>16.192648930158509</v>
      </c>
      <c r="AL13">
        <f t="shared" si="8"/>
        <v>-117.68644049393582</v>
      </c>
      <c r="AN13">
        <f t="shared" si="9"/>
        <v>0</v>
      </c>
      <c r="AO13">
        <f t="shared" si="10"/>
        <v>0</v>
      </c>
      <c r="AP13">
        <f t="shared" si="11"/>
        <v>-5.854529002327145</v>
      </c>
      <c r="AQ13">
        <f t="shared" si="12"/>
        <v>-35.127699864115002</v>
      </c>
      <c r="AR13">
        <f t="shared" si="13"/>
        <v>-40.982228866442149</v>
      </c>
      <c r="AS13">
        <f t="shared" si="14"/>
        <v>-29.284611087703958</v>
      </c>
      <c r="AT13">
        <f t="shared" si="15"/>
        <v>8.4987601551788803</v>
      </c>
      <c r="AU13">
        <f t="shared" si="16"/>
        <v>-61.768079798967236</v>
      </c>
      <c r="AW13">
        <v>10</v>
      </c>
      <c r="AX13">
        <f>IF(Z13&gt;0, (R13*SUMPRODUCT(K13:$K$98, X13:$X$98)-K13*$AZ$3)/Z13, 0)</f>
        <v>321.74977352469682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1.5387599999999999E-3</v>
      </c>
      <c r="Q14" s="5">
        <f t="shared" si="30"/>
        <v>12.5</v>
      </c>
      <c r="R14">
        <f t="shared" si="0"/>
        <v>50000</v>
      </c>
      <c r="S14">
        <f t="shared" si="1"/>
        <v>381.14122741677778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287.11939197777031</v>
      </c>
      <c r="AC14">
        <f t="shared" si="27"/>
        <v>336.19391470926678</v>
      </c>
      <c r="AE14">
        <f t="shared" si="2"/>
        <v>0</v>
      </c>
      <c r="AF14">
        <f t="shared" si="3"/>
        <v>0</v>
      </c>
      <c r="AG14">
        <f t="shared" si="4"/>
        <v>-11.025897047003225</v>
      </c>
      <c r="AH14">
        <f t="shared" si="5"/>
        <v>-68.657054635937698</v>
      </c>
      <c r="AI14">
        <f t="shared" si="6"/>
        <v>-79.682951682940924</v>
      </c>
      <c r="AJ14">
        <f t="shared" si="7"/>
        <v>-49.074522731496472</v>
      </c>
      <c r="AK14">
        <f t="shared" si="28"/>
        <v>20.098357438443923</v>
      </c>
      <c r="AL14">
        <f t="shared" si="8"/>
        <v>-108.65911697599348</v>
      </c>
      <c r="AN14">
        <f t="shared" si="9"/>
        <v>0</v>
      </c>
      <c r="AO14">
        <f t="shared" si="10"/>
        <v>0</v>
      </c>
      <c r="AP14">
        <f t="shared" si="11"/>
        <v>-5.1669419618359393</v>
      </c>
      <c r="AQ14">
        <f t="shared" si="12"/>
        <v>-32.173982312931841</v>
      </c>
      <c r="AR14">
        <f t="shared" si="13"/>
        <v>-37.340924274767787</v>
      </c>
      <c r="AS14">
        <f t="shared" si="14"/>
        <v>-22.997240920851727</v>
      </c>
      <c r="AT14">
        <f t="shared" si="15"/>
        <v>9.4184669029626402</v>
      </c>
      <c r="AU14">
        <f t="shared" si="16"/>
        <v>-50.919698292656875</v>
      </c>
      <c r="AW14">
        <v>11</v>
      </c>
      <c r="AX14">
        <f>IF(Z14&gt;0, (R14*SUMPRODUCT(K14:$K$98, X14:$X$98)-K14*$AZ$3)/Z14, 0)</f>
        <v>381.14122741677778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1.6157089999999999E-3</v>
      </c>
      <c r="Q15" s="5">
        <f t="shared" si="30"/>
        <v>12.5</v>
      </c>
      <c r="R15">
        <f t="shared" si="0"/>
        <v>50000</v>
      </c>
      <c r="S15">
        <f t="shared" si="1"/>
        <v>434.94979815425796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336.19391470926678</v>
      </c>
      <c r="AC15">
        <f t="shared" si="27"/>
        <v>379.20048828527399</v>
      </c>
      <c r="AE15">
        <f t="shared" si="2"/>
        <v>0</v>
      </c>
      <c r="AF15">
        <f t="shared" si="3"/>
        <v>0</v>
      </c>
      <c r="AG15">
        <f t="shared" si="4"/>
        <v>-10.897823435441275</v>
      </c>
      <c r="AH15">
        <f t="shared" si="5"/>
        <v>-71.258564367666125</v>
      </c>
      <c r="AI15">
        <f t="shared" si="6"/>
        <v>-82.156387803107407</v>
      </c>
      <c r="AJ15">
        <f t="shared" si="7"/>
        <v>-43.006573576007213</v>
      </c>
      <c r="AK15">
        <f t="shared" si="28"/>
        <v>23.533574029648676</v>
      </c>
      <c r="AL15">
        <f t="shared" si="8"/>
        <v>-101.62938734946594</v>
      </c>
      <c r="AN15">
        <f t="shared" si="9"/>
        <v>0</v>
      </c>
      <c r="AO15">
        <f t="shared" si="10"/>
        <v>0</v>
      </c>
      <c r="AP15">
        <f t="shared" si="11"/>
        <v>-4.5597538103458595</v>
      </c>
      <c r="AQ15">
        <f t="shared" si="12"/>
        <v>-29.815266536485648</v>
      </c>
      <c r="AR15">
        <f t="shared" si="13"/>
        <v>-34.375020346831512</v>
      </c>
      <c r="AS15">
        <f t="shared" si="14"/>
        <v>-17.994362717914413</v>
      </c>
      <c r="AT15">
        <f t="shared" si="15"/>
        <v>9.8466730066270181</v>
      </c>
      <c r="AU15">
        <f t="shared" si="16"/>
        <v>-42.522710058118903</v>
      </c>
      <c r="AW15">
        <v>12</v>
      </c>
      <c r="AX15">
        <f>IF(Z15&gt;0, (R15*SUMPRODUCT(K15:$K$98, X15:$X$98)-K15*$AZ$3)/Z15, 0)</f>
        <v>434.94979815425796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1.70465E-3</v>
      </c>
      <c r="Q16" s="5">
        <f t="shared" si="30"/>
        <v>12.5</v>
      </c>
      <c r="R16">
        <f t="shared" si="0"/>
        <v>50000</v>
      </c>
      <c r="S16">
        <f t="shared" si="1"/>
        <v>483.40337181494448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379.20048828527399</v>
      </c>
      <c r="AC16">
        <f t="shared" si="27"/>
        <v>416.51071807819824</v>
      </c>
      <c r="AE16">
        <f t="shared" si="2"/>
        <v>0</v>
      </c>
      <c r="AF16">
        <f t="shared" si="3"/>
        <v>0</v>
      </c>
      <c r="AG16">
        <f t="shared" si="4"/>
        <v>-10.770268226367637</v>
      </c>
      <c r="AH16">
        <f t="shared" si="5"/>
        <v>-74.307898876899884</v>
      </c>
      <c r="AI16">
        <f t="shared" si="6"/>
        <v>-85.078167103267518</v>
      </c>
      <c r="AJ16">
        <f t="shared" si="7"/>
        <v>-37.310229792924247</v>
      </c>
      <c r="AK16">
        <f t="shared" si="28"/>
        <v>26.544034179969181</v>
      </c>
      <c r="AL16">
        <f t="shared" si="8"/>
        <v>-95.844362716222577</v>
      </c>
      <c r="AN16">
        <f t="shared" si="9"/>
        <v>0</v>
      </c>
      <c r="AO16">
        <f t="shared" si="10"/>
        <v>0</v>
      </c>
      <c r="AP16">
        <f t="shared" si="11"/>
        <v>-4.0235566856335669</v>
      </c>
      <c r="AQ16">
        <f t="shared" si="12"/>
        <v>-27.759944045735963</v>
      </c>
      <c r="AR16">
        <f t="shared" si="13"/>
        <v>-31.783500731369529</v>
      </c>
      <c r="AS16">
        <f t="shared" si="14"/>
        <v>-13.938355235974862</v>
      </c>
      <c r="AT16">
        <f t="shared" si="15"/>
        <v>9.9163199972152025</v>
      </c>
      <c r="AU16">
        <f t="shared" si="16"/>
        <v>-35.805535970129185</v>
      </c>
      <c r="AW16">
        <v>13</v>
      </c>
      <c r="AX16">
        <f>IF(Z16&gt;0, (R16*SUMPRODUCT(K16:$K$98, X16:$X$98)-K16*$AZ$3)/Z16, 0)</f>
        <v>483.40337181494448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1.795589E-3</v>
      </c>
      <c r="Q17" s="5">
        <f t="shared" si="30"/>
        <v>12.5</v>
      </c>
      <c r="R17">
        <f t="shared" si="0"/>
        <v>50000</v>
      </c>
      <c r="S17">
        <f t="shared" si="1"/>
        <v>526.95985798022696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416.51071807819824</v>
      </c>
      <c r="AC17">
        <f t="shared" si="27"/>
        <v>448.68425289800672</v>
      </c>
      <c r="AE17">
        <f t="shared" si="2"/>
        <v>0</v>
      </c>
      <c r="AF17">
        <f t="shared" si="3"/>
        <v>0</v>
      </c>
      <c r="AG17">
        <f t="shared" si="4"/>
        <v>-10.643226568949647</v>
      </c>
      <c r="AH17">
        <f t="shared" si="5"/>
        <v>-77.355900617260971</v>
      </c>
      <c r="AI17">
        <f t="shared" si="6"/>
        <v>-87.999127186210615</v>
      </c>
      <c r="AJ17">
        <f t="shared" si="7"/>
        <v>-32.173534819808481</v>
      </c>
      <c r="AK17">
        <f t="shared" si="28"/>
        <v>29.15575026547388</v>
      </c>
      <c r="AL17">
        <f t="shared" si="8"/>
        <v>-91.016911740545211</v>
      </c>
      <c r="AN17">
        <f t="shared" si="9"/>
        <v>0</v>
      </c>
      <c r="AO17">
        <f t="shared" si="10"/>
        <v>0</v>
      </c>
      <c r="AP17">
        <f t="shared" si="11"/>
        <v>-3.5500861291532422</v>
      </c>
      <c r="AQ17">
        <f t="shared" si="12"/>
        <v>-25.802336162857468</v>
      </c>
      <c r="AR17">
        <f t="shared" si="13"/>
        <v>-29.352422292010711</v>
      </c>
      <c r="AS17">
        <f t="shared" si="14"/>
        <v>-10.731597128905516</v>
      </c>
      <c r="AT17">
        <f t="shared" si="15"/>
        <v>9.7250043426191457</v>
      </c>
      <c r="AU17">
        <f t="shared" si="16"/>
        <v>-30.35901507829708</v>
      </c>
      <c r="AW17">
        <v>14</v>
      </c>
      <c r="AX17">
        <f>IF(Z17&gt;0, (R17*SUMPRODUCT(K17:$K$98, X17:$X$98)-K17*$AZ$3)/Z17, 0)</f>
        <v>526.95985798022696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1.891525E-3</v>
      </c>
      <c r="Q18" s="5">
        <f t="shared" si="30"/>
        <v>12.5</v>
      </c>
      <c r="R18">
        <f t="shared" si="0"/>
        <v>50000</v>
      </c>
      <c r="S18">
        <f t="shared" si="1"/>
        <v>566.23709891156921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448.68425289800672</v>
      </c>
      <c r="AC18">
        <f t="shared" si="27"/>
        <v>476.39395143652877</v>
      </c>
      <c r="AE18">
        <f t="shared" si="2"/>
        <v>0</v>
      </c>
      <c r="AF18">
        <f t="shared" si="3"/>
        <v>0</v>
      </c>
      <c r="AG18">
        <f t="shared" si="4"/>
        <v>-10.516662374124317</v>
      </c>
      <c r="AH18">
        <f t="shared" si="5"/>
        <v>-80.52771654332993</v>
      </c>
      <c r="AI18">
        <f t="shared" si="6"/>
        <v>-91.044378917454253</v>
      </c>
      <c r="AJ18">
        <f t="shared" si="7"/>
        <v>-27.709698538522048</v>
      </c>
      <c r="AK18">
        <f t="shared" si="28"/>
        <v>31.407897702860474</v>
      </c>
      <c r="AL18">
        <f t="shared" si="8"/>
        <v>-87.34617975311582</v>
      </c>
      <c r="AN18">
        <f t="shared" si="9"/>
        <v>0</v>
      </c>
      <c r="AO18">
        <f t="shared" si="10"/>
        <v>0</v>
      </c>
      <c r="AP18">
        <f t="shared" si="11"/>
        <v>-3.1320269564252348</v>
      </c>
      <c r="AQ18">
        <f t="shared" si="12"/>
        <v>-23.982416662309237</v>
      </c>
      <c r="AR18">
        <f t="shared" si="13"/>
        <v>-27.114443618734477</v>
      </c>
      <c r="AS18">
        <f t="shared" si="14"/>
        <v>-8.2523827132269663</v>
      </c>
      <c r="AT18">
        <f t="shared" si="15"/>
        <v>9.3537644121808317</v>
      </c>
      <c r="AU18">
        <f t="shared" si="16"/>
        <v>-26.013061919780608</v>
      </c>
      <c r="AW18">
        <v>15</v>
      </c>
      <c r="AX18">
        <f>IF(Z18&gt;0, (R18*SUMPRODUCT(K18:$K$98, X18:$X$98)-K18*$AZ$3)/Z18, 0)</f>
        <v>566.23709891156921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2.0024510000000001E-3</v>
      </c>
      <c r="Q19" s="5">
        <f t="shared" si="30"/>
        <v>12.5</v>
      </c>
      <c r="R19">
        <f t="shared" si="0"/>
        <v>50000</v>
      </c>
      <c r="S19">
        <f t="shared" si="1"/>
        <v>601.74340365677358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476.39395143652877</v>
      </c>
      <c r="AC19">
        <f t="shared" si="27"/>
        <v>500.19013718616509</v>
      </c>
      <c r="AE19">
        <f t="shared" si="2"/>
        <v>0</v>
      </c>
      <c r="AF19">
        <f t="shared" si="3"/>
        <v>0</v>
      </c>
      <c r="AG19">
        <f t="shared" si="4"/>
        <v>-10.390436649295347</v>
      </c>
      <c r="AH19">
        <f t="shared" si="5"/>
        <v>-84.236404350910462</v>
      </c>
      <c r="AI19">
        <f t="shared" si="6"/>
        <v>-94.626841000205815</v>
      </c>
      <c r="AJ19">
        <f t="shared" si="7"/>
        <v>-23.796185749636322</v>
      </c>
      <c r="AK19">
        <f t="shared" si="28"/>
        <v>33.347576600557019</v>
      </c>
      <c r="AL19">
        <f t="shared" si="8"/>
        <v>-85.075450149285118</v>
      </c>
      <c r="AN19">
        <f t="shared" si="9"/>
        <v>0</v>
      </c>
      <c r="AO19">
        <f t="shared" si="10"/>
        <v>0</v>
      </c>
      <c r="AP19">
        <f t="shared" si="11"/>
        <v>-2.7628883538839837</v>
      </c>
      <c r="AQ19">
        <f t="shared" si="12"/>
        <v>-22.399037539002382</v>
      </c>
      <c r="AR19">
        <f t="shared" si="13"/>
        <v>-25.161925892886369</v>
      </c>
      <c r="AS19">
        <f t="shared" si="14"/>
        <v>-6.3275689649663516</v>
      </c>
      <c r="AT19">
        <f t="shared" si="15"/>
        <v>8.8673492875952835</v>
      </c>
      <c r="AU19">
        <f t="shared" si="16"/>
        <v>-22.622145570257437</v>
      </c>
      <c r="AW19">
        <v>16</v>
      </c>
      <c r="AX19">
        <f>IF(Z19&gt;0, (R19*SUMPRODUCT(K19:$K$98, X19:$X$98)-K19*$AZ$3)/Z19, 0)</f>
        <v>601.74340365677358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2.1123779999999998E-3</v>
      </c>
      <c r="Q20" s="5">
        <f t="shared" si="30"/>
        <v>12.5</v>
      </c>
      <c r="R20">
        <f t="shared" si="0"/>
        <v>50000</v>
      </c>
      <c r="S20">
        <f t="shared" si="1"/>
        <v>633.79404685257919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500.19013718616509</v>
      </c>
      <c r="AC20">
        <f t="shared" si="27"/>
        <v>520.4505660863997</v>
      </c>
      <c r="AE20">
        <f t="shared" si="2"/>
        <v>0</v>
      </c>
      <c r="AF20">
        <f t="shared" si="3"/>
        <v>0</v>
      </c>
      <c r="AG20">
        <f t="shared" si="4"/>
        <v>-10.264583753014028</v>
      </c>
      <c r="AH20">
        <f t="shared" si="5"/>
        <v>-87.794119153460812</v>
      </c>
      <c r="AI20">
        <f t="shared" si="6"/>
        <v>-98.058702906474835</v>
      </c>
      <c r="AJ20">
        <f t="shared" si="7"/>
        <v>-20.260428900234615</v>
      </c>
      <c r="AK20">
        <f t="shared" si="28"/>
        <v>35.013309603031558</v>
      </c>
      <c r="AL20">
        <f t="shared" si="8"/>
        <v>-83.305822203677891</v>
      </c>
      <c r="AN20">
        <f t="shared" si="9"/>
        <v>0</v>
      </c>
      <c r="AO20">
        <f t="shared" si="10"/>
        <v>0</v>
      </c>
      <c r="AP20">
        <f t="shared" si="11"/>
        <v>-2.4369850051517346</v>
      </c>
      <c r="AQ20">
        <f t="shared" si="12"/>
        <v>-20.843802054288357</v>
      </c>
      <c r="AR20">
        <f t="shared" si="13"/>
        <v>-23.28078705944009</v>
      </c>
      <c r="AS20">
        <f t="shared" si="14"/>
        <v>-4.8101669406045451</v>
      </c>
      <c r="AT20">
        <f t="shared" si="15"/>
        <v>8.3127492099490432</v>
      </c>
      <c r="AU20">
        <f t="shared" si="16"/>
        <v>-19.778204790095593</v>
      </c>
      <c r="AW20">
        <v>17</v>
      </c>
      <c r="AX20">
        <f>IF(Z20&gt;0, (R20*SUMPRODUCT(K20:$K$98, X20:$X$98)-K20*$AZ$3)/Z20, 0)</f>
        <v>633.79404685257919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2.238294E-3</v>
      </c>
      <c r="Q21" s="5">
        <f t="shared" si="30"/>
        <v>12.5</v>
      </c>
      <c r="R21">
        <f t="shared" si="0"/>
        <v>50000</v>
      </c>
      <c r="S21">
        <f t="shared" si="1"/>
        <v>662.90752086787052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520.4505660863997</v>
      </c>
      <c r="AC21">
        <f t="shared" si="27"/>
        <v>537.69557335285867</v>
      </c>
      <c r="AE21">
        <f t="shared" si="2"/>
        <v>0</v>
      </c>
      <c r="AF21">
        <f t="shared" si="3"/>
        <v>0</v>
      </c>
      <c r="AG21">
        <f t="shared" si="4"/>
        <v>-10.138962759257018</v>
      </c>
      <c r="AH21">
        <f t="shared" si="5"/>
        <v>-91.90062490747512</v>
      </c>
      <c r="AI21">
        <f t="shared" si="6"/>
        <v>-102.03958766673213</v>
      </c>
      <c r="AJ21">
        <f t="shared" si="7"/>
        <v>-17.24500726645897</v>
      </c>
      <c r="AK21">
        <f t="shared" si="28"/>
        <v>36.431539626047986</v>
      </c>
      <c r="AL21">
        <f t="shared" si="8"/>
        <v>-82.853055307143109</v>
      </c>
      <c r="AN21">
        <f t="shared" si="9"/>
        <v>0</v>
      </c>
      <c r="AO21">
        <f t="shared" si="10"/>
        <v>0</v>
      </c>
      <c r="AP21">
        <f t="shared" si="11"/>
        <v>-2.1492504162366926</v>
      </c>
      <c r="AQ21">
        <f t="shared" si="12"/>
        <v>-19.481031839718199</v>
      </c>
      <c r="AR21">
        <f t="shared" si="13"/>
        <v>-21.630282255954892</v>
      </c>
      <c r="AS21">
        <f t="shared" si="14"/>
        <v>-3.655584888266989</v>
      </c>
      <c r="AT21">
        <f t="shared" si="15"/>
        <v>7.7227329426708584</v>
      </c>
      <c r="AU21">
        <f t="shared" si="16"/>
        <v>-17.563134201551019</v>
      </c>
      <c r="AW21">
        <v>18</v>
      </c>
      <c r="AX21">
        <f>IF(Z21&gt;0, (R21*SUMPRODUCT(K21:$K$98, X21:$X$98)-K21*$AZ$3)/Z21, 0)</f>
        <v>662.90752086787052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2.3742030000000001E-3</v>
      </c>
      <c r="Q22" s="5">
        <f t="shared" si="30"/>
        <v>12.5</v>
      </c>
      <c r="R22">
        <f t="shared" si="0"/>
        <v>50000</v>
      </c>
      <c r="S22">
        <f t="shared" si="1"/>
        <v>689.3473087978349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537.69557335285867</v>
      </c>
      <c r="AC22">
        <f t="shared" si="27"/>
        <v>552.22240697809366</v>
      </c>
      <c r="AE22">
        <f t="shared" si="2"/>
        <v>0</v>
      </c>
      <c r="AF22">
        <f t="shared" si="3"/>
        <v>0</v>
      </c>
      <c r="AG22">
        <f t="shared" si="4"/>
        <v>-10.013501175864532</v>
      </c>
      <c r="AH22">
        <f t="shared" si="5"/>
        <v>-96.287823199665155</v>
      </c>
      <c r="AI22">
        <f t="shared" si="6"/>
        <v>-106.30132437552969</v>
      </c>
      <c r="AJ22">
        <f t="shared" si="7"/>
        <v>-14.526833625234985</v>
      </c>
      <c r="AK22">
        <f t="shared" si="28"/>
        <v>37.638690134700113</v>
      </c>
      <c r="AL22">
        <f t="shared" si="8"/>
        <v>-83.189467866064561</v>
      </c>
      <c r="AN22">
        <f t="shared" si="9"/>
        <v>0</v>
      </c>
      <c r="AO22">
        <f t="shared" si="10"/>
        <v>0</v>
      </c>
      <c r="AP22">
        <f t="shared" si="11"/>
        <v>-1.8952278172217367</v>
      </c>
      <c r="AQ22">
        <f t="shared" si="12"/>
        <v>-18.224131378501443</v>
      </c>
      <c r="AR22">
        <f t="shared" si="13"/>
        <v>-20.119359195723181</v>
      </c>
      <c r="AS22">
        <f t="shared" si="14"/>
        <v>-2.749453832297617</v>
      </c>
      <c r="AT22">
        <f t="shared" si="15"/>
        <v>7.1237713257585238</v>
      </c>
      <c r="AU22">
        <f t="shared" si="16"/>
        <v>-15.745041702262272</v>
      </c>
      <c r="AW22">
        <v>19</v>
      </c>
      <c r="AX22">
        <f>IF(Z22&gt;0, (R22*SUMPRODUCT(K22:$K$98, X22:$X$98)-K22*$AZ$3)/Z22, 0)</f>
        <v>689.3473087978349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2.5221050000000002E-3</v>
      </c>
      <c r="Q23" s="5">
        <f t="shared" si="30"/>
        <v>12.5</v>
      </c>
      <c r="R23">
        <f t="shared" si="0"/>
        <v>50000</v>
      </c>
      <c r="S23">
        <f t="shared" si="1"/>
        <v>713.43560667630254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552.22240697809366</v>
      </c>
      <c r="AC23">
        <f t="shared" si="27"/>
        <v>564.36244119330013</v>
      </c>
      <c r="AE23">
        <f t="shared" si="2"/>
        <v>0</v>
      </c>
      <c r="AF23">
        <f t="shared" si="3"/>
        <v>0</v>
      </c>
      <c r="AG23">
        <f t="shared" si="4"/>
        <v>-9.888111062722734</v>
      </c>
      <c r="AH23">
        <f t="shared" si="5"/>
        <v>-101.02040553261527</v>
      </c>
      <c r="AI23">
        <f t="shared" si="6"/>
        <v>-110.908516595338</v>
      </c>
      <c r="AJ23">
        <f t="shared" si="7"/>
        <v>-12.14003421520647</v>
      </c>
      <c r="AK23">
        <f t="shared" si="28"/>
        <v>38.655568488466557</v>
      </c>
      <c r="AL23">
        <f t="shared" si="8"/>
        <v>-84.392982322077913</v>
      </c>
      <c r="AN23">
        <f t="shared" si="9"/>
        <v>0</v>
      </c>
      <c r="AO23">
        <f t="shared" si="10"/>
        <v>0</v>
      </c>
      <c r="AP23">
        <f t="shared" si="11"/>
        <v>-1.670978192406755</v>
      </c>
      <c r="AQ23">
        <f t="shared" si="12"/>
        <v>-17.071298406978674</v>
      </c>
      <c r="AR23">
        <f t="shared" si="13"/>
        <v>-18.742276599385431</v>
      </c>
      <c r="AS23">
        <f t="shared" si="14"/>
        <v>-2.0515275667925295</v>
      </c>
      <c r="AT23">
        <f t="shared" si="15"/>
        <v>6.5323509768029968</v>
      </c>
      <c r="AU23">
        <f t="shared" si="16"/>
        <v>-14.261453189374961</v>
      </c>
      <c r="AW23">
        <v>20</v>
      </c>
      <c r="AX23">
        <f>IF(Z23&gt;0, (R23*SUMPRODUCT(K23:$K$98, X23:$X$98)-K23*$AZ$3)/Z23, 0)</f>
        <v>713.43560667630254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2.679E-3</v>
      </c>
      <c r="Q24" s="5">
        <f t="shared" si="30"/>
        <v>12.5</v>
      </c>
      <c r="R24">
        <f t="shared" si="0"/>
        <v>50000</v>
      </c>
      <c r="S24">
        <f t="shared" si="1"/>
        <v>735.45185883250383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564.36244119330013</v>
      </c>
      <c r="AC24">
        <f t="shared" si="27"/>
        <v>574.40200492356109</v>
      </c>
      <c r="AE24">
        <f t="shared" si="2"/>
        <v>0</v>
      </c>
      <c r="AF24">
        <f t="shared" si="3"/>
        <v>0</v>
      </c>
      <c r="AG24">
        <f t="shared" si="4"/>
        <v>-9.7627397025584717</v>
      </c>
      <c r="AH24">
        <f t="shared" si="5"/>
        <v>-105.96099814813682</v>
      </c>
      <c r="AI24">
        <f t="shared" si="6"/>
        <v>-115.7237378506953</v>
      </c>
      <c r="AJ24">
        <f t="shared" si="7"/>
        <v>-10.039563730260966</v>
      </c>
      <c r="AK24">
        <f t="shared" si="28"/>
        <v>39.505370883531015</v>
      </c>
      <c r="AL24">
        <f t="shared" ref="AL24:AL69" si="39">SUM(AI24:AK24)</f>
        <v>-86.257930697425252</v>
      </c>
      <c r="AN24">
        <f t="shared" si="9"/>
        <v>0</v>
      </c>
      <c r="AO24">
        <f t="shared" si="10"/>
        <v>0</v>
      </c>
      <c r="AP24">
        <f t="shared" si="11"/>
        <v>-1.4730284463439551</v>
      </c>
      <c r="AQ24">
        <f t="shared" si="12"/>
        <v>-15.98768063377749</v>
      </c>
      <c r="AR24">
        <f t="shared" si="13"/>
        <v>-17.460709080121447</v>
      </c>
      <c r="AS24">
        <f t="shared" si="14"/>
        <v>-1.514796400817884</v>
      </c>
      <c r="AT24">
        <f t="shared" si="15"/>
        <v>5.9606767022129237</v>
      </c>
      <c r="AU24">
        <f t="shared" si="16"/>
        <v>-13.014828778726406</v>
      </c>
      <c r="AW24">
        <v>21</v>
      </c>
      <c r="AX24">
        <f>IF(Z24&gt;0, (R24*SUMPRODUCT(K24:$K$98, X24:$X$98)-K24*$AZ$3)/Z24, 0)</f>
        <v>735.45185883250383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4.0439999999999999E-3</v>
      </c>
      <c r="Q25" s="5">
        <f t="shared" si="30"/>
        <v>12.5</v>
      </c>
      <c r="R25">
        <f t="shared" si="0"/>
        <v>50000</v>
      </c>
      <c r="S25">
        <f t="shared" si="1"/>
        <v>756.60027328646106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574.40200492356109</v>
      </c>
      <c r="AC25">
        <f t="shared" si="27"/>
        <v>582.62045119803292</v>
      </c>
      <c r="AE25">
        <f t="shared" si="2"/>
        <v>0</v>
      </c>
      <c r="AF25">
        <f t="shared" si="3"/>
        <v>0</v>
      </c>
      <c r="AG25">
        <f t="shared" si="4"/>
        <v>-9.6256317861757417</v>
      </c>
      <c r="AH25">
        <f t="shared" si="5"/>
        <v>-157.92207742858585</v>
      </c>
      <c r="AI25">
        <f t="shared" si="6"/>
        <v>-167.5477092147616</v>
      </c>
      <c r="AJ25">
        <f t="shared" si="7"/>
        <v>-8.2184462744718303</v>
      </c>
      <c r="AK25">
        <f t="shared" si="28"/>
        <v>40.20814034464928</v>
      </c>
      <c r="AL25">
        <f t="shared" si="39"/>
        <v>-135.55801514458415</v>
      </c>
      <c r="AN25">
        <f t="shared" si="9"/>
        <v>0</v>
      </c>
      <c r="AO25">
        <f t="shared" si="10"/>
        <v>0</v>
      </c>
      <c r="AP25">
        <f t="shared" si="11"/>
        <v>-1.2967332453959828</v>
      </c>
      <c r="AQ25">
        <f t="shared" si="12"/>
        <v>-21.274739417910553</v>
      </c>
      <c r="AR25">
        <f t="shared" si="13"/>
        <v>-22.571472663306537</v>
      </c>
      <c r="AS25">
        <f t="shared" si="14"/>
        <v>-1.1071618722122814</v>
      </c>
      <c r="AT25">
        <f t="shared" si="15"/>
        <v>5.4167075448840851</v>
      </c>
      <c r="AU25">
        <f t="shared" si="16"/>
        <v>-18.261926990634734</v>
      </c>
      <c r="AW25">
        <v>22</v>
      </c>
      <c r="AX25">
        <f>IF(Z25&gt;0, (R25*SUMPRODUCT(K25:$K$98, X25:$X$98)-K25*$AZ$3)/Z25, 0)</f>
        <v>756.60027328646106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5.607E-3</v>
      </c>
      <c r="Q26" s="5">
        <f t="shared" si="30"/>
        <v>12.5</v>
      </c>
      <c r="R26">
        <f t="shared" si="0"/>
        <v>50000</v>
      </c>
      <c r="S26">
        <f t="shared" si="1"/>
        <v>769.04147200286434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582.62045119803292</v>
      </c>
      <c r="AC26">
        <f t="shared" si="27"/>
        <v>582.9583250910589</v>
      </c>
      <c r="AE26">
        <f t="shared" si="2"/>
        <v>0</v>
      </c>
      <c r="AF26">
        <f t="shared" si="3"/>
        <v>0</v>
      </c>
      <c r="AG26">
        <f t="shared" si="4"/>
        <v>-9.4754045508888947</v>
      </c>
      <c r="AH26">
        <f t="shared" si="5"/>
        <v>-215.88366970034951</v>
      </c>
      <c r="AI26">
        <f t="shared" si="6"/>
        <v>-225.35907425123841</v>
      </c>
      <c r="AJ26">
        <f t="shared" si="7"/>
        <v>-0.33787389302597148</v>
      </c>
      <c r="AK26">
        <f t="shared" si="28"/>
        <v>40.78343158386231</v>
      </c>
      <c r="AL26">
        <f t="shared" si="39"/>
        <v>-184.91351656040206</v>
      </c>
      <c r="AN26">
        <f t="shared" si="9"/>
        <v>0</v>
      </c>
      <c r="AO26">
        <f t="shared" si="10"/>
        <v>0</v>
      </c>
      <c r="AP26">
        <f t="shared" si="11"/>
        <v>-1.1397277943170423</v>
      </c>
      <c r="AQ26">
        <f t="shared" si="12"/>
        <v>-25.967083239054553</v>
      </c>
      <c r="AR26">
        <f t="shared" si="13"/>
        <v>-27.106811033371596</v>
      </c>
      <c r="AS26">
        <f t="shared" si="14"/>
        <v>-4.0640403772488821E-2</v>
      </c>
      <c r="AT26">
        <f t="shared" si="15"/>
        <v>4.9055436392312002</v>
      </c>
      <c r="AU26">
        <f t="shared" si="16"/>
        <v>-22.24190779791288</v>
      </c>
      <c r="AW26">
        <v>23</v>
      </c>
      <c r="AX26">
        <f>IF(Z26&gt;0, (R26*SUMPRODUCT(K26:$K$98, X26:$X$98)-K26*$AZ$3)/Z26, 0)</f>
        <v>769.04147200286434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7.2589999999999998E-3</v>
      </c>
      <c r="Q27" s="5">
        <f t="shared" si="30"/>
        <v>12.5</v>
      </c>
      <c r="R27">
        <f t="shared" si="0"/>
        <v>50000</v>
      </c>
      <c r="S27">
        <f t="shared" si="1"/>
        <v>773.59368760846553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582.9583250910589</v>
      </c>
      <c r="AC27">
        <f t="shared" si="27"/>
        <v>576.28821802248376</v>
      </c>
      <c r="AE27">
        <f t="shared" si="2"/>
        <v>0</v>
      </c>
      <c r="AF27">
        <f t="shared" si="3"/>
        <v>0</v>
      </c>
      <c r="AG27">
        <f t="shared" si="4"/>
        <v>-9.3118685437451045</v>
      </c>
      <c r="AH27">
        <f t="shared" si="5"/>
        <v>-275.12784653960995</v>
      </c>
      <c r="AI27">
        <f t="shared" si="6"/>
        <v>-284.43971508335505</v>
      </c>
      <c r="AJ27">
        <f t="shared" si="7"/>
        <v>6.6701070685751347</v>
      </c>
      <c r="AK27">
        <f t="shared" si="28"/>
        <v>40.807082756374129</v>
      </c>
      <c r="AL27">
        <f t="shared" si="39"/>
        <v>-236.96252525840578</v>
      </c>
      <c r="AN27">
        <f t="shared" si="9"/>
        <v>0</v>
      </c>
      <c r="AO27">
        <f t="shared" si="10"/>
        <v>0</v>
      </c>
      <c r="AP27">
        <f t="shared" si="11"/>
        <v>-1.0000511002811827</v>
      </c>
      <c r="AQ27">
        <f t="shared" si="12"/>
        <v>-29.54744306766932</v>
      </c>
      <c r="AR27">
        <f t="shared" si="13"/>
        <v>-30.547494167950504</v>
      </c>
      <c r="AS27">
        <f t="shared" si="14"/>
        <v>0.71633828179441794</v>
      </c>
      <c r="AT27">
        <f t="shared" si="15"/>
        <v>4.3824897031207808</v>
      </c>
      <c r="AU27">
        <f t="shared" si="16"/>
        <v>-25.448666183035304</v>
      </c>
      <c r="AW27">
        <v>24</v>
      </c>
      <c r="AX27">
        <f>IF(Z27&gt;0, (R27*SUMPRODUCT(K27:$K$98, X27:$X$98)-K27*$AZ$3)/Z27, 0)</f>
        <v>773.59368760846553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9.0740000000000005E-3</v>
      </c>
      <c r="Q28" s="5">
        <f t="shared" si="30"/>
        <v>12.5</v>
      </c>
      <c r="R28">
        <f t="shared" si="0"/>
        <v>50000</v>
      </c>
      <c r="S28">
        <f t="shared" si="1"/>
        <v>771.77925564568295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576.28821802248376</v>
      </c>
      <c r="AC28">
        <f t="shared" si="27"/>
        <v>563.97021796417107</v>
      </c>
      <c r="AE28">
        <f t="shared" si="2"/>
        <v>0</v>
      </c>
      <c r="AF28">
        <f t="shared" si="3"/>
        <v>0</v>
      </c>
      <c r="AG28">
        <f t="shared" si="4"/>
        <v>-9.1342539631417097</v>
      </c>
      <c r="AH28">
        <f t="shared" si="5"/>
        <v>-337.98358066377233</v>
      </c>
      <c r="AI28">
        <f t="shared" si="6"/>
        <v>-347.11783462691403</v>
      </c>
      <c r="AJ28">
        <f t="shared" si="7"/>
        <v>12.318000058312691</v>
      </c>
      <c r="AK28">
        <f t="shared" si="28"/>
        <v>40.340175261573869</v>
      </c>
      <c r="AL28">
        <f t="shared" si="39"/>
        <v>-294.45965930702749</v>
      </c>
      <c r="AN28">
        <f t="shared" si="9"/>
        <v>0</v>
      </c>
      <c r="AO28">
        <f t="shared" si="10"/>
        <v>0</v>
      </c>
      <c r="AP28">
        <f t="shared" si="11"/>
        <v>-0.87587154070930284</v>
      </c>
      <c r="AQ28">
        <f t="shared" si="12"/>
        <v>-32.408798871255186</v>
      </c>
      <c r="AR28">
        <f t="shared" si="13"/>
        <v>-33.284670411964484</v>
      </c>
      <c r="AS28">
        <f t="shared" si="14"/>
        <v>1.1811567461411778</v>
      </c>
      <c r="AT28">
        <f t="shared" si="15"/>
        <v>3.8681660923171175</v>
      </c>
      <c r="AU28">
        <f t="shared" si="16"/>
        <v>-28.235347573506193</v>
      </c>
      <c r="AW28">
        <v>25</v>
      </c>
      <c r="AX28">
        <f>IF(Z28&gt;0, (R28*SUMPRODUCT(K28:$K$98, X28:$X$98)-K28*$AZ$3)/Z28, 0)</f>
        <v>771.77925564568295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1.1021E-2</v>
      </c>
      <c r="Q29" s="5">
        <f t="shared" si="30"/>
        <v>12.5</v>
      </c>
      <c r="R29">
        <f t="shared" si="0"/>
        <v>50000</v>
      </c>
      <c r="S29">
        <f t="shared" si="1"/>
        <v>764.55211228440339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563.97021796417107</v>
      </c>
      <c r="AC29">
        <f t="shared" si="27"/>
        <v>546.94485035127013</v>
      </c>
      <c r="AE29">
        <f t="shared" si="2"/>
        <v>0</v>
      </c>
      <c r="AF29">
        <f t="shared" si="3"/>
        <v>0</v>
      </c>
      <c r="AG29">
        <f t="shared" si="4"/>
        <v>-8.942242810582508</v>
      </c>
      <c r="AH29">
        <f t="shared" si="5"/>
        <v>-402.67445171113917</v>
      </c>
      <c r="AI29">
        <f t="shared" si="6"/>
        <v>-411.61669452172168</v>
      </c>
      <c r="AJ29">
        <f t="shared" si="7"/>
        <v>17.025367612900936</v>
      </c>
      <c r="AK29">
        <f t="shared" si="28"/>
        <v>39.477915257491979</v>
      </c>
      <c r="AL29">
        <f t="shared" si="39"/>
        <v>-355.11341165132876</v>
      </c>
      <c r="AN29">
        <f t="shared" si="9"/>
        <v>0</v>
      </c>
      <c r="AO29">
        <f t="shared" si="10"/>
        <v>0</v>
      </c>
      <c r="AP29">
        <f t="shared" si="11"/>
        <v>-0.76558914736790407</v>
      </c>
      <c r="AQ29">
        <f t="shared" si="12"/>
        <v>-34.474929464847243</v>
      </c>
      <c r="AR29">
        <f t="shared" si="13"/>
        <v>-35.240518612215148</v>
      </c>
      <c r="AS29">
        <f t="shared" si="14"/>
        <v>1.4576249997327995</v>
      </c>
      <c r="AT29">
        <f t="shared" si="15"/>
        <v>3.3798974286493166</v>
      </c>
      <c r="AU29">
        <f t="shared" si="16"/>
        <v>-30.402996183833029</v>
      </c>
      <c r="AW29">
        <v>26</v>
      </c>
      <c r="AX29">
        <f>IF(Z29&gt;0, (R29*SUMPRODUCT(K29:$K$98, X29:$X$98)-K29*$AZ$3)/Z29, 0)</f>
        <v>764.55211228440339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1.3263E-2</v>
      </c>
      <c r="Q30" s="5">
        <f t="shared" si="30"/>
        <v>12.5</v>
      </c>
      <c r="R30">
        <f t="shared" si="0"/>
        <v>50000</v>
      </c>
      <c r="S30">
        <f t="shared" si="1"/>
        <v>753.07978638357019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546.94485035127013</v>
      </c>
      <c r="AC30">
        <f t="shared" si="27"/>
        <v>526.20512736709622</v>
      </c>
      <c r="AE30">
        <f t="shared" si="2"/>
        <v>0</v>
      </c>
      <c r="AF30">
        <f t="shared" si="3"/>
        <v>0</v>
      </c>
      <c r="AG30">
        <f t="shared" si="4"/>
        <v>-8.7342194160799274</v>
      </c>
      <c r="AH30">
        <f t="shared" si="5"/>
        <v>-474.40386558702323</v>
      </c>
      <c r="AI30">
        <f t="shared" si="6"/>
        <v>-483.13808500310319</v>
      </c>
      <c r="AJ30">
        <f t="shared" si="7"/>
        <v>20.739722984173909</v>
      </c>
      <c r="AK30">
        <f t="shared" si="28"/>
        <v>38.286139524588911</v>
      </c>
      <c r="AL30">
        <f t="shared" si="39"/>
        <v>-424.11222249434036</v>
      </c>
      <c r="AN30">
        <f t="shared" si="9"/>
        <v>0</v>
      </c>
      <c r="AO30">
        <f t="shared" si="10"/>
        <v>0</v>
      </c>
      <c r="AP30">
        <f t="shared" si="11"/>
        <v>-0.66766004199346829</v>
      </c>
      <c r="AQ30">
        <f t="shared" si="12"/>
        <v>-36.264317362644682</v>
      </c>
      <c r="AR30">
        <f t="shared" si="13"/>
        <v>-36.931977404638154</v>
      </c>
      <c r="AS30">
        <f t="shared" si="14"/>
        <v>1.5853831531932443</v>
      </c>
      <c r="AT30">
        <f t="shared" si="15"/>
        <v>2.9266639988107324</v>
      </c>
      <c r="AU30">
        <f t="shared" si="16"/>
        <v>-32.419930252634181</v>
      </c>
      <c r="AW30">
        <v>27</v>
      </c>
      <c r="AX30">
        <f>IF(Z30&gt;0, (R30*SUMPRODUCT(K30:$K$98, X30:$X$98)-K30*$AZ$3)/Z30, 0)</f>
        <v>753.07978638357019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1.5814999999999999E-2</v>
      </c>
      <c r="Q31" s="5">
        <f t="shared" si="30"/>
        <v>12.5</v>
      </c>
      <c r="R31">
        <f t="shared" si="0"/>
        <v>50000</v>
      </c>
      <c r="S31">
        <f t="shared" si="1"/>
        <v>737.77677442144102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526.20512736709622</v>
      </c>
      <c r="AC31">
        <f t="shared" si="27"/>
        <v>502.20438721933846</v>
      </c>
      <c r="AE31">
        <f t="shared" si="2"/>
        <v>0</v>
      </c>
      <c r="AF31">
        <f t="shared" si="3"/>
        <v>0</v>
      </c>
      <c r="AG31">
        <f t="shared" si="4"/>
        <v>-8.5087455418538234</v>
      </c>
      <c r="AH31">
        <f t="shared" si="5"/>
        <v>-552.52672026121616</v>
      </c>
      <c r="AI31">
        <f t="shared" si="6"/>
        <v>-561.03546580307</v>
      </c>
      <c r="AJ31">
        <f t="shared" si="7"/>
        <v>24.000740147757767</v>
      </c>
      <c r="AK31">
        <f t="shared" si="28"/>
        <v>36.83435891569674</v>
      </c>
      <c r="AL31">
        <f t="shared" si="39"/>
        <v>-500.20036673961556</v>
      </c>
      <c r="AN31">
        <f t="shared" si="9"/>
        <v>0</v>
      </c>
      <c r="AO31">
        <f t="shared" si="10"/>
        <v>0</v>
      </c>
      <c r="AP31">
        <f t="shared" si="11"/>
        <v>-0.58073606965125613</v>
      </c>
      <c r="AQ31">
        <f t="shared" si="12"/>
        <v>-37.710869871881066</v>
      </c>
      <c r="AR31">
        <f t="shared" si="13"/>
        <v>-38.291605941532325</v>
      </c>
      <c r="AS31">
        <f t="shared" si="14"/>
        <v>1.6380905309213445</v>
      </c>
      <c r="AT31">
        <f t="shared" si="15"/>
        <v>2.5140064090064329</v>
      </c>
      <c r="AU31">
        <f t="shared" si="16"/>
        <v>-34.139509001604551</v>
      </c>
      <c r="AW31">
        <v>28</v>
      </c>
      <c r="AX31">
        <f>IF(Z31&gt;0, (R31*SUMPRODUCT(K31:$K$98, X31:$X$98)-K31*$AZ$3)/Z31, 0)</f>
        <v>737.77677442144102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1.864E-2</v>
      </c>
      <c r="Q32" s="5">
        <f t="shared" si="30"/>
        <v>12.5</v>
      </c>
      <c r="R32">
        <f t="shared" si="0"/>
        <v>50000</v>
      </c>
      <c r="S32">
        <f t="shared" si="1"/>
        <v>719.05621901605002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502.20438721933846</v>
      </c>
      <c r="AC32">
        <f t="shared" si="27"/>
        <v>475.4431398607494</v>
      </c>
      <c r="AE32">
        <f t="shared" si="2"/>
        <v>0</v>
      </c>
      <c r="AF32">
        <f t="shared" si="3"/>
        <v>0</v>
      </c>
      <c r="AG32">
        <f t="shared" si="4"/>
        <v>-8.2650550695351299</v>
      </c>
      <c r="AH32">
        <f t="shared" si="5"/>
        <v>-634.41206760062107</v>
      </c>
      <c r="AI32">
        <f t="shared" si="6"/>
        <v>-642.67712267015622</v>
      </c>
      <c r="AJ32">
        <f t="shared" si="7"/>
        <v>26.76124735858906</v>
      </c>
      <c r="AK32">
        <f t="shared" si="28"/>
        <v>35.154307105353695</v>
      </c>
      <c r="AL32">
        <f t="shared" si="39"/>
        <v>-580.76156820621338</v>
      </c>
      <c r="AN32">
        <f t="shared" si="9"/>
        <v>0</v>
      </c>
      <c r="AO32">
        <f t="shared" si="10"/>
        <v>0</v>
      </c>
      <c r="AP32">
        <f t="shared" si="11"/>
        <v>-0.50366409697896797</v>
      </c>
      <c r="AQ32">
        <f t="shared" si="12"/>
        <v>-38.660429779640758</v>
      </c>
      <c r="AR32">
        <f t="shared" si="13"/>
        <v>-39.164093876619731</v>
      </c>
      <c r="AS32">
        <f t="shared" si="14"/>
        <v>1.6308033487371139</v>
      </c>
      <c r="AT32">
        <f t="shared" si="15"/>
        <v>2.1422679212874454</v>
      </c>
      <c r="AU32">
        <f t="shared" si="16"/>
        <v>-35.391022606595165</v>
      </c>
      <c r="AW32">
        <v>29</v>
      </c>
      <c r="AX32">
        <f>IF(Z32&gt;0, (R32*SUMPRODUCT(K32:$K$98, X32:$X$98)-K32*$AZ$3)/Z32, 0)</f>
        <v>719.05621901605002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2.1847999999999999E-2</v>
      </c>
      <c r="Q33" s="5">
        <f t="shared" si="30"/>
        <v>12.5</v>
      </c>
      <c r="R33">
        <f t="shared" si="0"/>
        <v>50000</v>
      </c>
      <c r="S33">
        <f t="shared" si="1"/>
        <v>697.58914729130402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475.4431398607494</v>
      </c>
      <c r="AC33">
        <f t="shared" si="27"/>
        <v>446.55915875369067</v>
      </c>
      <c r="AE33">
        <f t="shared" si="2"/>
        <v>0</v>
      </c>
      <c r="AF33">
        <f t="shared" si="3"/>
        <v>0</v>
      </c>
      <c r="AG33">
        <f t="shared" si="4"/>
        <v>-8.0018295956805758</v>
      </c>
      <c r="AH33">
        <f t="shared" si="5"/>
        <v>-722.29969263681414</v>
      </c>
      <c r="AI33">
        <f t="shared" si="6"/>
        <v>-730.30152223249468</v>
      </c>
      <c r="AJ33">
        <f t="shared" si="7"/>
        <v>28.88398110705873</v>
      </c>
      <c r="AK33">
        <f t="shared" si="28"/>
        <v>33.281019790252458</v>
      </c>
      <c r="AL33">
        <f t="shared" si="39"/>
        <v>-668.13652133518349</v>
      </c>
      <c r="AN33">
        <f t="shared" si="9"/>
        <v>0</v>
      </c>
      <c r="AO33">
        <f t="shared" si="10"/>
        <v>0</v>
      </c>
      <c r="AP33">
        <f t="shared" si="11"/>
        <v>-0.43537803823069798</v>
      </c>
      <c r="AQ33">
        <f t="shared" si="12"/>
        <v>-39.300189967130329</v>
      </c>
      <c r="AR33">
        <f t="shared" si="13"/>
        <v>-39.735568005361024</v>
      </c>
      <c r="AS33">
        <f t="shared" si="14"/>
        <v>1.5715719611764865</v>
      </c>
      <c r="AT33">
        <f t="shared" si="15"/>
        <v>1.8108140061391491</v>
      </c>
      <c r="AU33">
        <f t="shared" si="16"/>
        <v>-36.353182038045389</v>
      </c>
      <c r="AW33">
        <v>30</v>
      </c>
      <c r="AX33">
        <f>IF(Z33&gt;0, (R33*SUMPRODUCT(K33:$K$98, X33:$X$98)-K33*$AZ$3)/Z33, 0)</f>
        <v>697.58914729130402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2.5484E-2</v>
      </c>
      <c r="Q34" s="5">
        <f t="shared" si="30"/>
        <v>12.5</v>
      </c>
      <c r="R34">
        <f t="shared" si="0"/>
        <v>50000</v>
      </c>
      <c r="S34">
        <f t="shared" si="1"/>
        <v>673.73951409116273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446.55915875369067</v>
      </c>
      <c r="AC34">
        <f t="shared" si="27"/>
        <v>415.98794081565143</v>
      </c>
      <c r="AE34">
        <f t="shared" si="2"/>
        <v>0</v>
      </c>
      <c r="AF34">
        <f t="shared" si="3"/>
        <v>0</v>
      </c>
      <c r="AG34">
        <f t="shared" si="4"/>
        <v>-7.7178926743074454</v>
      </c>
      <c r="AH34">
        <f t="shared" si="5"/>
        <v>-815.67450166529511</v>
      </c>
      <c r="AI34">
        <f t="shared" si="6"/>
        <v>-823.39239433960256</v>
      </c>
      <c r="AJ34">
        <f t="shared" si="7"/>
        <v>30.57121793803924</v>
      </c>
      <c r="AK34">
        <f t="shared" si="28"/>
        <v>31.25914111275835</v>
      </c>
      <c r="AL34">
        <f t="shared" si="39"/>
        <v>-761.56203528880496</v>
      </c>
      <c r="AN34">
        <f t="shared" si="9"/>
        <v>0</v>
      </c>
      <c r="AO34">
        <f t="shared" si="10"/>
        <v>0</v>
      </c>
      <c r="AP34">
        <f t="shared" si="11"/>
        <v>-0.37493668207332131</v>
      </c>
      <c r="AQ34">
        <f t="shared" si="12"/>
        <v>-39.625621165253953</v>
      </c>
      <c r="AR34">
        <f t="shared" si="13"/>
        <v>-40.000557847327272</v>
      </c>
      <c r="AS34">
        <f t="shared" si="14"/>
        <v>1.4851555345912331</v>
      </c>
      <c r="AT34">
        <f t="shared" si="15"/>
        <v>1.5185749721935671</v>
      </c>
      <c r="AU34">
        <f t="shared" si="16"/>
        <v>-36.996827340542474</v>
      </c>
      <c r="AW34">
        <v>31</v>
      </c>
      <c r="AX34">
        <f>IF(Z34&gt;0, (R34*SUMPRODUCT(K34:$K$98, X34:$X$98)-K34*$AZ$3)/Z34, 0)</f>
        <v>673.73951409116273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2.9274999999999999E-2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647.61941079379881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415.98794081565143</v>
      </c>
      <c r="AC35">
        <f t="shared" si="27"/>
        <v>384.15604467637161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-7.4147724395240218</v>
      </c>
      <c r="AH35">
        <f t="shared" ref="AH35:AH66" si="45">-X35*R35</f>
        <v>-903.76523216140185</v>
      </c>
      <c r="AI35">
        <f t="shared" ref="AI35:AI66" si="46">SUM(AE35:AH35)</f>
        <v>-911.18000460092583</v>
      </c>
      <c r="AJ35">
        <f t="shared" ref="AJ35:AJ66" si="47">AB35-AC35</f>
        <v>31.83189613927982</v>
      </c>
      <c r="AK35">
        <f t="shared" si="28"/>
        <v>29.119155857095603</v>
      </c>
      <c r="AL35">
        <f t="shared" si="39"/>
        <v>-850.22895260455039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-0.32161700346865324</v>
      </c>
      <c r="AQ35">
        <f t="shared" ref="AQ35:AQ66" si="51">AH35*$K35</f>
        <v>-39.200969170344571</v>
      </c>
      <c r="AR35">
        <f t="shared" ref="AR35:AR66" si="52">AI35*$K35</f>
        <v>-39.522586173813224</v>
      </c>
      <c r="AS35">
        <f t="shared" ref="AS35:AS66" si="53">AJ35*$K35</f>
        <v>1.3807138566342512</v>
      </c>
      <c r="AT35">
        <f t="shared" ref="AT35:AT66" si="54">AK35*$K35</f>
        <v>1.2630482899751612</v>
      </c>
      <c r="AU35">
        <f t="shared" ref="AU35:AU66" si="55">AL35*$K35</f>
        <v>-36.878824027203805</v>
      </c>
      <c r="AW35">
        <v>32</v>
      </c>
      <c r="AX35">
        <f>IF(Z35&gt;0, (R35*SUMPRODUCT(K35:$K$98, X35:$X$98)-K35*$AZ$3)/Z35, 0)</f>
        <v>647.61941079379881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3.3331E-2</v>
      </c>
      <c r="Q36" s="5">
        <f t="shared" si="30"/>
        <v>12.5</v>
      </c>
      <c r="R36">
        <f t="shared" si="40"/>
        <v>50000</v>
      </c>
      <c r="S36">
        <f t="shared" si="41"/>
        <v>620.13569672378765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384.15604467637161</v>
      </c>
      <c r="AC36">
        <f t="shared" si="27"/>
        <v>351.91375856493272</v>
      </c>
      <c r="AE36">
        <f t="shared" si="42"/>
        <v>0</v>
      </c>
      <c r="AF36">
        <f t="shared" si="43"/>
        <v>0</v>
      </c>
      <c r="AG36">
        <f t="shared" si="44"/>
        <v>-7.0934829349470059</v>
      </c>
      <c r="AH36">
        <f t="shared" si="45"/>
        <v>-988.56712072710059</v>
      </c>
      <c r="AI36">
        <f t="shared" si="46"/>
        <v>-995.66060366204761</v>
      </c>
      <c r="AJ36">
        <f t="shared" si="47"/>
        <v>32.242286111438887</v>
      </c>
      <c r="AK36">
        <f t="shared" ref="AK36:AK67" si="59">G36*SUM(AB36:AB36, AE36:AF36)</f>
        <v>26.890923127346014</v>
      </c>
      <c r="AL36">
        <f t="shared" si="39"/>
        <v>-936.52739442326265</v>
      </c>
      <c r="AN36">
        <f t="shared" si="48"/>
        <v>0</v>
      </c>
      <c r="AO36">
        <f t="shared" si="49"/>
        <v>0</v>
      </c>
      <c r="AP36">
        <f t="shared" si="50"/>
        <v>-0.27471519383156512</v>
      </c>
      <c r="AQ36">
        <f t="shared" si="51"/>
        <v>-38.285058366477422</v>
      </c>
      <c r="AR36">
        <f t="shared" si="52"/>
        <v>-38.55977356030899</v>
      </c>
      <c r="AS36">
        <f t="shared" si="53"/>
        <v>1.2486737417861831</v>
      </c>
      <c r="AT36">
        <f t="shared" si="54"/>
        <v>1.0414270714381817</v>
      </c>
      <c r="AU36">
        <f t="shared" si="55"/>
        <v>-36.26967274708462</v>
      </c>
      <c r="AW36">
        <v>33</v>
      </c>
      <c r="AX36">
        <f>IF(Z36&gt;0, (R36*SUMPRODUCT(K36:$K$98, X36:$X$98)-K36*$AZ$3)/Z36, 0)</f>
        <v>620.13569672378765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40"/>
        <v>50000</v>
      </c>
      <c r="S37">
        <f t="shared" si="41"/>
        <v>591.91316343392111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351.91375856493272</v>
      </c>
      <c r="AC37">
        <f t="shared" si="27"/>
        <v>319.84181007247832</v>
      </c>
      <c r="AE37">
        <f t="shared" si="42"/>
        <v>0</v>
      </c>
      <c r="AF37">
        <f t="shared" si="43"/>
        <v>0</v>
      </c>
      <c r="AG37">
        <f t="shared" si="44"/>
        <v>-6.7544073571736041</v>
      </c>
      <c r="AH37">
        <f t="shared" si="45"/>
        <v>-1072.5629936957271</v>
      </c>
      <c r="AI37">
        <f t="shared" si="46"/>
        <v>-1079.3174010529008</v>
      </c>
      <c r="AJ37">
        <f t="shared" si="47"/>
        <v>32.071948492454396</v>
      </c>
      <c r="AK37">
        <f t="shared" si="59"/>
        <v>24.633963099545294</v>
      </c>
      <c r="AL37">
        <f t="shared" si="39"/>
        <v>-1022.6114894609011</v>
      </c>
      <c r="AN37">
        <f t="shared" si="48"/>
        <v>0</v>
      </c>
      <c r="AO37">
        <f t="shared" si="49"/>
        <v>0</v>
      </c>
      <c r="AP37">
        <f t="shared" si="50"/>
        <v>-0.23355672576002007</v>
      </c>
      <c r="AQ37">
        <f t="shared" si="51"/>
        <v>-37.087532292953547</v>
      </c>
      <c r="AR37">
        <f t="shared" si="52"/>
        <v>-37.321089018713572</v>
      </c>
      <c r="AS37">
        <f t="shared" si="53"/>
        <v>1.1089972639399892</v>
      </c>
      <c r="AT37">
        <f t="shared" si="54"/>
        <v>0.85180349063673999</v>
      </c>
      <c r="AU37">
        <f t="shared" si="55"/>
        <v>-35.360288264136841</v>
      </c>
      <c r="AW37">
        <v>34</v>
      </c>
      <c r="AX37">
        <f>IF(Z37&gt;0, (R37*SUMPRODUCT(K37:$K$98, X37:$X$98)-K37*$AZ$3)/Z37, 0)</f>
        <v>591.91316343392111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40"/>
        <v>50000</v>
      </c>
      <c r="S38">
        <f t="shared" si="41"/>
        <v>563.49213931676752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319.84181007247832</v>
      </c>
      <c r="AC38">
        <f t="shared" si="27"/>
        <v>288.30169730990229</v>
      </c>
      <c r="AE38">
        <f t="shared" si="42"/>
        <v>0</v>
      </c>
      <c r="AF38">
        <f t="shared" si="43"/>
        <v>0</v>
      </c>
      <c r="AG38">
        <f t="shared" si="44"/>
        <v>-6.3954241149545412</v>
      </c>
      <c r="AH38">
        <f t="shared" si="45"/>
        <v>-1165.7566745893066</v>
      </c>
      <c r="AI38">
        <f t="shared" si="46"/>
        <v>-1172.1520987042611</v>
      </c>
      <c r="AJ38">
        <f t="shared" si="47"/>
        <v>31.54011276257603</v>
      </c>
      <c r="AK38">
        <f t="shared" si="59"/>
        <v>22.388926705073484</v>
      </c>
      <c r="AL38">
        <f t="shared" si="39"/>
        <v>-1118.2230592366116</v>
      </c>
      <c r="AN38">
        <f t="shared" si="48"/>
        <v>0</v>
      </c>
      <c r="AO38">
        <f t="shared" si="49"/>
        <v>0</v>
      </c>
      <c r="AP38">
        <f t="shared" si="50"/>
        <v>-0.19744969008868438</v>
      </c>
      <c r="AQ38">
        <f t="shared" si="51"/>
        <v>-35.99109143961909</v>
      </c>
      <c r="AR38">
        <f t="shared" si="52"/>
        <v>-36.188541129707772</v>
      </c>
      <c r="AS38">
        <f t="shared" si="53"/>
        <v>0.97375645123686394</v>
      </c>
      <c r="AT38">
        <f t="shared" si="54"/>
        <v>0.69122650192941126</v>
      </c>
      <c r="AU38">
        <f t="shared" si="55"/>
        <v>-34.523558176541492</v>
      </c>
      <c r="AW38">
        <v>35</v>
      </c>
      <c r="AX38">
        <f>IF(Z38&gt;0, (R38*SUMPRODUCT(K38:$K$98, X38:$X$98)-K38*$AZ$3)/Z38, 0)</f>
        <v>563.49213931676752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40"/>
        <v>50000</v>
      </c>
      <c r="S39">
        <f t="shared" si="41"/>
        <v>534.2687801725607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288.30169730990229</v>
      </c>
      <c r="AC39">
        <f t="shared" si="27"/>
        <v>257.26365902240605</v>
      </c>
      <c r="AE39">
        <f t="shared" si="42"/>
        <v>0</v>
      </c>
      <c r="AF39">
        <f t="shared" si="43"/>
        <v>0</v>
      </c>
      <c r="AG39">
        <f t="shared" si="44"/>
        <v>-6.0190598012135812</v>
      </c>
      <c r="AH39">
        <f t="shared" si="45"/>
        <v>-1249.6402903656576</v>
      </c>
      <c r="AI39">
        <f t="shared" si="46"/>
        <v>-1255.6593501668713</v>
      </c>
      <c r="AJ39">
        <f t="shared" si="47"/>
        <v>31.038038287496249</v>
      </c>
      <c r="AK39">
        <f t="shared" si="59"/>
        <v>20.181118811693164</v>
      </c>
      <c r="AL39">
        <f t="shared" si="39"/>
        <v>-1204.440193067682</v>
      </c>
      <c r="AN39">
        <f t="shared" si="48"/>
        <v>0</v>
      </c>
      <c r="AO39">
        <f t="shared" si="49"/>
        <v>0</v>
      </c>
      <c r="AP39">
        <f t="shared" si="50"/>
        <v>-0.16591961899701371</v>
      </c>
      <c r="AQ39">
        <f t="shared" si="51"/>
        <v>-34.447213968364792</v>
      </c>
      <c r="AR39">
        <f t="shared" si="52"/>
        <v>-34.613133587361808</v>
      </c>
      <c r="AS39">
        <f t="shared" si="53"/>
        <v>0.85558536667766272</v>
      </c>
      <c r="AT39">
        <f t="shared" si="54"/>
        <v>0.55630674137752756</v>
      </c>
      <c r="AU39">
        <f t="shared" si="55"/>
        <v>-33.201241479306624</v>
      </c>
      <c r="AW39">
        <v>36</v>
      </c>
      <c r="AX39">
        <f>IF(Z39&gt;0, (R39*SUMPRODUCT(K39:$K$98, X39:$X$98)-K39*$AZ$3)/Z39, 0)</f>
        <v>534.2687801725607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40"/>
        <v>50000</v>
      </c>
      <c r="S40">
        <f t="shared" si="41"/>
        <v>504.46736448899435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257.26365902240605</v>
      </c>
      <c r="AC40">
        <f t="shared" si="27"/>
        <v>227.23881393986517</v>
      </c>
      <c r="AE40">
        <f t="shared" si="42"/>
        <v>0</v>
      </c>
      <c r="AF40">
        <f t="shared" si="43"/>
        <v>0</v>
      </c>
      <c r="AG40">
        <f t="shared" si="44"/>
        <v>-5.630661910360871</v>
      </c>
      <c r="AH40">
        <f t="shared" si="45"/>
        <v>-1312.8291713622966</v>
      </c>
      <c r="AI40">
        <f t="shared" si="46"/>
        <v>-1318.4598332726575</v>
      </c>
      <c r="AJ40">
        <f t="shared" si="47"/>
        <v>30.024845082540878</v>
      </c>
      <c r="AK40">
        <f t="shared" si="59"/>
        <v>18.008456131568426</v>
      </c>
      <c r="AL40">
        <f t="shared" si="39"/>
        <v>-1270.4265320585482</v>
      </c>
      <c r="AN40">
        <f t="shared" si="48"/>
        <v>0</v>
      </c>
      <c r="AO40">
        <f t="shared" si="49"/>
        <v>0</v>
      </c>
      <c r="AP40">
        <f t="shared" si="50"/>
        <v>-0.13858317662712</v>
      </c>
      <c r="AQ40">
        <f t="shared" si="51"/>
        <v>-32.311660659532727</v>
      </c>
      <c r="AR40">
        <f t="shared" si="52"/>
        <v>-32.450243836159849</v>
      </c>
      <c r="AS40">
        <f t="shared" si="53"/>
        <v>0.73897855625449937</v>
      </c>
      <c r="AT40">
        <f t="shared" si="54"/>
        <v>0.44322836224115275</v>
      </c>
      <c r="AU40">
        <f t="shared" si="55"/>
        <v>-31.268036917664194</v>
      </c>
      <c r="AW40">
        <v>37</v>
      </c>
      <c r="AX40">
        <f>IF(Z40&gt;0, (R40*SUMPRODUCT(K40:$K$98, X40:$X$98)-K40*$AZ$3)/Z40, 0)</f>
        <v>504.46736448899435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40"/>
        <v>50000</v>
      </c>
      <c r="S41">
        <f t="shared" si="41"/>
        <v>475.12883802739566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227.23881393986517</v>
      </c>
      <c r="AC41">
        <f t="shared" si="27"/>
        <v>198.87569692838952</v>
      </c>
      <c r="AE41">
        <f t="shared" si="42"/>
        <v>0</v>
      </c>
      <c r="AF41">
        <f t="shared" si="43"/>
        <v>0</v>
      </c>
      <c r="AG41">
        <f t="shared" si="44"/>
        <v>-5.2321518136550802</v>
      </c>
      <c r="AH41">
        <f t="shared" si="45"/>
        <v>-1368.8139104087277</v>
      </c>
      <c r="AI41">
        <f t="shared" si="46"/>
        <v>-1374.0460622223827</v>
      </c>
      <c r="AJ41">
        <f t="shared" si="47"/>
        <v>28.363117011475651</v>
      </c>
      <c r="AK41">
        <f t="shared" si="59"/>
        <v>15.906716975790562</v>
      </c>
      <c r="AL41">
        <f t="shared" si="39"/>
        <v>-1329.7762282351166</v>
      </c>
      <c r="AN41">
        <f t="shared" si="48"/>
        <v>0</v>
      </c>
      <c r="AO41">
        <f t="shared" si="49"/>
        <v>0</v>
      </c>
      <c r="AP41">
        <f t="shared" si="50"/>
        <v>-0.11497763598333532</v>
      </c>
      <c r="AQ41">
        <f t="shared" si="51"/>
        <v>-30.079973426832918</v>
      </c>
      <c r="AR41">
        <f t="shared" si="52"/>
        <v>-30.194951062816251</v>
      </c>
      <c r="AS41">
        <f t="shared" si="53"/>
        <v>0.6232854586877965</v>
      </c>
      <c r="AT41">
        <f t="shared" si="54"/>
        <v>0.34955344937798011</v>
      </c>
      <c r="AU41">
        <f t="shared" si="55"/>
        <v>-29.222112154750477</v>
      </c>
      <c r="AW41">
        <v>38</v>
      </c>
      <c r="AX41">
        <f>IF(Z41&gt;0, (R41*SUMPRODUCT(K41:$K$98, X41:$X$98)-K41*$AZ$3)/Z41, 0)</f>
        <v>475.12883802739566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40"/>
        <v>50000</v>
      </c>
      <c r="S42">
        <f t="shared" si="41"/>
        <v>446.23576302184784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198.87569692838952</v>
      </c>
      <c r="AC42">
        <f t="shared" si="27"/>
        <v>172.32120890160758</v>
      </c>
      <c r="AE42">
        <f t="shared" si="42"/>
        <v>0</v>
      </c>
      <c r="AF42">
        <f t="shared" si="43"/>
        <v>0</v>
      </c>
      <c r="AG42">
        <f t="shared" si="44"/>
        <v>-4.8270786202419043</v>
      </c>
      <c r="AH42">
        <f t="shared" si="45"/>
        <v>-1411.0067011065019</v>
      </c>
      <c r="AI42">
        <f t="shared" si="46"/>
        <v>-1415.8337797267438</v>
      </c>
      <c r="AJ42">
        <f t="shared" si="47"/>
        <v>26.554488026781939</v>
      </c>
      <c r="AK42">
        <f t="shared" si="59"/>
        <v>13.921298784987268</v>
      </c>
      <c r="AL42">
        <f t="shared" si="39"/>
        <v>-1375.3579929149746</v>
      </c>
      <c r="AN42">
        <f t="shared" si="48"/>
        <v>0</v>
      </c>
      <c r="AO42">
        <f t="shared" si="49"/>
        <v>0</v>
      </c>
      <c r="AP42">
        <f t="shared" si="50"/>
        <v>-9.4710774469201342E-2</v>
      </c>
      <c r="AQ42">
        <f t="shared" si="51"/>
        <v>-27.684972207130237</v>
      </c>
      <c r="AR42">
        <f t="shared" si="52"/>
        <v>-27.779682981599439</v>
      </c>
      <c r="AS42">
        <f t="shared" si="53"/>
        <v>0.52101826477473356</v>
      </c>
      <c r="AT42">
        <f t="shared" si="54"/>
        <v>0.27314595291949495</v>
      </c>
      <c r="AU42">
        <f t="shared" si="55"/>
        <v>-26.985518763905212</v>
      </c>
      <c r="AW42">
        <v>39</v>
      </c>
      <c r="AX42">
        <f>IF(Z42&gt;0, (R42*SUMPRODUCT(K42:$K$98, X42:$X$98)-K42*$AZ$3)/Z42, 0)</f>
        <v>446.23576302184784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40"/>
        <v>50000</v>
      </c>
      <c r="S43">
        <f t="shared" si="41"/>
        <v>418.16296183301864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172.32120890160758</v>
      </c>
      <c r="AC43">
        <f t="shared" si="27"/>
        <v>147.7839915159513</v>
      </c>
      <c r="AE43">
        <f t="shared" si="42"/>
        <v>0</v>
      </c>
      <c r="AF43">
        <f t="shared" si="43"/>
        <v>0</v>
      </c>
      <c r="AG43">
        <f t="shared" si="44"/>
        <v>-4.4176554658302267</v>
      </c>
      <c r="AH43">
        <f t="shared" si="45"/>
        <v>-1444.6094728370351</v>
      </c>
      <c r="AI43">
        <f t="shared" si="46"/>
        <v>-1449.0271283028653</v>
      </c>
      <c r="AJ43">
        <f t="shared" si="47"/>
        <v>24.537217385656277</v>
      </c>
      <c r="AK43">
        <f t="shared" si="59"/>
        <v>12.062484623112532</v>
      </c>
      <c r="AL43">
        <f t="shared" si="39"/>
        <v>-1412.4274262940964</v>
      </c>
      <c r="AN43">
        <f t="shared" si="48"/>
        <v>0</v>
      </c>
      <c r="AO43">
        <f t="shared" si="49"/>
        <v>0</v>
      </c>
      <c r="AP43">
        <f t="shared" si="50"/>
        <v>-7.7390710714529132E-2</v>
      </c>
      <c r="AQ43">
        <f t="shared" si="51"/>
        <v>-25.307395443702521</v>
      </c>
      <c r="AR43">
        <f t="shared" si="52"/>
        <v>-25.38478615441705</v>
      </c>
      <c r="AS43">
        <f t="shared" si="53"/>
        <v>0.42985531740102834</v>
      </c>
      <c r="AT43">
        <f t="shared" si="54"/>
        <v>0.21131667355827105</v>
      </c>
      <c r="AU43">
        <f t="shared" si="55"/>
        <v>-24.74361416345775</v>
      </c>
      <c r="AW43">
        <v>40</v>
      </c>
      <c r="AX43">
        <f>IF(Z43&gt;0, (R43*SUMPRODUCT(K43:$K$98, X43:$X$98)-K43*$AZ$3)/Z43, 0)</f>
        <v>418.16296183301864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40"/>
        <v>50000</v>
      </c>
      <c r="S44">
        <f t="shared" si="41"/>
        <v>391.00770114868936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147.7839915159513</v>
      </c>
      <c r="AC44">
        <f t="shared" si="27"/>
        <v>125.28709144856491</v>
      </c>
      <c r="AE44">
        <f t="shared" si="42"/>
        <v>0</v>
      </c>
      <c r="AF44">
        <f t="shared" si="43"/>
        <v>0</v>
      </c>
      <c r="AG44">
        <f t="shared" si="44"/>
        <v>-4.0052629104395088</v>
      </c>
      <c r="AH44">
        <f t="shared" si="45"/>
        <v>-1472.8640029296607</v>
      </c>
      <c r="AI44">
        <f t="shared" si="46"/>
        <v>-1476.8692658401003</v>
      </c>
      <c r="AJ44">
        <f t="shared" si="47"/>
        <v>22.496900067386392</v>
      </c>
      <c r="AK44">
        <f t="shared" si="59"/>
        <v>10.344879406116592</v>
      </c>
      <c r="AL44">
        <f t="shared" si="39"/>
        <v>-1444.0274863665973</v>
      </c>
      <c r="AN44">
        <f t="shared" si="48"/>
        <v>0</v>
      </c>
      <c r="AO44">
        <f t="shared" si="49"/>
        <v>0</v>
      </c>
      <c r="AP44">
        <f t="shared" si="50"/>
        <v>-6.2648402213050985E-2</v>
      </c>
      <c r="AQ44">
        <f t="shared" si="51"/>
        <v>-23.037832602738273</v>
      </c>
      <c r="AR44">
        <f t="shared" si="52"/>
        <v>-23.100481004951323</v>
      </c>
      <c r="AS44">
        <f t="shared" si="53"/>
        <v>0.35188572522790512</v>
      </c>
      <c r="AT44">
        <f t="shared" si="54"/>
        <v>0.16180964405374915</v>
      </c>
      <c r="AU44">
        <f t="shared" si="55"/>
        <v>-22.586785635669671</v>
      </c>
      <c r="AW44">
        <v>41</v>
      </c>
      <c r="AX44">
        <f>IF(Z44&gt;0, (R44*SUMPRODUCT(K44:$K$98, X44:$X$98)-K44*$AZ$3)/Z44, 0)</f>
        <v>391.00770114868936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40"/>
        <v>50000</v>
      </c>
      <c r="S45">
        <f t="shared" si="41"/>
        <v>364.26861523201592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125.28709144856491</v>
      </c>
      <c r="AC45">
        <f t="shared" si="27"/>
        <v>104.75862971753745</v>
      </c>
      <c r="AE45">
        <f t="shared" si="42"/>
        <v>0</v>
      </c>
      <c r="AF45">
        <f t="shared" si="43"/>
        <v>0</v>
      </c>
      <c r="AG45">
        <f t="shared" si="44"/>
        <v>-3.5948275989551304</v>
      </c>
      <c r="AH45">
        <f t="shared" si="45"/>
        <v>-1481.5307295199327</v>
      </c>
      <c r="AI45">
        <f t="shared" si="46"/>
        <v>-1485.1255571188879</v>
      </c>
      <c r="AJ45">
        <f t="shared" si="47"/>
        <v>20.528461731027463</v>
      </c>
      <c r="AK45">
        <f t="shared" si="59"/>
        <v>8.7700964013995453</v>
      </c>
      <c r="AL45">
        <f t="shared" si="39"/>
        <v>-1455.8269989864609</v>
      </c>
      <c r="AN45">
        <f t="shared" si="48"/>
        <v>0</v>
      </c>
      <c r="AO45">
        <f t="shared" si="49"/>
        <v>0</v>
      </c>
      <c r="AP45">
        <f t="shared" si="50"/>
        <v>-5.0204080218456071E-2</v>
      </c>
      <c r="AQ45">
        <f t="shared" si="51"/>
        <v>-20.690529808034565</v>
      </c>
      <c r="AR45">
        <f t="shared" si="52"/>
        <v>-20.740733888253018</v>
      </c>
      <c r="AS45">
        <f t="shared" si="53"/>
        <v>0.28669317544061507</v>
      </c>
      <c r="AT45">
        <f t="shared" si="54"/>
        <v>0.12248003864981769</v>
      </c>
      <c r="AU45">
        <f t="shared" si="55"/>
        <v>-20.331560674162588</v>
      </c>
      <c r="AW45">
        <v>42</v>
      </c>
      <c r="AX45">
        <f>IF(Z45&gt;0, (R45*SUMPRODUCT(K45:$K$98, X45:$X$98)-K45*$AZ$3)/Z45, 0)</f>
        <v>364.26861523201592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40"/>
        <v>50000</v>
      </c>
      <c r="S46">
        <f t="shared" si="41"/>
        <v>338.02887845652452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104.75862971753745</v>
      </c>
      <c r="AC46">
        <f t="shared" si="27"/>
        <v>86.308609616387528</v>
      </c>
      <c r="AE46">
        <f t="shared" si="42"/>
        <v>0</v>
      </c>
      <c r="AF46">
        <f t="shared" si="43"/>
        <v>0</v>
      </c>
      <c r="AG46">
        <f t="shared" si="44"/>
        <v>-3.1916137613183277</v>
      </c>
      <c r="AH46">
        <f t="shared" si="45"/>
        <v>-1469.0622465890037</v>
      </c>
      <c r="AI46">
        <f t="shared" si="46"/>
        <v>-1472.2538603503222</v>
      </c>
      <c r="AJ46">
        <f t="shared" si="47"/>
        <v>18.450020101149917</v>
      </c>
      <c r="AK46">
        <f t="shared" si="59"/>
        <v>7.3331040802276215</v>
      </c>
      <c r="AL46">
        <f t="shared" si="39"/>
        <v>-1446.4707361689445</v>
      </c>
      <c r="AN46">
        <f t="shared" si="48"/>
        <v>0</v>
      </c>
      <c r="AO46">
        <f t="shared" si="49"/>
        <v>0</v>
      </c>
      <c r="AP46">
        <f t="shared" si="50"/>
        <v>-3.9797267464957979E-2</v>
      </c>
      <c r="AQ46">
        <f t="shared" si="51"/>
        <v>-18.31821376970916</v>
      </c>
      <c r="AR46">
        <f t="shared" si="52"/>
        <v>-18.358011037174119</v>
      </c>
      <c r="AS46">
        <f t="shared" si="53"/>
        <v>0.23005928649587623</v>
      </c>
      <c r="AT46">
        <f t="shared" si="54"/>
        <v>9.1438853900870184E-2</v>
      </c>
      <c r="AU46">
        <f t="shared" si="55"/>
        <v>-18.036512896777371</v>
      </c>
      <c r="AW46">
        <v>43</v>
      </c>
      <c r="AX46">
        <f>IF(Z46&gt;0, (R46*SUMPRODUCT(K46:$K$98, X46:$X$98)-K46*$AZ$3)/Z46, 0)</f>
        <v>338.02887845652452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40"/>
        <v>50000</v>
      </c>
      <c r="S47">
        <f t="shared" si="41"/>
        <v>312.59460457771968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86.308609616387528</v>
      </c>
      <c r="AC47">
        <f t="shared" si="27"/>
        <v>69.990850942111138</v>
      </c>
      <c r="AE47">
        <f t="shared" si="42"/>
        <v>0</v>
      </c>
      <c r="AF47">
        <f t="shared" si="43"/>
        <v>0</v>
      </c>
      <c r="AG47">
        <f t="shared" si="44"/>
        <v>-2.7987867479615067</v>
      </c>
      <c r="AH47">
        <f t="shared" si="45"/>
        <v>-1443.6435029745514</v>
      </c>
      <c r="AI47">
        <f t="shared" si="46"/>
        <v>-1446.4422897225129</v>
      </c>
      <c r="AJ47">
        <f t="shared" si="47"/>
        <v>16.317758674276391</v>
      </c>
      <c r="AK47">
        <f t="shared" si="59"/>
        <v>6.0416026731471275</v>
      </c>
      <c r="AL47">
        <f t="shared" si="39"/>
        <v>-1424.0829283750895</v>
      </c>
      <c r="AN47">
        <f t="shared" si="48"/>
        <v>0</v>
      </c>
      <c r="AO47">
        <f t="shared" si="49"/>
        <v>0</v>
      </c>
      <c r="AP47">
        <f t="shared" si="50"/>
        <v>-3.1159803560806682E-2</v>
      </c>
      <c r="AQ47">
        <f t="shared" si="51"/>
        <v>-16.072552865017546</v>
      </c>
      <c r="AR47">
        <f t="shared" si="52"/>
        <v>-16.103712668578353</v>
      </c>
      <c r="AS47">
        <f t="shared" si="53"/>
        <v>0.18167091694765117</v>
      </c>
      <c r="AT47">
        <f t="shared" si="54"/>
        <v>6.7263128434070396E-2</v>
      </c>
      <c r="AU47">
        <f t="shared" si="55"/>
        <v>-15.854778623196633</v>
      </c>
      <c r="AW47">
        <v>44</v>
      </c>
      <c r="AX47">
        <f>IF(Z47&gt;0, (R47*SUMPRODUCT(K47:$K$98, X47:$X$98)-K47*$AZ$3)/Z47, 0)</f>
        <v>312.59460457771968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40"/>
        <v>50000</v>
      </c>
      <c r="S48">
        <f t="shared" si="41"/>
        <v>287.74619959391589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69.990850942111138</v>
      </c>
      <c r="AC48">
        <f t="shared" si="27"/>
        <v>55.704418698015679</v>
      </c>
      <c r="AE48">
        <f t="shared" si="42"/>
        <v>0</v>
      </c>
      <c r="AF48">
        <f t="shared" si="43"/>
        <v>0</v>
      </c>
      <c r="AG48">
        <f t="shared" si="44"/>
        <v>-2.4198590101549988</v>
      </c>
      <c r="AH48">
        <f t="shared" si="45"/>
        <v>-1403.7594813075734</v>
      </c>
      <c r="AI48">
        <f t="shared" si="46"/>
        <v>-1406.1793403177285</v>
      </c>
      <c r="AJ48">
        <f t="shared" si="47"/>
        <v>14.286432244095458</v>
      </c>
      <c r="AK48">
        <f t="shared" si="59"/>
        <v>4.8993595659477798</v>
      </c>
      <c r="AL48">
        <f t="shared" si="39"/>
        <v>-1386.9935485076851</v>
      </c>
      <c r="AN48">
        <f t="shared" si="48"/>
        <v>0</v>
      </c>
      <c r="AO48">
        <f t="shared" si="49"/>
        <v>0</v>
      </c>
      <c r="AP48">
        <f t="shared" si="50"/>
        <v>-2.4054533711347383E-2</v>
      </c>
      <c r="AQ48">
        <f t="shared" si="51"/>
        <v>-13.954027744605536</v>
      </c>
      <c r="AR48">
        <f t="shared" si="52"/>
        <v>-13.978082278316883</v>
      </c>
      <c r="AS48">
        <f t="shared" si="53"/>
        <v>0.14201383823946936</v>
      </c>
      <c r="AT48">
        <f t="shared" si="54"/>
        <v>4.8701932364048933E-2</v>
      </c>
      <c r="AU48">
        <f t="shared" si="55"/>
        <v>-13.787366507713363</v>
      </c>
      <c r="AW48">
        <v>45</v>
      </c>
      <c r="AX48">
        <f>IF(Z48&gt;0, (R48*SUMPRODUCT(K48:$K$98, X48:$X$98)-K48*$AZ$3)/Z48, 0)</f>
        <v>287.74619959391589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40"/>
        <v>50000</v>
      </c>
      <c r="S49">
        <f t="shared" si="41"/>
        <v>263.25359620022914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55.704418698015679</v>
      </c>
      <c r="AC49">
        <f t="shared" si="27"/>
        <v>43.345141507804854</v>
      </c>
      <c r="AE49">
        <f t="shared" si="42"/>
        <v>0</v>
      </c>
      <c r="AF49">
        <f t="shared" si="43"/>
        <v>0</v>
      </c>
      <c r="AG49">
        <f t="shared" si="44"/>
        <v>-2.0581457448940599</v>
      </c>
      <c r="AH49">
        <f t="shared" si="45"/>
        <v>-1350.0587006375549</v>
      </c>
      <c r="AI49">
        <f t="shared" si="46"/>
        <v>-1352.116846382449</v>
      </c>
      <c r="AJ49">
        <f t="shared" si="47"/>
        <v>12.359277190210825</v>
      </c>
      <c r="AK49">
        <f t="shared" si="59"/>
        <v>3.8993093088610977</v>
      </c>
      <c r="AL49">
        <f t="shared" si="39"/>
        <v>-1335.8582598833771</v>
      </c>
      <c r="AN49">
        <f t="shared" si="48"/>
        <v>0</v>
      </c>
      <c r="AO49">
        <f t="shared" si="49"/>
        <v>0</v>
      </c>
      <c r="AP49">
        <f t="shared" si="50"/>
        <v>-1.8266905514085989E-2</v>
      </c>
      <c r="AQ49">
        <f t="shared" si="51"/>
        <v>-11.982336423062851</v>
      </c>
      <c r="AR49">
        <f t="shared" si="52"/>
        <v>-12.000603328576938</v>
      </c>
      <c r="AS49">
        <f t="shared" si="53"/>
        <v>0.10969376158907555</v>
      </c>
      <c r="AT49">
        <f t="shared" si="54"/>
        <v>3.4608003292219712E-2</v>
      </c>
      <c r="AU49">
        <f t="shared" si="55"/>
        <v>-11.856301563695641</v>
      </c>
      <c r="AW49">
        <v>46</v>
      </c>
      <c r="AX49">
        <f>IF(Z49&gt;0, (R49*SUMPRODUCT(K49:$K$98, X49:$X$98)-K49*$AZ$3)/Z49, 0)</f>
        <v>263.25359620022914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40"/>
        <v>50000</v>
      </c>
      <c r="S50">
        <f t="shared" si="41"/>
        <v>238.68569434581565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43.345141507804854</v>
      </c>
      <c r="AC50">
        <f t="shared" si="27"/>
        <v>32.786689508308683</v>
      </c>
      <c r="AE50">
        <f t="shared" si="42"/>
        <v>0</v>
      </c>
      <c r="AF50">
        <f t="shared" si="43"/>
        <v>0</v>
      </c>
      <c r="AG50">
        <f t="shared" si="44"/>
        <v>-1.7170430761555326</v>
      </c>
      <c r="AH50">
        <f t="shared" si="45"/>
        <v>-1282.0848451583468</v>
      </c>
      <c r="AI50">
        <f t="shared" si="46"/>
        <v>-1283.8018882345023</v>
      </c>
      <c r="AJ50">
        <f t="shared" si="47"/>
        <v>10.558451999496171</v>
      </c>
      <c r="AK50">
        <f t="shared" si="59"/>
        <v>3.03415990554634</v>
      </c>
      <c r="AL50">
        <f t="shared" si="39"/>
        <v>-1270.2092763294597</v>
      </c>
      <c r="AN50">
        <f t="shared" si="48"/>
        <v>0</v>
      </c>
      <c r="AO50">
        <f t="shared" si="49"/>
        <v>0</v>
      </c>
      <c r="AP50">
        <f t="shared" si="50"/>
        <v>-1.3606675412964262E-2</v>
      </c>
      <c r="AQ50">
        <f t="shared" si="51"/>
        <v>-10.159857130089835</v>
      </c>
      <c r="AR50">
        <f t="shared" si="52"/>
        <v>-10.173463805502799</v>
      </c>
      <c r="AS50">
        <f t="shared" si="53"/>
        <v>8.3670253364974079E-2</v>
      </c>
      <c r="AT50">
        <f t="shared" si="54"/>
        <v>2.4044142840164661E-2</v>
      </c>
      <c r="AU50">
        <f t="shared" si="55"/>
        <v>-10.065749409297659</v>
      </c>
      <c r="AW50">
        <v>47</v>
      </c>
      <c r="AX50">
        <f>IF(Z50&gt;0, (R50*SUMPRODUCT(K50:$K$98, X50:$X$98)-K50*$AZ$3)/Z50, 0)</f>
        <v>238.68569434581565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40"/>
        <v>50000</v>
      </c>
      <c r="S51">
        <f t="shared" si="41"/>
        <v>213.33145826501169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32.786689508308683</v>
      </c>
      <c r="AC51">
        <f t="shared" si="27"/>
        <v>23.898157756403425</v>
      </c>
      <c r="AE51">
        <f t="shared" si="42"/>
        <v>0</v>
      </c>
      <c r="AF51">
        <f t="shared" si="43"/>
        <v>0</v>
      </c>
      <c r="AG51">
        <f t="shared" si="44"/>
        <v>-1.400294988767893</v>
      </c>
      <c r="AH51">
        <f t="shared" si="45"/>
        <v>-1198.3106265043371</v>
      </c>
      <c r="AI51">
        <f t="shared" si="46"/>
        <v>-1199.7109214931049</v>
      </c>
      <c r="AJ51">
        <f t="shared" si="47"/>
        <v>8.8885317519052585</v>
      </c>
      <c r="AK51">
        <f t="shared" si="59"/>
        <v>2.2950682655816079</v>
      </c>
      <c r="AL51">
        <f t="shared" si="39"/>
        <v>-1188.527321475618</v>
      </c>
      <c r="AN51">
        <f t="shared" si="48"/>
        <v>0</v>
      </c>
      <c r="AO51">
        <f t="shared" si="49"/>
        <v>0</v>
      </c>
      <c r="AP51">
        <f t="shared" si="50"/>
        <v>-9.9076885531325931E-3</v>
      </c>
      <c r="AQ51">
        <f t="shared" si="51"/>
        <v>-8.4785624261646912</v>
      </c>
      <c r="AR51">
        <f t="shared" si="52"/>
        <v>-8.4884701147178241</v>
      </c>
      <c r="AS51">
        <f t="shared" si="53"/>
        <v>6.2890180282652267E-2</v>
      </c>
      <c r="AT51">
        <f t="shared" si="54"/>
        <v>1.6238593843407565E-2</v>
      </c>
      <c r="AU51">
        <f t="shared" si="55"/>
        <v>-8.4093413405917641</v>
      </c>
      <c r="AW51">
        <v>48</v>
      </c>
      <c r="AX51">
        <f>IF(Z51&gt;0, (R51*SUMPRODUCT(K51:$K$98, X51:$X$98)-K51*$AZ$3)/Z51, 0)</f>
        <v>213.33145826501169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40"/>
        <v>50000</v>
      </c>
      <c r="S52">
        <f t="shared" si="41"/>
        <v>186.30657572287103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23.898157756403425</v>
      </c>
      <c r="AC52">
        <f t="shared" si="27"/>
        <v>16.554707275046379</v>
      </c>
      <c r="AE52">
        <f t="shared" si="42"/>
        <v>0</v>
      </c>
      <c r="AF52">
        <f t="shared" si="43"/>
        <v>0</v>
      </c>
      <c r="AG52">
        <f t="shared" si="44"/>
        <v>-1.1107167856806706</v>
      </c>
      <c r="AH52">
        <f t="shared" si="45"/>
        <v>-1102.3010127981754</v>
      </c>
      <c r="AI52">
        <f t="shared" si="46"/>
        <v>-1103.4117295838562</v>
      </c>
      <c r="AJ52">
        <f t="shared" si="47"/>
        <v>7.3434504813570456</v>
      </c>
      <c r="AK52">
        <f t="shared" si="59"/>
        <v>1.6728710429482399</v>
      </c>
      <c r="AL52">
        <f t="shared" si="39"/>
        <v>-1094.3954080595511</v>
      </c>
      <c r="AN52">
        <f t="shared" si="48"/>
        <v>0</v>
      </c>
      <c r="AO52">
        <f t="shared" si="49"/>
        <v>0</v>
      </c>
      <c r="AP52">
        <f t="shared" si="50"/>
        <v>-7.0167842640373934E-3</v>
      </c>
      <c r="AQ52">
        <f t="shared" si="51"/>
        <v>-6.9636188995692443</v>
      </c>
      <c r="AR52">
        <f t="shared" si="52"/>
        <v>-6.9706356838332821</v>
      </c>
      <c r="AS52">
        <f t="shared" si="53"/>
        <v>4.6391130885581118E-2</v>
      </c>
      <c r="AT52">
        <f t="shared" si="54"/>
        <v>1.05681082353767E-2</v>
      </c>
      <c r="AU52">
        <f t="shared" si="55"/>
        <v>-6.9136764447123253</v>
      </c>
      <c r="AW52">
        <v>49</v>
      </c>
      <c r="AX52">
        <f>IF(Z52&gt;0, (R52*SUMPRODUCT(K52:$K$98, X52:$X$98)-K52*$AZ$3)/Z52, 0)</f>
        <v>186.30657572287103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40"/>
        <v>50000</v>
      </c>
      <c r="S53">
        <f t="shared" si="41"/>
        <v>155.50624872791002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16.554707275046379</v>
      </c>
      <c r="AC53">
        <f t="shared" si="27"/>
        <v>10.604581183341113</v>
      </c>
      <c r="AE53">
        <f t="shared" si="42"/>
        <v>0</v>
      </c>
      <c r="AF53">
        <f t="shared" si="43"/>
        <v>0</v>
      </c>
      <c r="AG53">
        <f t="shared" si="44"/>
        <v>-0.85242404003777339</v>
      </c>
      <c r="AH53">
        <f t="shared" si="45"/>
        <v>-988.74231114436191</v>
      </c>
      <c r="AI53">
        <f t="shared" si="46"/>
        <v>-989.59473518439972</v>
      </c>
      <c r="AJ53">
        <f t="shared" si="47"/>
        <v>5.9501260917052665</v>
      </c>
      <c r="AK53">
        <f t="shared" si="59"/>
        <v>1.1588295092532466</v>
      </c>
      <c r="AL53">
        <f t="shared" si="39"/>
        <v>-982.48577958344129</v>
      </c>
      <c r="AN53">
        <f t="shared" si="48"/>
        <v>0</v>
      </c>
      <c r="AO53">
        <f t="shared" si="49"/>
        <v>0</v>
      </c>
      <c r="AP53">
        <f t="shared" si="50"/>
        <v>-4.8080885272969234E-3</v>
      </c>
      <c r="AQ53">
        <f t="shared" si="51"/>
        <v>-5.5769902529445199</v>
      </c>
      <c r="AR53">
        <f t="shared" si="52"/>
        <v>-5.5817983414718171</v>
      </c>
      <c r="AS53">
        <f t="shared" si="53"/>
        <v>3.3561621509677786E-2</v>
      </c>
      <c r="AT53">
        <f t="shared" si="54"/>
        <v>6.5363652440946617E-3</v>
      </c>
      <c r="AU53">
        <f t="shared" si="55"/>
        <v>-5.5417003547180448</v>
      </c>
      <c r="AW53">
        <v>50</v>
      </c>
      <c r="AX53">
        <f>IF(Z53&gt;0, (R53*SUMPRODUCT(K53:$K$98, X53:$X$98)-K53*$AZ$3)/Z53, 0)</f>
        <v>155.50624872791002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40"/>
        <v>50000</v>
      </c>
      <c r="S54">
        <f t="shared" si="41"/>
        <v>117.89691756093504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10.604581183341113</v>
      </c>
      <c r="AC54">
        <f t="shared" si="27"/>
        <v>5.9324952231322809</v>
      </c>
      <c r="AE54">
        <f t="shared" si="42"/>
        <v>0</v>
      </c>
      <c r="AF54">
        <f t="shared" si="43"/>
        <v>0</v>
      </c>
      <c r="AG54">
        <f t="shared" si="44"/>
        <v>-0.62899176520731237</v>
      </c>
      <c r="AH54">
        <f t="shared" si="45"/>
        <v>-859.63213772033282</v>
      </c>
      <c r="AI54">
        <f t="shared" si="46"/>
        <v>-860.2611294855401</v>
      </c>
      <c r="AJ54">
        <f t="shared" si="47"/>
        <v>4.6720859602088316</v>
      </c>
      <c r="AK54">
        <f t="shared" si="59"/>
        <v>0.74232068283387798</v>
      </c>
      <c r="AL54">
        <f t="shared" si="39"/>
        <v>-854.84672284249734</v>
      </c>
      <c r="AN54">
        <f t="shared" si="48"/>
        <v>0</v>
      </c>
      <c r="AO54">
        <f t="shared" si="49"/>
        <v>0</v>
      </c>
      <c r="AP54">
        <f t="shared" si="50"/>
        <v>-3.167697509868765E-3</v>
      </c>
      <c r="AQ54">
        <f t="shared" si="51"/>
        <v>-4.32923725346763</v>
      </c>
      <c r="AR54">
        <f t="shared" si="52"/>
        <v>-4.3324049509774989</v>
      </c>
      <c r="AS54">
        <f t="shared" si="53"/>
        <v>2.3529330399370829E-2</v>
      </c>
      <c r="AT54">
        <f t="shared" si="54"/>
        <v>3.7384390521582296E-3</v>
      </c>
      <c r="AU54">
        <f t="shared" si="55"/>
        <v>-4.3051371815259696</v>
      </c>
      <c r="AW54">
        <v>51</v>
      </c>
      <c r="AX54">
        <f>IF(Z54&gt;0, (R54*SUMPRODUCT(K54:$K$98, X54:$X$98)-K54*$AZ$3)/Z54, 0)</f>
        <v>117.89691756093504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40"/>
        <v>50000</v>
      </c>
      <c r="S55">
        <f t="shared" si="41"/>
        <v>68.091529300162662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5.9324952231322809</v>
      </c>
      <c r="AC55">
        <f t="shared" si="27"/>
        <v>2.4112082310357987</v>
      </c>
      <c r="AE55">
        <f t="shared" si="42"/>
        <v>0</v>
      </c>
      <c r="AF55">
        <f t="shared" si="43"/>
        <v>0</v>
      </c>
      <c r="AG55">
        <f t="shared" si="44"/>
        <v>-0.44264100392110717</v>
      </c>
      <c r="AH55">
        <f t="shared" si="45"/>
        <v>-720.24337453652834</v>
      </c>
      <c r="AI55">
        <f t="shared" si="46"/>
        <v>-720.68601554044949</v>
      </c>
      <c r="AJ55">
        <f t="shared" si="47"/>
        <v>3.5212869920964822</v>
      </c>
      <c r="AK55">
        <f t="shared" si="59"/>
        <v>0.41527466561925969</v>
      </c>
      <c r="AL55">
        <f t="shared" si="39"/>
        <v>-716.74945388273375</v>
      </c>
      <c r="AN55">
        <f t="shared" si="48"/>
        <v>0</v>
      </c>
      <c r="AO55">
        <f t="shared" si="49"/>
        <v>0</v>
      </c>
      <c r="AP55">
        <f t="shared" si="50"/>
        <v>-1.9903633359977285E-3</v>
      </c>
      <c r="AQ55">
        <f t="shared" si="51"/>
        <v>-3.2386199944736473</v>
      </c>
      <c r="AR55">
        <f t="shared" si="52"/>
        <v>-3.2406103578096457</v>
      </c>
      <c r="AS55">
        <f t="shared" si="53"/>
        <v>1.583369019704222E-2</v>
      </c>
      <c r="AT55">
        <f t="shared" si="54"/>
        <v>1.8673088608948849E-3</v>
      </c>
      <c r="AU55">
        <f t="shared" si="55"/>
        <v>-3.2229093587517084</v>
      </c>
      <c r="AW55">
        <v>52</v>
      </c>
      <c r="AX55">
        <f>IF(Z55&gt;0, (R55*SUMPRODUCT(K55:$K$98, X55:$X$98)-K55*$AZ$3)/Z55, 0)</f>
        <v>68.091529300162662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40"/>
        <v>50000</v>
      </c>
      <c r="S56">
        <f t="shared" si="41"/>
        <v>-4.4988533900810301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2.4112082310357987</v>
      </c>
      <c r="AC56">
        <f t="shared" si="27"/>
        <v>-0.10602760149932067</v>
      </c>
      <c r="AE56">
        <f t="shared" si="42"/>
        <v>0</v>
      </c>
      <c r="AF56">
        <f t="shared" si="43"/>
        <v>0</v>
      </c>
      <c r="AG56">
        <f t="shared" si="44"/>
        <v>-0.29459617903166146</v>
      </c>
      <c r="AH56">
        <f t="shared" si="45"/>
        <v>-574.47365940093835</v>
      </c>
      <c r="AI56">
        <f t="shared" si="46"/>
        <v>-574.76825557997006</v>
      </c>
      <c r="AJ56">
        <f t="shared" si="47"/>
        <v>2.5172358325351194</v>
      </c>
      <c r="AK56">
        <f t="shared" si="59"/>
        <v>0.16878457617250592</v>
      </c>
      <c r="AL56">
        <f t="shared" si="39"/>
        <v>-572.08223517126248</v>
      </c>
      <c r="AN56">
        <f t="shared" si="48"/>
        <v>0</v>
      </c>
      <c r="AO56">
        <f t="shared" si="49"/>
        <v>0</v>
      </c>
      <c r="AP56">
        <f t="shared" si="50"/>
        <v>-1.1827414244344643E-3</v>
      </c>
      <c r="AQ56">
        <f t="shared" si="51"/>
        <v>-2.3063903831112533</v>
      </c>
      <c r="AR56">
        <f t="shared" si="52"/>
        <v>-2.3075731245356881</v>
      </c>
      <c r="AS56">
        <f t="shared" si="53"/>
        <v>1.0106170093570987E-2</v>
      </c>
      <c r="AT56">
        <f t="shared" si="54"/>
        <v>6.7763441705529415E-4</v>
      </c>
      <c r="AU56">
        <f t="shared" si="55"/>
        <v>-2.296789320025062</v>
      </c>
      <c r="AW56">
        <v>53</v>
      </c>
      <c r="AX56">
        <f>IF(Z56&gt;0, (R56*SUMPRODUCT(K56:$K$98, X56:$X$98)-K56*$AZ$3)/Z56, 0)</f>
        <v>-4.4988533900810301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40"/>
        <v>50000</v>
      </c>
      <c r="S57">
        <f t="shared" si="41"/>
        <v>-120.42882534777796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-0.10602760149932067</v>
      </c>
      <c r="AC57">
        <f t="shared" si="27"/>
        <v>-1.768324982879748</v>
      </c>
      <c r="AE57">
        <f t="shared" si="42"/>
        <v>0</v>
      </c>
      <c r="AF57">
        <f t="shared" si="43"/>
        <v>0</v>
      </c>
      <c r="AG57">
        <f t="shared" si="44"/>
        <v>-0.18354461419152832</v>
      </c>
      <c r="AH57">
        <f t="shared" si="45"/>
        <v>-432.4224121992662</v>
      </c>
      <c r="AI57">
        <f t="shared" si="46"/>
        <v>-432.60595681345774</v>
      </c>
      <c r="AJ57">
        <f t="shared" si="47"/>
        <v>1.6622973813804274</v>
      </c>
      <c r="AK57">
        <f t="shared" si="59"/>
        <v>-7.4219321049524478E-3</v>
      </c>
      <c r="AL57">
        <f t="shared" si="39"/>
        <v>-430.95108136418224</v>
      </c>
      <c r="AN57">
        <f t="shared" si="48"/>
        <v>0</v>
      </c>
      <c r="AO57">
        <f t="shared" si="49"/>
        <v>0</v>
      </c>
      <c r="AP57">
        <f t="shared" si="50"/>
        <v>-6.5794004606857125E-4</v>
      </c>
      <c r="AQ57">
        <f t="shared" si="51"/>
        <v>-1.5500755664047137</v>
      </c>
      <c r="AR57">
        <f t="shared" si="52"/>
        <v>-1.5507335064507823</v>
      </c>
      <c r="AS57">
        <f t="shared" si="53"/>
        <v>5.9587257327193433E-3</v>
      </c>
      <c r="AT57">
        <f t="shared" si="54"/>
        <v>-2.6604901334531284E-5</v>
      </c>
      <c r="AU57">
        <f t="shared" si="55"/>
        <v>-1.5448013856193974</v>
      </c>
      <c r="AW57">
        <v>54</v>
      </c>
      <c r="AX57">
        <f>IF(Z57&gt;0, (R57*SUMPRODUCT(K57:$K$98, X57:$X$98)-K57*$AZ$3)/Z57, 0)</f>
        <v>-120.42882534777796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40"/>
        <v>50000</v>
      </c>
      <c r="S58">
        <f t="shared" si="41"/>
        <v>-323.99208932931981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-1.768324982879748</v>
      </c>
      <c r="AC58">
        <f t="shared" si="27"/>
        <v>-2.7433175120247926</v>
      </c>
      <c r="AE58">
        <f t="shared" si="42"/>
        <v>0</v>
      </c>
      <c r="AF58">
        <f t="shared" si="43"/>
        <v>0</v>
      </c>
      <c r="AG58">
        <f t="shared" si="44"/>
        <v>-0.10584045113970221</v>
      </c>
      <c r="AH58">
        <f t="shared" si="45"/>
        <v>-303.47486763964321</v>
      </c>
      <c r="AI58">
        <f t="shared" si="46"/>
        <v>-303.58070809078293</v>
      </c>
      <c r="AJ58">
        <f t="shared" si="47"/>
        <v>0.97499252914504453</v>
      </c>
      <c r="AK58">
        <f t="shared" si="59"/>
        <v>-0.12378274880158237</v>
      </c>
      <c r="AL58">
        <f t="shared" si="39"/>
        <v>-302.72949831043951</v>
      </c>
      <c r="AN58">
        <f t="shared" si="48"/>
        <v>0</v>
      </c>
      <c r="AO58">
        <f t="shared" si="49"/>
        <v>0</v>
      </c>
      <c r="AP58">
        <f t="shared" si="50"/>
        <v>-3.3874924441544937E-4</v>
      </c>
      <c r="AQ58">
        <f t="shared" si="51"/>
        <v>-0.97129104236636465</v>
      </c>
      <c r="AR58">
        <f t="shared" si="52"/>
        <v>-0.97162979161078011</v>
      </c>
      <c r="AS58">
        <f t="shared" si="53"/>
        <v>3.1205269724582647E-3</v>
      </c>
      <c r="AT58">
        <f t="shared" si="54"/>
        <v>-3.9617473448650472E-4</v>
      </c>
      <c r="AU58">
        <f t="shared" si="55"/>
        <v>-0.96890543937280849</v>
      </c>
      <c r="AW58">
        <v>55</v>
      </c>
      <c r="AX58">
        <f>IF(Z58&gt;0, (R58*SUMPRODUCT(K58:$K$98, X58:$X$98)-K58*$AZ$3)/Z58, 0)</f>
        <v>-323.99208932931981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40"/>
        <v>50000</v>
      </c>
      <c r="S59">
        <f t="shared" si="41"/>
        <v>-719.2238205326795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-2.7433175120247926</v>
      </c>
      <c r="AC59">
        <f t="shared" si="27"/>
        <v>-3.2011415568378827</v>
      </c>
      <c r="AE59">
        <f t="shared" si="42"/>
        <v>0</v>
      </c>
      <c r="AF59">
        <f t="shared" si="43"/>
        <v>0</v>
      </c>
      <c r="AG59">
        <f t="shared" si="44"/>
        <v>-5.5635350662937899E-2</v>
      </c>
      <c r="AH59">
        <f t="shared" si="45"/>
        <v>-196.5867838614692</v>
      </c>
      <c r="AI59">
        <f t="shared" si="46"/>
        <v>-196.64241921213213</v>
      </c>
      <c r="AJ59">
        <f t="shared" si="47"/>
        <v>0.45782404481309014</v>
      </c>
      <c r="AK59">
        <f t="shared" si="59"/>
        <v>-0.19203222584173549</v>
      </c>
      <c r="AL59">
        <f t="shared" si="39"/>
        <v>-196.37662739316076</v>
      </c>
      <c r="AN59">
        <f t="shared" si="48"/>
        <v>0</v>
      </c>
      <c r="AO59">
        <f t="shared" si="49"/>
        <v>0</v>
      </c>
      <c r="AP59">
        <f t="shared" si="50"/>
        <v>-1.5898621122742342E-4</v>
      </c>
      <c r="AQ59">
        <f t="shared" si="51"/>
        <v>-0.56177569784493087</v>
      </c>
      <c r="AR59">
        <f t="shared" si="52"/>
        <v>-0.56193468405615821</v>
      </c>
      <c r="AS59">
        <f t="shared" si="53"/>
        <v>1.3082996588738255E-3</v>
      </c>
      <c r="AT59">
        <f t="shared" si="54"/>
        <v>-5.4876037728444926E-4</v>
      </c>
      <c r="AU59">
        <f t="shared" si="55"/>
        <v>-0.56117514477456887</v>
      </c>
      <c r="AW59">
        <v>56</v>
      </c>
      <c r="AX59">
        <f>IF(Z59&gt;0, (R59*SUMPRODUCT(K59:$K$98, X59:$X$98)-K59*$AZ$3)/Z59, 0)</f>
        <v>-719.2238205326795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40"/>
        <v>50000</v>
      </c>
      <c r="S60">
        <f t="shared" si="41"/>
        <v>-1585.4306694422849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-3.2011415568378827</v>
      </c>
      <c r="AC60">
        <f t="shared" si="27"/>
        <v>-3.3044645782959621</v>
      </c>
      <c r="AE60">
        <f t="shared" si="42"/>
        <v>0</v>
      </c>
      <c r="AF60">
        <f t="shared" si="43"/>
        <v>0</v>
      </c>
      <c r="AG60">
        <f t="shared" si="44"/>
        <v>-2.6053367091245862E-2</v>
      </c>
      <c r="AH60">
        <f t="shared" si="45"/>
        <v>-116.10252026025061</v>
      </c>
      <c r="AI60">
        <f t="shared" si="46"/>
        <v>-116.12857362734186</v>
      </c>
      <c r="AJ60">
        <f t="shared" si="47"/>
        <v>0.10332302145807937</v>
      </c>
      <c r="AK60">
        <f t="shared" si="59"/>
        <v>-0.22407990897865182</v>
      </c>
      <c r="AL60">
        <f t="shared" si="39"/>
        <v>-116.24933051486244</v>
      </c>
      <c r="AN60">
        <f t="shared" si="48"/>
        <v>0</v>
      </c>
      <c r="AO60">
        <f t="shared" si="49"/>
        <v>0</v>
      </c>
      <c r="AP60">
        <f t="shared" si="50"/>
        <v>-6.6474406145774687E-5</v>
      </c>
      <c r="AQ60">
        <f t="shared" si="51"/>
        <v>-0.29623219368529108</v>
      </c>
      <c r="AR60">
        <f t="shared" si="52"/>
        <v>-0.2962986680914369</v>
      </c>
      <c r="AS60">
        <f t="shared" si="53"/>
        <v>2.6362567527483911E-4</v>
      </c>
      <c r="AT60">
        <f t="shared" si="54"/>
        <v>-5.7173335125501525E-4</v>
      </c>
      <c r="AU60">
        <f t="shared" si="55"/>
        <v>-0.29660677576741706</v>
      </c>
      <c r="AW60">
        <v>57</v>
      </c>
      <c r="AX60">
        <f>IF(Z60&gt;0, (R60*SUMPRODUCT(K60:$K$98, X60:$X$98)-K60*$AZ$3)/Z60, 0)</f>
        <v>-1585.4306694422849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40"/>
        <v>50000</v>
      </c>
      <c r="S61">
        <f t="shared" si="41"/>
        <v>-3791.7061674078632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-3.3044645782959621</v>
      </c>
      <c r="AC61">
        <f t="shared" si="27"/>
        <v>-3.1913640252072786</v>
      </c>
      <c r="AE61">
        <f t="shared" si="42"/>
        <v>0</v>
      </c>
      <c r="AF61">
        <f t="shared" si="43"/>
        <v>0</v>
      </c>
      <c r="AG61">
        <f t="shared" si="44"/>
        <v>-1.0520870698786905E-2</v>
      </c>
      <c r="AH61">
        <f t="shared" si="45"/>
        <v>-61.087850886186004</v>
      </c>
      <c r="AI61">
        <f t="shared" si="46"/>
        <v>-61.098371756884788</v>
      </c>
      <c r="AJ61">
        <f t="shared" si="47"/>
        <v>-0.1131005530886835</v>
      </c>
      <c r="AK61">
        <f t="shared" si="59"/>
        <v>-0.23131252048071738</v>
      </c>
      <c r="AL61">
        <f t="shared" si="39"/>
        <v>-61.442784830454194</v>
      </c>
      <c r="AN61">
        <f t="shared" si="48"/>
        <v>0</v>
      </c>
      <c r="AO61">
        <f t="shared" si="49"/>
        <v>0</v>
      </c>
      <c r="AP61">
        <f t="shared" si="50"/>
        <v>-2.3967584544452443E-5</v>
      </c>
      <c r="AQ61">
        <f t="shared" si="51"/>
        <v>-0.13916416926617933</v>
      </c>
      <c r="AR61">
        <f t="shared" si="52"/>
        <v>-0.13918813685072376</v>
      </c>
      <c r="AS61">
        <f t="shared" si="53"/>
        <v>-2.5765425179970252E-4</v>
      </c>
      <c r="AT61">
        <f t="shared" si="54"/>
        <v>-5.2695281118236967E-4</v>
      </c>
      <c r="AU61">
        <f t="shared" si="55"/>
        <v>-0.13997274391370584</v>
      </c>
      <c r="AW61">
        <v>58</v>
      </c>
      <c r="AX61">
        <f>IF(Z61&gt;0, (R61*SUMPRODUCT(K61:$K$98, X61:$X$98)-K61*$AZ$3)/Z61, 0)</f>
        <v>-3791.7061674078632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40"/>
        <v>50000</v>
      </c>
      <c r="S62">
        <f t="shared" si="41"/>
        <v>-10639.303003942012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-3.1913640252072786</v>
      </c>
      <c r="AC62">
        <f t="shared" si="27"/>
        <v>-2.9650525277109803</v>
      </c>
      <c r="AE62">
        <f t="shared" si="42"/>
        <v>0</v>
      </c>
      <c r="AF62">
        <f t="shared" si="43"/>
        <v>0</v>
      </c>
      <c r="AG62">
        <f t="shared" si="44"/>
        <v>-3.4836075805581277E-3</v>
      </c>
      <c r="AH62">
        <f t="shared" si="45"/>
        <v>-27.728217644963632</v>
      </c>
      <c r="AI62">
        <f t="shared" si="46"/>
        <v>-27.731701252544191</v>
      </c>
      <c r="AJ62">
        <f t="shared" si="47"/>
        <v>-0.22631149749629831</v>
      </c>
      <c r="AK62">
        <f t="shared" si="59"/>
        <v>-0.22339548176450952</v>
      </c>
      <c r="AL62">
        <f t="shared" si="39"/>
        <v>-28.181408231804998</v>
      </c>
      <c r="AN62">
        <f t="shared" si="48"/>
        <v>0</v>
      </c>
      <c r="AO62">
        <f t="shared" si="49"/>
        <v>0</v>
      </c>
      <c r="AP62">
        <f t="shared" si="50"/>
        <v>-7.0857167757605604E-6</v>
      </c>
      <c r="AQ62">
        <f t="shared" si="51"/>
        <v>-5.639966396484318E-2</v>
      </c>
      <c r="AR62">
        <f t="shared" si="52"/>
        <v>-5.6406749681618948E-2</v>
      </c>
      <c r="AS62">
        <f t="shared" si="53"/>
        <v>-4.60321416024734E-4</v>
      </c>
      <c r="AT62">
        <f t="shared" si="54"/>
        <v>-4.543901906753486E-4</v>
      </c>
      <c r="AU62">
        <f t="shared" si="55"/>
        <v>-5.7321461288319026E-2</v>
      </c>
      <c r="AW62">
        <v>59</v>
      </c>
      <c r="AX62">
        <f>IF(Z62&gt;0, (R62*SUMPRODUCT(K62:$K$98, X62:$X$98)-K62*$AZ$3)/Z62, 0)</f>
        <v>-10639.303003942012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40"/>
        <v>50000</v>
      </c>
      <c r="S63">
        <f t="shared" si="41"/>
        <v>-38288.875215762557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-2.9650525277109803</v>
      </c>
      <c r="AC63">
        <f t="shared" si="27"/>
        <v>-2.695134632066468</v>
      </c>
      <c r="AE63">
        <f t="shared" si="42"/>
        <v>0</v>
      </c>
      <c r="AF63">
        <f t="shared" si="43"/>
        <v>0</v>
      </c>
      <c r="AG63">
        <f t="shared" si="44"/>
        <v>-8.7986870105188854E-4</v>
      </c>
      <c r="AH63">
        <f t="shared" si="45"/>
        <v>-10.275611214802632</v>
      </c>
      <c r="AI63">
        <f t="shared" si="46"/>
        <v>-10.276491083503684</v>
      </c>
      <c r="AJ63">
        <f t="shared" si="47"/>
        <v>-0.2699178956445123</v>
      </c>
      <c r="AK63">
        <f t="shared" si="59"/>
        <v>-0.20755367693976864</v>
      </c>
      <c r="AL63">
        <f t="shared" si="39"/>
        <v>-10.753962656087966</v>
      </c>
      <c r="AN63">
        <f t="shared" si="48"/>
        <v>0</v>
      </c>
      <c r="AO63">
        <f t="shared" si="49"/>
        <v>0</v>
      </c>
      <c r="AP63">
        <f t="shared" si="50"/>
        <v>-1.5979177043937031E-6</v>
      </c>
      <c r="AQ63">
        <f t="shared" si="51"/>
        <v>-1.8661399211007165E-2</v>
      </c>
      <c r="AR63">
        <f t="shared" si="52"/>
        <v>-1.8662997128711559E-2</v>
      </c>
      <c r="AS63">
        <f t="shared" si="53"/>
        <v>-4.9019425701519841E-4</v>
      </c>
      <c r="AT63">
        <f t="shared" si="54"/>
        <v>-3.7693543888715818E-4</v>
      </c>
      <c r="AU63">
        <f t="shared" si="55"/>
        <v>-1.9530126824613917E-2</v>
      </c>
      <c r="AW63">
        <v>60</v>
      </c>
      <c r="AX63">
        <f>IF(Z63&gt;0, (R63*SUMPRODUCT(K63:$K$98, X63:$X$98)-K63*$AZ$3)/Z63, 0)</f>
        <v>-38288.875215762557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40"/>
        <v>50000</v>
      </c>
      <c r="S64">
        <f t="shared" si="41"/>
        <v>-201836.91707604163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-2.695134632066468</v>
      </c>
      <c r="AC64">
        <f t="shared" si="27"/>
        <v>-2.422441067340551</v>
      </c>
      <c r="AE64">
        <f t="shared" si="42"/>
        <v>0</v>
      </c>
      <c r="AF64">
        <f t="shared" si="43"/>
        <v>0</v>
      </c>
      <c r="AG64">
        <f t="shared" si="44"/>
        <v>-1.5002465247895543E-4</v>
      </c>
      <c r="AH64">
        <f t="shared" si="45"/>
        <v>-2.8841814462496571</v>
      </c>
      <c r="AI64">
        <f t="shared" si="46"/>
        <v>-2.8843314709021359</v>
      </c>
      <c r="AJ64">
        <f t="shared" si="47"/>
        <v>-0.27269356472591699</v>
      </c>
      <c r="AK64">
        <f t="shared" si="59"/>
        <v>-0.18865942424465276</v>
      </c>
      <c r="AL64">
        <f t="shared" si="39"/>
        <v>-3.3456844598727056</v>
      </c>
      <c r="AN64">
        <f t="shared" si="48"/>
        <v>0</v>
      </c>
      <c r="AO64">
        <f t="shared" si="49"/>
        <v>0</v>
      </c>
      <c r="AP64">
        <f t="shared" si="50"/>
        <v>-2.4326584994710852E-7</v>
      </c>
      <c r="AQ64">
        <f t="shared" si="51"/>
        <v>-4.6767170550321589E-3</v>
      </c>
      <c r="AR64">
        <f t="shared" si="52"/>
        <v>-4.6769603208821056E-3</v>
      </c>
      <c r="AS64">
        <f t="shared" si="53"/>
        <v>-4.4217420738543233E-4</v>
      </c>
      <c r="AT64">
        <f t="shared" si="54"/>
        <v>-3.0591235794294127E-4</v>
      </c>
      <c r="AU64">
        <f t="shared" si="55"/>
        <v>-5.4250468862104793E-3</v>
      </c>
      <c r="AW64">
        <v>61</v>
      </c>
      <c r="AX64">
        <f>IF(Z64&gt;0, (R64*SUMPRODUCT(K64:$K$98, X64:$X$98)-K64*$AZ$3)/Z64, 0)</f>
        <v>-201836.91707604163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40"/>
        <v>50000</v>
      </c>
      <c r="S65">
        <f t="shared" si="41"/>
        <v>-1074479.2483245437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-2.422441067340551</v>
      </c>
      <c r="AC65">
        <f t="shared" si="27"/>
        <v>-2.1669794237376152</v>
      </c>
      <c r="AE65">
        <f t="shared" si="42"/>
        <v>0</v>
      </c>
      <c r="AF65">
        <f t="shared" si="43"/>
        <v>0</v>
      </c>
      <c r="AG65">
        <f t="shared" si="44"/>
        <v>-2.5209647221161182E-5</v>
      </c>
      <c r="AH65">
        <f t="shared" si="45"/>
        <v>-0.49325903493201873</v>
      </c>
      <c r="AI65">
        <f t="shared" si="46"/>
        <v>-0.49328424457923986</v>
      </c>
      <c r="AJ65">
        <f t="shared" si="47"/>
        <v>-0.25546164360293577</v>
      </c>
      <c r="AK65">
        <f t="shared" si="59"/>
        <v>-0.16957087471383858</v>
      </c>
      <c r="AL65">
        <f t="shared" si="39"/>
        <v>-0.91831676289601416</v>
      </c>
      <c r="AN65">
        <f t="shared" si="48"/>
        <v>0</v>
      </c>
      <c r="AO65">
        <f t="shared" si="49"/>
        <v>0</v>
      </c>
      <c r="AP65">
        <f t="shared" si="50"/>
        <v>-3.6497848358281766E-8</v>
      </c>
      <c r="AQ65">
        <f t="shared" si="51"/>
        <v>-7.1412714745129212E-4</v>
      </c>
      <c r="AR65">
        <f t="shared" si="52"/>
        <v>-7.1416364529965038E-4</v>
      </c>
      <c r="AS65">
        <f t="shared" si="53"/>
        <v>-3.6985048810008332E-4</v>
      </c>
      <c r="AT65">
        <f t="shared" si="54"/>
        <v>-2.4550014591603658E-4</v>
      </c>
      <c r="AU65">
        <f t="shared" si="55"/>
        <v>-1.3295142793157701E-3</v>
      </c>
      <c r="AW65">
        <v>62</v>
      </c>
      <c r="AX65">
        <f>IF(Z65&gt;0, (R65*SUMPRODUCT(K65:$K$98, X65:$X$98)-K65*$AZ$3)/Z65, 0)</f>
        <v>-1074479.2483245437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40"/>
        <v>50000</v>
      </c>
      <c r="S66">
        <f t="shared" si="41"/>
        <v>-5803241.0176299419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-2.1669794237376152</v>
      </c>
      <c r="AC66">
        <f t="shared" si="27"/>
        <v>-1.9354271574404522</v>
      </c>
      <c r="AE66">
        <f t="shared" si="42"/>
        <v>0</v>
      </c>
      <c r="AF66">
        <f t="shared" si="43"/>
        <v>0</v>
      </c>
      <c r="AG66">
        <f t="shared" si="44"/>
        <v>-4.1688496814985068E-6</v>
      </c>
      <c r="AH66">
        <f t="shared" si="45"/>
        <v>-8.3154804269804247E-2</v>
      </c>
      <c r="AI66">
        <f t="shared" si="46"/>
        <v>-8.3158973119485752E-2</v>
      </c>
      <c r="AJ66">
        <f t="shared" si="47"/>
        <v>-0.23155226629716297</v>
      </c>
      <c r="AK66">
        <f t="shared" si="59"/>
        <v>-0.15168855966163308</v>
      </c>
      <c r="AL66">
        <f t="shared" si="39"/>
        <v>-0.46639979907828177</v>
      </c>
      <c r="AN66">
        <f t="shared" si="48"/>
        <v>0</v>
      </c>
      <c r="AO66">
        <f t="shared" si="49"/>
        <v>0</v>
      </c>
      <c r="AP66">
        <f t="shared" si="50"/>
        <v>-5.3888824133537458E-9</v>
      </c>
      <c r="AQ66">
        <f t="shared" si="51"/>
        <v>-1.0749043418479554E-4</v>
      </c>
      <c r="AR66">
        <f t="shared" si="52"/>
        <v>-1.074958230672089E-4</v>
      </c>
      <c r="AS66">
        <f t="shared" si="53"/>
        <v>-2.9931708527625688E-4</v>
      </c>
      <c r="AT66">
        <f t="shared" si="54"/>
        <v>-1.9608090334734892E-4</v>
      </c>
      <c r="AU66">
        <f t="shared" si="55"/>
        <v>-6.0289381169081468E-4</v>
      </c>
      <c r="AW66">
        <v>63</v>
      </c>
      <c r="AX66">
        <f>IF(Z66&gt;0, (R66*SUMPRODUCT(K66:$K$98, X66:$X$98)-K66*$AZ$3)/Z66, 0)</f>
        <v>-5803241.0176299419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-31902248.234509949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-1.9354271574404522</v>
      </c>
      <c r="AC67">
        <f t="shared" si="27"/>
        <v>-1.7281539394419458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-6.7712858618085263E-7</v>
      </c>
      <c r="AH67">
        <f t="shared" ref="AH67:AH98" si="66">-X67*R67</f>
        <v>-1.3800130394010676E-2</v>
      </c>
      <c r="AI67">
        <f t="shared" ref="AI67:AI98" si="67">SUM(AE67:AH67)</f>
        <v>-1.3800807522596856E-2</v>
      </c>
      <c r="AJ67">
        <f t="shared" ref="AJ67:AJ98" si="68">AB67-AC67</f>
        <v>-0.2072732179985064</v>
      </c>
      <c r="AK67">
        <f t="shared" si="59"/>
        <v>-0.13547990102083168</v>
      </c>
      <c r="AL67">
        <f t="shared" si="39"/>
        <v>-0.35655392654193496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-7.8151190385480497E-10</v>
      </c>
      <c r="AQ67">
        <f t="shared" ref="AQ67:AQ98" si="72">AH67*$K67</f>
        <v>-1.5927500917510093E-5</v>
      </c>
      <c r="AR67">
        <f t="shared" ref="AR67:AR98" si="73">AI67*$K67</f>
        <v>-1.5928282429413949E-5</v>
      </c>
      <c r="AS67">
        <f t="shared" ref="AS67:AS98" si="74">AJ67*$K67</f>
        <v>-2.3922559248275508E-4</v>
      </c>
      <c r="AT67">
        <f t="shared" ref="AT67:AT98" si="75">AK67*$K67</f>
        <v>-1.5636491730179546E-4</v>
      </c>
      <c r="AU67">
        <f t="shared" ref="AU67:AU98" si="76">AL67*$K67</f>
        <v>-4.115187922139645E-4</v>
      </c>
      <c r="AW67">
        <v>64</v>
      </c>
      <c r="AX67">
        <f>IF(Z67&gt;0, (R67*SUMPRODUCT(K67:$K$98, X67:$X$98)-K67*$AZ$3)/Z67, 0)</f>
        <v>-31902248.234509949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1"/>
        <v>50000</v>
      </c>
      <c r="S68">
        <f t="shared" si="62"/>
        <v>-178952725.04132462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-1.7281539394419458</v>
      </c>
      <c r="AC68">
        <f t="shared" ref="AC68:AC98" si="80">S68*Z68</f>
        <v>-1.5430085201279602</v>
      </c>
      <c r="AE68">
        <f t="shared" si="63"/>
        <v>0</v>
      </c>
      <c r="AF68">
        <f t="shared" si="64"/>
        <v>0</v>
      </c>
      <c r="AG68">
        <f t="shared" si="65"/>
        <v>-1.077804570852191E-7</v>
      </c>
      <c r="AH68">
        <f t="shared" si="66"/>
        <v>-2.2503073729352998E-3</v>
      </c>
      <c r="AI68">
        <f t="shared" si="67"/>
        <v>-2.2504151533923851E-3</v>
      </c>
      <c r="AJ68">
        <f t="shared" si="68"/>
        <v>-0.18514541931398565</v>
      </c>
      <c r="AK68">
        <f t="shared" ref="AK68:AK98" si="81">G68*SUM(AB68:AB68, AE68:AF68)</f>
        <v>-0.12097077576093622</v>
      </c>
      <c r="AL68">
        <f t="shared" si="39"/>
        <v>-0.30836661022831424</v>
      </c>
      <c r="AN68">
        <f t="shared" si="69"/>
        <v>0</v>
      </c>
      <c r="AO68">
        <f t="shared" si="70"/>
        <v>0</v>
      </c>
      <c r="AP68">
        <f t="shared" si="71"/>
        <v>-1.110673595169388E-10</v>
      </c>
      <c r="AQ68">
        <f t="shared" si="72"/>
        <v>-2.3189333648474474E-6</v>
      </c>
      <c r="AR68">
        <f t="shared" si="73"/>
        <v>-2.3190444322069644E-6</v>
      </c>
      <c r="AS68">
        <f t="shared" si="74"/>
        <v>-1.9079166488969085E-4</v>
      </c>
      <c r="AT68">
        <f t="shared" si="75"/>
        <v>-1.2465993377500228E-4</v>
      </c>
      <c r="AU68">
        <f t="shared" si="76"/>
        <v>-3.177706430969001E-4</v>
      </c>
      <c r="AW68">
        <v>65</v>
      </c>
      <c r="AX68">
        <f>IF(Z68&gt;0, (R68*SUMPRODUCT(K68:$K$98, X68:$X$98)-K68*$AZ$3)/Z68, 0)</f>
        <v>-178952725.04132462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0.83405797299999995</v>
      </c>
      <c r="Q69" s="5">
        <f t="shared" ref="Q69:Q98" si="82">$C$8</f>
        <v>12.5</v>
      </c>
      <c r="R69">
        <f t="shared" si="61"/>
        <v>50000</v>
      </c>
      <c r="S69">
        <f t="shared" si="62"/>
        <v>-1024608036.7863305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-1.5430085201279602</v>
      </c>
      <c r="AC69">
        <f t="shared" si="80"/>
        <v>-1.3776882079765904</v>
      </c>
      <c r="AE69">
        <f t="shared" si="63"/>
        <v>0</v>
      </c>
      <c r="AF69">
        <f t="shared" si="64"/>
        <v>0</v>
      </c>
      <c r="AG69">
        <f t="shared" si="65"/>
        <v>-1.6807502948855586E-8</v>
      </c>
      <c r="AH69">
        <f t="shared" si="66"/>
        <v>-3.5958059826204534E-4</v>
      </c>
      <c r="AI69">
        <f t="shared" si="67"/>
        <v>-3.5959740576499422E-4</v>
      </c>
      <c r="AJ69">
        <f t="shared" si="68"/>
        <v>-0.16532031215136977</v>
      </c>
      <c r="AK69">
        <f t="shared" si="81"/>
        <v>-0.10801059640895723</v>
      </c>
      <c r="AL69">
        <f t="shared" si="39"/>
        <v>-0.27369050596609201</v>
      </c>
      <c r="AN69">
        <f t="shared" si="69"/>
        <v>0</v>
      </c>
      <c r="AO69">
        <f t="shared" si="70"/>
        <v>0</v>
      </c>
      <c r="AP69">
        <f t="shared" si="71"/>
        <v>-1.5464347479115344E-11</v>
      </c>
      <c r="AQ69">
        <f t="shared" si="72"/>
        <v>-3.308450598041437E-7</v>
      </c>
      <c r="AR69">
        <f t="shared" si="73"/>
        <v>-3.3086052415162285E-7</v>
      </c>
      <c r="AS69">
        <f t="shared" si="74"/>
        <v>-1.5210889804655203E-4</v>
      </c>
      <c r="AT69">
        <f t="shared" si="75"/>
        <v>-9.9379033243503502E-5</v>
      </c>
      <c r="AU69">
        <f t="shared" si="76"/>
        <v>-2.5181879181420715E-4</v>
      </c>
      <c r="AW69">
        <v>66</v>
      </c>
      <c r="AX69">
        <f>IF(Z69&gt;0, (R69*SUMPRODUCT(K69:$K$98, X69:$X$98)-K69*$AZ$3)/Z69, 0)</f>
        <v>-1024608036.7863305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0.83754713300000005</v>
      </c>
      <c r="Q70" s="5">
        <f t="shared" si="82"/>
        <v>12.5</v>
      </c>
      <c r="R70">
        <f t="shared" si="61"/>
        <v>50000</v>
      </c>
      <c r="S70">
        <f t="shared" si="62"/>
        <v>-6000732145.6142244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-1.3776882079765904</v>
      </c>
      <c r="AC70">
        <f t="shared" si="80"/>
        <v>-1.2300790467817087</v>
      </c>
      <c r="AE70">
        <f t="shared" si="63"/>
        <v>0</v>
      </c>
      <c r="AF70">
        <f t="shared" si="64"/>
        <v>0</v>
      </c>
      <c r="AG70">
        <f t="shared" si="65"/>
        <v>-2.5623520116639867E-9</v>
      </c>
      <c r="AH70">
        <f t="shared" si="66"/>
        <v>-5.6308303630812167E-5</v>
      </c>
      <c r="AI70">
        <f t="shared" si="67"/>
        <v>-5.6310865982823829E-5</v>
      </c>
      <c r="AJ70">
        <f t="shared" si="68"/>
        <v>-0.14760916119488177</v>
      </c>
      <c r="AK70">
        <f t="shared" si="81"/>
        <v>-9.6438174558361345E-2</v>
      </c>
      <c r="AL70">
        <f t="shared" ref="AL70:AL98" si="89">SUM(AI70:AK70)</f>
        <v>-0.24410364661922593</v>
      </c>
      <c r="AN70">
        <f t="shared" si="69"/>
        <v>0</v>
      </c>
      <c r="AO70">
        <f t="shared" si="70"/>
        <v>0</v>
      </c>
      <c r="AP70">
        <f t="shared" si="71"/>
        <v>-2.1049858120315669E-12</v>
      </c>
      <c r="AQ70">
        <f t="shared" si="72"/>
        <v>-4.6257571053031544E-8</v>
      </c>
      <c r="AR70">
        <f t="shared" si="73"/>
        <v>-4.6259676038843576E-8</v>
      </c>
      <c r="AS70">
        <f t="shared" si="74"/>
        <v>-1.2126171135999725E-4</v>
      </c>
      <c r="AT70">
        <f t="shared" si="75"/>
        <v>-7.9224473553790052E-5</v>
      </c>
      <c r="AU70">
        <f t="shared" si="76"/>
        <v>-2.0053244458982615E-4</v>
      </c>
      <c r="AW70">
        <v>67</v>
      </c>
      <c r="AX70">
        <f>IF(Z70&gt;0, (R70*SUMPRODUCT(K70:$K$98, X70:$X$98)-K70*$AZ$3)/Z70, 0)</f>
        <v>-6000732145.6142244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0.841203123</v>
      </c>
      <c r="Q71" s="5">
        <f t="shared" si="82"/>
        <v>12.5</v>
      </c>
      <c r="R71">
        <f t="shared" si="61"/>
        <v>50000</v>
      </c>
      <c r="S71">
        <f t="shared" si="62"/>
        <v>-36007454351.705444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-1.2300790467817087</v>
      </c>
      <c r="AC71">
        <f t="shared" si="80"/>
        <v>-1.098284903717903</v>
      </c>
      <c r="AE71">
        <f t="shared" si="63"/>
        <v>0</v>
      </c>
      <c r="AF71">
        <f t="shared" si="64"/>
        <v>0</v>
      </c>
      <c r="AG71">
        <f t="shared" si="65"/>
        <v>-3.8126997711026886E-10</v>
      </c>
      <c r="AH71">
        <f t="shared" si="66"/>
        <v>-8.6218340577483116E-6</v>
      </c>
      <c r="AI71">
        <f t="shared" si="67"/>
        <v>-8.6222153277254223E-6</v>
      </c>
      <c r="AJ71">
        <f t="shared" si="68"/>
        <v>-0.13179414306380566</v>
      </c>
      <c r="AK71">
        <f t="shared" si="81"/>
        <v>-8.610553327471962E-2</v>
      </c>
      <c r="AL71">
        <f t="shared" si="89"/>
        <v>-0.21790829855385299</v>
      </c>
      <c r="AN71">
        <f t="shared" si="69"/>
        <v>0</v>
      </c>
      <c r="AO71">
        <f t="shared" si="70"/>
        <v>0</v>
      </c>
      <c r="AP71">
        <f t="shared" si="71"/>
        <v>-2.7965653121393415E-13</v>
      </c>
      <c r="AQ71">
        <f t="shared" si="72"/>
        <v>-6.3240022819701609E-9</v>
      </c>
      <c r="AR71">
        <f t="shared" si="73"/>
        <v>-6.3242819385013753E-9</v>
      </c>
      <c r="AS71">
        <f t="shared" si="74"/>
        <v>-9.6669276618329851E-5</v>
      </c>
      <c r="AT71">
        <f t="shared" si="75"/>
        <v>-6.3157280141598428E-5</v>
      </c>
      <c r="AU71">
        <f t="shared" si="76"/>
        <v>-1.5983288104186677E-4</v>
      </c>
      <c r="AW71">
        <v>68</v>
      </c>
      <c r="AX71">
        <f>IF(Z71&gt;0, (R71*SUMPRODUCT(K71:$K$98, X71:$X$98)-K71*$AZ$3)/Z71, 0)</f>
        <v>-36007454351.705444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0.84498057100000001</v>
      </c>
      <c r="Q72" s="5">
        <f t="shared" si="82"/>
        <v>12.5</v>
      </c>
      <c r="R72">
        <f t="shared" si="61"/>
        <v>50000</v>
      </c>
      <c r="S72">
        <f t="shared" si="62"/>
        <v>-221691074205.89914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-1.098284903717903</v>
      </c>
      <c r="AC72">
        <f t="shared" si="80"/>
        <v>-0.98061152671924778</v>
      </c>
      <c r="AE72">
        <f t="shared" si="63"/>
        <v>0</v>
      </c>
      <c r="AF72">
        <f t="shared" si="64"/>
        <v>0</v>
      </c>
      <c r="AG72">
        <f t="shared" si="65"/>
        <v>-5.5291554375374241E-11</v>
      </c>
      <c r="AH72">
        <f t="shared" si="66"/>
        <v>-1.2886628918551679E-6</v>
      </c>
      <c r="AI72">
        <f t="shared" si="67"/>
        <v>-1.2887181834095432E-6</v>
      </c>
      <c r="AJ72">
        <f t="shared" si="68"/>
        <v>-0.11767337699865521</v>
      </c>
      <c r="AK72">
        <f t="shared" si="81"/>
        <v>-7.6879943260253214E-2</v>
      </c>
      <c r="AL72">
        <f t="shared" si="89"/>
        <v>-0.19455460897709181</v>
      </c>
      <c r="AN72">
        <f t="shared" si="69"/>
        <v>0</v>
      </c>
      <c r="AO72">
        <f t="shared" si="70"/>
        <v>0</v>
      </c>
      <c r="AP72">
        <f t="shared" si="71"/>
        <v>-3.621038435068338E-14</v>
      </c>
      <c r="AQ72">
        <f t="shared" si="72"/>
        <v>-8.4394405510367639E-10</v>
      </c>
      <c r="AR72">
        <f t="shared" si="73"/>
        <v>-8.4398026548802711E-10</v>
      </c>
      <c r="AS72">
        <f t="shared" si="74"/>
        <v>-7.7064178374083373E-5</v>
      </c>
      <c r="AT72">
        <f t="shared" si="75"/>
        <v>-5.0348598909210115E-5</v>
      </c>
      <c r="AU72">
        <f t="shared" si="76"/>
        <v>-1.2741362126355896E-4</v>
      </c>
      <c r="AW72">
        <v>69</v>
      </c>
      <c r="AX72">
        <f>IF(Z72&gt;0, (R72*SUMPRODUCT(K72:$K$98, X72:$X$98)-K72*$AZ$3)/Z72, 0)</f>
        <v>-221691074205.89914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0.84903369399999995</v>
      </c>
      <c r="Q73" s="5">
        <f t="shared" si="82"/>
        <v>12.5</v>
      </c>
      <c r="R73">
        <f t="shared" si="61"/>
        <v>50000</v>
      </c>
      <c r="S73">
        <f t="shared" si="62"/>
        <v>-1404154403249.5183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-0.98061152671924778</v>
      </c>
      <c r="AC73">
        <f t="shared" si="80"/>
        <v>-0.87554600673939054</v>
      </c>
      <c r="AE73">
        <f t="shared" si="63"/>
        <v>0</v>
      </c>
      <c r="AF73">
        <f t="shared" si="64"/>
        <v>0</v>
      </c>
      <c r="AG73">
        <f t="shared" si="65"/>
        <v>-7.7942461732946436E-12</v>
      </c>
      <c r="AH73">
        <f t="shared" si="66"/>
        <v>-1.877775706333034E-7</v>
      </c>
      <c r="AI73">
        <f t="shared" si="67"/>
        <v>-1.877853648794767E-7</v>
      </c>
      <c r="AJ73">
        <f t="shared" si="68"/>
        <v>-0.10506551997985725</v>
      </c>
      <c r="AK73">
        <f t="shared" si="81"/>
        <v>-6.864280687034735E-2</v>
      </c>
      <c r="AL73">
        <f t="shared" si="89"/>
        <v>-0.17370851463556947</v>
      </c>
      <c r="AN73">
        <f t="shared" si="69"/>
        <v>0</v>
      </c>
      <c r="AO73">
        <f t="shared" si="70"/>
        <v>0</v>
      </c>
      <c r="AP73">
        <f t="shared" si="71"/>
        <v>-4.5575393935321827E-15</v>
      </c>
      <c r="AQ73">
        <f t="shared" si="72"/>
        <v>-1.0979941566578749E-10</v>
      </c>
      <c r="AR73">
        <f t="shared" si="73"/>
        <v>-1.0980397320518102E-10</v>
      </c>
      <c r="AS73">
        <f t="shared" si="74"/>
        <v>-6.1435093986483009E-5</v>
      </c>
      <c r="AT73">
        <f t="shared" si="75"/>
        <v>-4.0137595020557388E-5</v>
      </c>
      <c r="AU73">
        <f t="shared" si="76"/>
        <v>-1.015727988110136E-4</v>
      </c>
      <c r="AW73">
        <v>70</v>
      </c>
      <c r="AX73">
        <f>IF(Z73&gt;0, (R73*SUMPRODUCT(K73:$K$98, X73:$X$98)-K73*$AZ$3)/Z73, 0)</f>
        <v>-1404154403249.5183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0.853201969</v>
      </c>
      <c r="Q74" s="5">
        <f t="shared" si="82"/>
        <v>12.5</v>
      </c>
      <c r="R74">
        <f t="shared" si="61"/>
        <v>50000</v>
      </c>
      <c r="S74">
        <f t="shared" si="62"/>
        <v>-9164673494241.6445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-0.87554600673939054</v>
      </c>
      <c r="AC74">
        <f t="shared" si="80"/>
        <v>-0.781737506113653</v>
      </c>
      <c r="AE74">
        <f t="shared" si="63"/>
        <v>0</v>
      </c>
      <c r="AF74">
        <f t="shared" si="64"/>
        <v>0</v>
      </c>
      <c r="AG74">
        <f t="shared" si="65"/>
        <v>-1.0662375296359916E-12</v>
      </c>
      <c r="AH74">
        <f t="shared" si="66"/>
        <v>-2.6600264727702818E-8</v>
      </c>
      <c r="AI74">
        <f t="shared" si="67"/>
        <v>-2.6601330965232455E-8</v>
      </c>
      <c r="AJ74">
        <f t="shared" si="68"/>
        <v>-9.3808500625737534E-2</v>
      </c>
      <c r="AK74">
        <f t="shared" si="81"/>
        <v>-6.1288220471757346E-2</v>
      </c>
      <c r="AL74">
        <f t="shared" si="89"/>
        <v>-0.15509674769882587</v>
      </c>
      <c r="AN74">
        <f t="shared" si="69"/>
        <v>0</v>
      </c>
      <c r="AO74">
        <f t="shared" si="70"/>
        <v>0</v>
      </c>
      <c r="AP74">
        <f t="shared" si="71"/>
        <v>-5.5666287075012185E-16</v>
      </c>
      <c r="AQ74">
        <f t="shared" si="72"/>
        <v>-1.3887505658416869E-11</v>
      </c>
      <c r="AR74">
        <f t="shared" si="73"/>
        <v>-1.388806232128762E-11</v>
      </c>
      <c r="AS74">
        <f t="shared" si="74"/>
        <v>-4.8975681128871178E-5</v>
      </c>
      <c r="AT74">
        <f t="shared" si="75"/>
        <v>-3.1997445037056766E-5</v>
      </c>
      <c r="AU74">
        <f t="shared" si="76"/>
        <v>-8.0973140053990282E-5</v>
      </c>
      <c r="AW74">
        <v>71</v>
      </c>
      <c r="AX74">
        <f>IF(Z74&gt;0, (R74*SUMPRODUCT(K74:$K$98, X74:$X$98)-K74*$AZ$3)/Z74, 0)</f>
        <v>-9164673494241.6445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0.85761682500000003</v>
      </c>
      <c r="Q75" s="5">
        <f t="shared" si="82"/>
        <v>12.5</v>
      </c>
      <c r="R75">
        <f t="shared" si="61"/>
        <v>50000</v>
      </c>
      <c r="S75">
        <f t="shared" si="62"/>
        <v>-61811058629090.297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-0.781737506113653</v>
      </c>
      <c r="AC75">
        <f t="shared" si="80"/>
        <v>-0.6979799161850968</v>
      </c>
      <c r="AE75">
        <f t="shared" si="63"/>
        <v>0</v>
      </c>
      <c r="AF75">
        <f t="shared" si="64"/>
        <v>0</v>
      </c>
      <c r="AG75">
        <f t="shared" si="65"/>
        <v>-1.4115190947736916E-13</v>
      </c>
      <c r="AH75">
        <f t="shared" si="66"/>
        <v>-3.6576929794490506E-9</v>
      </c>
      <c r="AI75">
        <f t="shared" si="67"/>
        <v>-3.6578341313585279E-9</v>
      </c>
      <c r="AJ75">
        <f t="shared" si="68"/>
        <v>-8.3757589928556198E-2</v>
      </c>
      <c r="AK75">
        <f t="shared" si="81"/>
        <v>-5.4721625427955715E-2</v>
      </c>
      <c r="AL75">
        <f t="shared" si="89"/>
        <v>-0.13847921901434604</v>
      </c>
      <c r="AN75">
        <f t="shared" si="69"/>
        <v>0</v>
      </c>
      <c r="AO75">
        <f t="shared" si="70"/>
        <v>0</v>
      </c>
      <c r="AP75">
        <f t="shared" si="71"/>
        <v>-6.5797141280817641E-17</v>
      </c>
      <c r="AQ75">
        <f t="shared" si="72"/>
        <v>-1.7050122993146604E-12</v>
      </c>
      <c r="AR75">
        <f t="shared" si="73"/>
        <v>-1.7050780964559412E-12</v>
      </c>
      <c r="AS75">
        <f t="shared" si="74"/>
        <v>-3.9043113184052102E-5</v>
      </c>
      <c r="AT75">
        <f t="shared" si="75"/>
        <v>-2.5508167283960522E-5</v>
      </c>
      <c r="AU75">
        <f t="shared" si="76"/>
        <v>-6.4551282173090719E-5</v>
      </c>
      <c r="AW75">
        <v>72</v>
      </c>
      <c r="AX75">
        <f>IF(Z75&gt;0, (R75*SUMPRODUCT(K75:$K$98, X75:$X$98)-K75*$AZ$3)/Z75, 0)</f>
        <v>-61811058629090.297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0.86229046899999995</v>
      </c>
      <c r="Q76" s="5">
        <f t="shared" si="82"/>
        <v>12.5</v>
      </c>
      <c r="R76">
        <f t="shared" si="61"/>
        <v>50000</v>
      </c>
      <c r="S76">
        <f t="shared" si="62"/>
        <v>-432140379598430.69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-0.6979799161850968</v>
      </c>
      <c r="AC76">
        <f t="shared" si="80"/>
        <v>-0.62319635373819138</v>
      </c>
      <c r="AE76">
        <f t="shared" si="63"/>
        <v>0</v>
      </c>
      <c r="AF76">
        <f t="shared" si="64"/>
        <v>0</v>
      </c>
      <c r="AG76">
        <f t="shared" si="65"/>
        <v>-1.8026444159109265E-14</v>
      </c>
      <c r="AH76">
        <f t="shared" si="66"/>
        <v>-4.8685578489394475E-10</v>
      </c>
      <c r="AI76">
        <f t="shared" si="67"/>
        <v>-4.8687381133810382E-10</v>
      </c>
      <c r="AJ76">
        <f t="shared" si="68"/>
        <v>-7.4783562446905427E-2</v>
      </c>
      <c r="AK76">
        <f t="shared" si="81"/>
        <v>-4.8858594132956783E-2</v>
      </c>
      <c r="AL76">
        <f t="shared" si="89"/>
        <v>-0.12364215706673601</v>
      </c>
      <c r="AN76">
        <f t="shared" si="69"/>
        <v>0</v>
      </c>
      <c r="AO76">
        <f t="shared" si="70"/>
        <v>0</v>
      </c>
      <c r="AP76">
        <f t="shared" si="71"/>
        <v>-7.5026089768874624E-18</v>
      </c>
      <c r="AQ76">
        <f t="shared" si="72"/>
        <v>-2.026294564781982E-13</v>
      </c>
      <c r="AR76">
        <f t="shared" si="73"/>
        <v>-2.0263695908717507E-13</v>
      </c>
      <c r="AS76">
        <f t="shared" si="74"/>
        <v>-3.1124930795308927E-5</v>
      </c>
      <c r="AT76">
        <f t="shared" si="75"/>
        <v>-2.033495478667578E-5</v>
      </c>
      <c r="AU76">
        <f t="shared" si="76"/>
        <v>-5.145988578462166E-5</v>
      </c>
      <c r="AW76">
        <v>73</v>
      </c>
      <c r="AX76">
        <f>IF(Z76&gt;0, (R76*SUMPRODUCT(K76:$K$98, X76:$X$98)-K76*$AZ$3)/Z76, 0)</f>
        <v>-432140379598430.69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0.86705037500000004</v>
      </c>
      <c r="Q77" s="5">
        <f t="shared" si="82"/>
        <v>12.5</v>
      </c>
      <c r="R77">
        <f t="shared" si="61"/>
        <v>50000</v>
      </c>
      <c r="S77">
        <f t="shared" si="62"/>
        <v>-3138192773191291.5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-0.62319635373819138</v>
      </c>
      <c r="AC77">
        <f t="shared" si="80"/>
        <v>-0.55642531583784893</v>
      </c>
      <c r="AE77">
        <f t="shared" si="63"/>
        <v>0</v>
      </c>
      <c r="AF77">
        <f t="shared" si="64"/>
        <v>0</v>
      </c>
      <c r="AG77">
        <f t="shared" si="65"/>
        <v>-2.2163445494459254E-15</v>
      </c>
      <c r="AH77">
        <f t="shared" si="66"/>
        <v>-6.2519340672288989E-11</v>
      </c>
      <c r="AI77">
        <f t="shared" si="67"/>
        <v>-6.2521557016838433E-11</v>
      </c>
      <c r="AJ77">
        <f t="shared" si="68"/>
        <v>-6.6771037900342445E-2</v>
      </c>
      <c r="AK77">
        <f t="shared" si="81"/>
        <v>-4.3623744761673404E-2</v>
      </c>
      <c r="AL77">
        <f t="shared" si="89"/>
        <v>-0.1103947827245374</v>
      </c>
      <c r="AN77">
        <f t="shared" si="69"/>
        <v>0</v>
      </c>
      <c r="AO77">
        <f t="shared" si="70"/>
        <v>0</v>
      </c>
      <c r="AP77">
        <f t="shared" si="71"/>
        <v>-8.2360978591959586E-19</v>
      </c>
      <c r="AQ77">
        <f t="shared" si="72"/>
        <v>-2.3232642596030853E-14</v>
      </c>
      <c r="AR77">
        <f t="shared" si="73"/>
        <v>-2.3233466205816773E-14</v>
      </c>
      <c r="AS77">
        <f t="shared" si="74"/>
        <v>-2.4812604269709915E-5</v>
      </c>
      <c r="AT77">
        <f t="shared" si="75"/>
        <v>-1.6210901456253708E-5</v>
      </c>
      <c r="AU77">
        <f t="shared" si="76"/>
        <v>-4.1023505749197089E-5</v>
      </c>
      <c r="AW77">
        <v>74</v>
      </c>
      <c r="AX77">
        <f>IF(Z77&gt;0, (R77*SUMPRODUCT(K77:$K$98, X77:$X$98)-K77*$AZ$3)/Z77, 0)</f>
        <v>-3138192773191291.5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0.87202471800000003</v>
      </c>
      <c r="Q78" s="5">
        <f t="shared" si="82"/>
        <v>12.5</v>
      </c>
      <c r="R78">
        <f t="shared" si="61"/>
        <v>50000</v>
      </c>
      <c r="S78">
        <f t="shared" si="62"/>
        <v>-2.375038046704246E+16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-0.55642531583784893</v>
      </c>
      <c r="AC78">
        <f t="shared" si="80"/>
        <v>-0.49680831771238543</v>
      </c>
      <c r="AE78">
        <f t="shared" si="63"/>
        <v>0</v>
      </c>
      <c r="AF78">
        <f t="shared" si="64"/>
        <v>0</v>
      </c>
      <c r="AG78">
        <f t="shared" si="65"/>
        <v>-2.6147387323004588E-16</v>
      </c>
      <c r="AH78">
        <f t="shared" si="66"/>
        <v>-7.730828922885681E-12</v>
      </c>
      <c r="AI78">
        <f t="shared" si="67"/>
        <v>-7.7310903967589106E-12</v>
      </c>
      <c r="AJ78">
        <f t="shared" si="68"/>
        <v>-5.9616998125463505E-2</v>
      </c>
      <c r="AK78">
        <f t="shared" si="81"/>
        <v>-3.894977210864943E-2</v>
      </c>
      <c r="AL78">
        <f t="shared" si="89"/>
        <v>-9.8566770241844029E-2</v>
      </c>
      <c r="AN78">
        <f t="shared" si="69"/>
        <v>0</v>
      </c>
      <c r="AO78">
        <f t="shared" si="70"/>
        <v>0</v>
      </c>
      <c r="AP78">
        <f t="shared" si="71"/>
        <v>-8.6754997099842768E-20</v>
      </c>
      <c r="AQ78">
        <f t="shared" si="72"/>
        <v>-2.5650288975306283E-15</v>
      </c>
      <c r="AR78">
        <f t="shared" si="73"/>
        <v>-2.5651156525277278E-15</v>
      </c>
      <c r="AS78">
        <f t="shared" si="74"/>
        <v>-1.978045620996139E-5</v>
      </c>
      <c r="AT78">
        <f t="shared" si="75"/>
        <v>-1.2923231390512512E-5</v>
      </c>
      <c r="AU78">
        <f t="shared" si="76"/>
        <v>-3.2703687603039016E-5</v>
      </c>
      <c r="AW78">
        <v>75</v>
      </c>
      <c r="AX78">
        <f>IF(Z78&gt;0, (R78*SUMPRODUCT(K78:$K$98, X78:$X$98)-K78*$AZ$3)/Z78, 0)</f>
        <v>-2.375038046704246E+16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0.87703262900000001</v>
      </c>
      <c r="Q79" s="5">
        <f t="shared" si="82"/>
        <v>12.5</v>
      </c>
      <c r="R79">
        <f t="shared" si="61"/>
        <v>50000</v>
      </c>
      <c r="S79">
        <f t="shared" si="62"/>
        <v>-1.877152372216729E+17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-0.49680831771238543</v>
      </c>
      <c r="AC79">
        <f t="shared" si="80"/>
        <v>-0.44357885510034645</v>
      </c>
      <c r="AE79">
        <f t="shared" si="63"/>
        <v>0</v>
      </c>
      <c r="AF79">
        <f t="shared" si="64"/>
        <v>0</v>
      </c>
      <c r="AG79">
        <f t="shared" si="65"/>
        <v>-2.9538016043985568E-17</v>
      </c>
      <c r="AH79">
        <f t="shared" si="66"/>
        <v>-9.172844738150394E-13</v>
      </c>
      <c r="AI79">
        <f t="shared" si="67"/>
        <v>-9.1731401183108346E-13</v>
      </c>
      <c r="AJ79">
        <f t="shared" si="68"/>
        <v>-5.322946261203898E-2</v>
      </c>
      <c r="AK79">
        <f t="shared" si="81"/>
        <v>-3.4776582239866981E-2</v>
      </c>
      <c r="AL79">
        <f t="shared" si="89"/>
        <v>-8.8006044852823276E-2</v>
      </c>
      <c r="AN79">
        <f t="shared" si="69"/>
        <v>0</v>
      </c>
      <c r="AO79">
        <f t="shared" si="70"/>
        <v>0</v>
      </c>
      <c r="AP79">
        <f t="shared" si="71"/>
        <v>-8.7504320923945203E-21</v>
      </c>
      <c r="AQ79">
        <f t="shared" si="72"/>
        <v>-2.7173915423343739E-16</v>
      </c>
      <c r="AR79">
        <f t="shared" si="73"/>
        <v>-2.7174790466552979E-16</v>
      </c>
      <c r="AS79">
        <f t="shared" si="74"/>
        <v>-1.576885858575261E-5</v>
      </c>
      <c r="AT79">
        <f t="shared" si="75"/>
        <v>-1.0302320942692153E-5</v>
      </c>
      <c r="AU79">
        <f t="shared" si="76"/>
        <v>-2.6071179528716513E-5</v>
      </c>
      <c r="AW79">
        <v>76</v>
      </c>
      <c r="AX79">
        <f>IF(Z79&gt;0, (R79*SUMPRODUCT(K79:$K$98, X79:$X$98)-K79*$AZ$3)/Z79, 0)</f>
        <v>-1.877152372216729E+17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0.88195855000000001</v>
      </c>
      <c r="Q80" s="5">
        <f t="shared" si="82"/>
        <v>12.5</v>
      </c>
      <c r="R80">
        <f t="shared" si="61"/>
        <v>50000</v>
      </c>
      <c r="S80">
        <f t="shared" si="62"/>
        <v>-1.5512832378359772E+18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-0.44357885510034645</v>
      </c>
      <c r="AC80">
        <f t="shared" si="80"/>
        <v>-0.3960525491967381</v>
      </c>
      <c r="AE80">
        <f t="shared" si="63"/>
        <v>0</v>
      </c>
      <c r="AF80">
        <f t="shared" si="64"/>
        <v>0</v>
      </c>
      <c r="AG80">
        <f t="shared" si="65"/>
        <v>-3.1913300835154623E-18</v>
      </c>
      <c r="AH80">
        <f t="shared" si="66"/>
        <v>-1.04205223200121E-13</v>
      </c>
      <c r="AI80">
        <f t="shared" si="67"/>
        <v>-1.0420841453020451E-13</v>
      </c>
      <c r="AJ80">
        <f t="shared" si="68"/>
        <v>-4.7526305903608346E-2</v>
      </c>
      <c r="AK80">
        <f t="shared" si="81"/>
        <v>-3.1050519857024256E-2</v>
      </c>
      <c r="AL80">
        <f t="shared" si="89"/>
        <v>-7.857682576073681E-2</v>
      </c>
      <c r="AN80">
        <f t="shared" si="69"/>
        <v>0</v>
      </c>
      <c r="AO80">
        <f t="shared" si="70"/>
        <v>0</v>
      </c>
      <c r="AP80">
        <f t="shared" si="71"/>
        <v>-8.4411551016860474E-22</v>
      </c>
      <c r="AQ80">
        <f t="shared" si="72"/>
        <v>-2.7562565714577635E-17</v>
      </c>
      <c r="AR80">
        <f t="shared" si="73"/>
        <v>-2.7563409830087802E-17</v>
      </c>
      <c r="AS80">
        <f t="shared" si="74"/>
        <v>-1.2570837520530382E-5</v>
      </c>
      <c r="AT80">
        <f t="shared" si="75"/>
        <v>-8.2129471800798847E-6</v>
      </c>
      <c r="AU80">
        <f t="shared" si="76"/>
        <v>-2.0783784700637829E-5</v>
      </c>
      <c r="AW80">
        <v>77</v>
      </c>
      <c r="AX80">
        <f>IF(Z80&gt;0, (R80*SUMPRODUCT(K80:$K$98, X80:$X$98)-K80*$AZ$3)/Z80, 0)</f>
        <v>-1.5512832378359772E+18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0.88700226900000001</v>
      </c>
      <c r="Q81" s="5">
        <f t="shared" si="82"/>
        <v>12.5</v>
      </c>
      <c r="R81">
        <f t="shared" si="61"/>
        <v>50000</v>
      </c>
      <c r="S81">
        <f t="shared" si="62"/>
        <v>-1.3447619729568696E+19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-0.3960525491967381</v>
      </c>
      <c r="AC81">
        <f t="shared" si="80"/>
        <v>-0.35361834749708759</v>
      </c>
      <c r="AE81">
        <f t="shared" si="63"/>
        <v>0</v>
      </c>
      <c r="AF81">
        <f t="shared" si="64"/>
        <v>0</v>
      </c>
      <c r="AG81">
        <f t="shared" si="65"/>
        <v>-3.2869975747413285E-19</v>
      </c>
      <c r="AH81">
        <f t="shared" si="66"/>
        <v>-1.1322868100824699E-14</v>
      </c>
      <c r="AI81">
        <f t="shared" si="67"/>
        <v>-1.1323196800582173E-14</v>
      </c>
      <c r="AJ81">
        <f t="shared" si="68"/>
        <v>-4.2434201699650509E-2</v>
      </c>
      <c r="AK81">
        <f t="shared" si="81"/>
        <v>-2.772367844377167E-2</v>
      </c>
      <c r="AL81">
        <f t="shared" si="89"/>
        <v>-7.0157880143433507E-2</v>
      </c>
      <c r="AN81">
        <f t="shared" si="69"/>
        <v>0</v>
      </c>
      <c r="AO81">
        <f t="shared" si="70"/>
        <v>0</v>
      </c>
      <c r="AP81">
        <f t="shared" si="71"/>
        <v>-7.7626769865422888E-23</v>
      </c>
      <c r="AQ81">
        <f t="shared" si="72"/>
        <v>-2.6740441886344464E-18</v>
      </c>
      <c r="AR81">
        <f t="shared" si="73"/>
        <v>-2.6741218154043117E-18</v>
      </c>
      <c r="AS81">
        <f t="shared" si="74"/>
        <v>-1.0021394707055517E-5</v>
      </c>
      <c r="AT81">
        <f t="shared" si="75"/>
        <v>-6.5473112086096054E-6</v>
      </c>
      <c r="AU81">
        <f t="shared" si="76"/>
        <v>-1.6568705915667796E-5</v>
      </c>
      <c r="AW81">
        <v>78</v>
      </c>
      <c r="AX81">
        <f>IF(Z81&gt;0, (R81*SUMPRODUCT(K81:$K$98, X81:$X$98)-K81*$AZ$3)/Z81, 0)</f>
        <v>-1.3447619729568696E+19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0.89213428500000003</v>
      </c>
      <c r="Q82" s="5">
        <f t="shared" si="82"/>
        <v>12.5</v>
      </c>
      <c r="R82">
        <f t="shared" si="61"/>
        <v>50000</v>
      </c>
      <c r="S82">
        <f t="shared" si="62"/>
        <v>-1.226865131468365E+20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-0.35361834749708759</v>
      </c>
      <c r="AC82">
        <f t="shared" si="80"/>
        <v>-0.3157306674081139</v>
      </c>
      <c r="AE82">
        <f t="shared" si="63"/>
        <v>0</v>
      </c>
      <c r="AF82">
        <f t="shared" si="64"/>
        <v>0</v>
      </c>
      <c r="AG82">
        <f t="shared" si="65"/>
        <v>-3.2168436785532597E-20</v>
      </c>
      <c r="AH82">
        <f t="shared" si="66"/>
        <v>-1.1729772924554357E-15</v>
      </c>
      <c r="AI82">
        <f t="shared" si="67"/>
        <v>-1.1730094608922212E-15</v>
      </c>
      <c r="AJ82">
        <f t="shared" si="68"/>
        <v>-3.7887680088973696E-2</v>
      </c>
      <c r="AK82">
        <f t="shared" si="81"/>
        <v>-2.4753284324796135E-2</v>
      </c>
      <c r="AL82">
        <f t="shared" si="89"/>
        <v>-6.2640964413771011E-2</v>
      </c>
      <c r="AN82">
        <f t="shared" si="69"/>
        <v>0</v>
      </c>
      <c r="AO82">
        <f t="shared" si="70"/>
        <v>0</v>
      </c>
      <c r="AP82">
        <f t="shared" si="71"/>
        <v>-6.7830351214464844E-24</v>
      </c>
      <c r="AQ82">
        <f t="shared" si="72"/>
        <v>-2.4733393868124498E-19</v>
      </c>
      <c r="AR82">
        <f t="shared" si="73"/>
        <v>-2.4734072171636639E-19</v>
      </c>
      <c r="AS82">
        <f t="shared" si="74"/>
        <v>-7.988994504986865E-6</v>
      </c>
      <c r="AT82">
        <f t="shared" si="75"/>
        <v>-5.2194764099247491E-6</v>
      </c>
      <c r="AU82">
        <f t="shared" si="76"/>
        <v>-1.3208470914911862E-5</v>
      </c>
      <c r="AW82">
        <v>79</v>
      </c>
      <c r="AX82">
        <f>IF(Z82&gt;0, (R82*SUMPRODUCT(K82:$K$98, X82:$X$98)-K82*$AZ$3)/Z82, 0)</f>
        <v>-1.226865131468365E+20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0.89732143600000003</v>
      </c>
      <c r="Q83" s="5">
        <f t="shared" si="82"/>
        <v>12.5</v>
      </c>
      <c r="R83">
        <f t="shared" si="61"/>
        <v>50000</v>
      </c>
      <c r="S83">
        <f t="shared" si="62"/>
        <v>-1.1819510884457565E+21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-0.3157306674081139</v>
      </c>
      <c r="AC83">
        <f t="shared" si="80"/>
        <v>-0.28190238161438747</v>
      </c>
      <c r="AE83">
        <f t="shared" si="63"/>
        <v>0</v>
      </c>
      <c r="AF83">
        <f t="shared" si="64"/>
        <v>0</v>
      </c>
      <c r="AG83">
        <f t="shared" si="65"/>
        <v>-2.9813245274079381E-21</v>
      </c>
      <c r="AH83">
        <f t="shared" si="66"/>
        <v>-1.1546171156107733E-16</v>
      </c>
      <c r="AI83">
        <f t="shared" si="67"/>
        <v>-1.1546469288560475E-16</v>
      </c>
      <c r="AJ83">
        <f t="shared" si="68"/>
        <v>-3.3828285793726431E-2</v>
      </c>
      <c r="AK83">
        <f t="shared" si="81"/>
        <v>-2.2101146718567975E-2</v>
      </c>
      <c r="AL83">
        <f t="shared" si="89"/>
        <v>-5.5929432512294527E-2</v>
      </c>
      <c r="AN83">
        <f t="shared" si="69"/>
        <v>0</v>
      </c>
      <c r="AO83">
        <f t="shared" si="70"/>
        <v>0</v>
      </c>
      <c r="AP83">
        <f t="shared" si="71"/>
        <v>-5.6128745947966602E-25</v>
      </c>
      <c r="AQ83">
        <f t="shared" si="72"/>
        <v>-2.1737724341481405E-20</v>
      </c>
      <c r="AR83">
        <f t="shared" si="73"/>
        <v>-2.1738285628940885E-20</v>
      </c>
      <c r="AS83">
        <f t="shared" si="74"/>
        <v>-6.3687775071642572E-6</v>
      </c>
      <c r="AT83">
        <f t="shared" si="75"/>
        <v>-4.1609346380139887E-6</v>
      </c>
      <c r="AU83">
        <f t="shared" si="76"/>
        <v>-1.0529712145178269E-5</v>
      </c>
      <c r="AW83">
        <v>80</v>
      </c>
      <c r="AX83">
        <f>IF(Z83&gt;0, (R83*SUMPRODUCT(K83:$K$98, X83:$X$98)-K83*$AZ$3)/Z83, 0)</f>
        <v>-1.1819510884457565E+21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0.90253096600000005</v>
      </c>
      <c r="Q84" s="5">
        <f t="shared" si="82"/>
        <v>12.5</v>
      </c>
      <c r="R84">
        <f t="shared" si="61"/>
        <v>50000</v>
      </c>
      <c r="S84">
        <f t="shared" si="62"/>
        <v>-1.206499515961923E+22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-0.28190238161438747</v>
      </c>
      <c r="AC84">
        <f t="shared" si="80"/>
        <v>-0.25169855501284588</v>
      </c>
      <c r="AE84">
        <f t="shared" si="63"/>
        <v>0</v>
      </c>
      <c r="AF84">
        <f t="shared" si="64"/>
        <v>0</v>
      </c>
      <c r="AG84">
        <f t="shared" si="65"/>
        <v>-2.6077357645287848E-22</v>
      </c>
      <c r="AH84">
        <f t="shared" si="66"/>
        <v>-1.076295082272392E-17</v>
      </c>
      <c r="AI84">
        <f t="shared" si="67"/>
        <v>-1.0763211596300373E-17</v>
      </c>
      <c r="AJ84">
        <f t="shared" si="68"/>
        <v>-3.0203826601541583E-2</v>
      </c>
      <c r="AK84">
        <f t="shared" si="81"/>
        <v>-1.9733166713007125E-2</v>
      </c>
      <c r="AL84">
        <f t="shared" si="89"/>
        <v>-4.9936993314548719E-2</v>
      </c>
      <c r="AN84">
        <f t="shared" si="69"/>
        <v>0</v>
      </c>
      <c r="AO84">
        <f t="shared" si="70"/>
        <v>0</v>
      </c>
      <c r="AP84">
        <f t="shared" si="71"/>
        <v>-4.3835064175893266E-26</v>
      </c>
      <c r="AQ84">
        <f t="shared" si="72"/>
        <v>-1.8092118321709602E-21</v>
      </c>
      <c r="AR84">
        <f t="shared" si="73"/>
        <v>-1.809255667235136E-21</v>
      </c>
      <c r="AS84">
        <f t="shared" si="74"/>
        <v>-5.0771504361960175E-6</v>
      </c>
      <c r="AT84">
        <f t="shared" si="75"/>
        <v>-3.3170716183147241E-6</v>
      </c>
      <c r="AU84">
        <f t="shared" si="76"/>
        <v>-8.3942220545107429E-6</v>
      </c>
      <c r="AW84">
        <v>81</v>
      </c>
      <c r="AX84">
        <f>IF(Z84&gt;0, (R84*SUMPRODUCT(K84:$K$98, X84:$X$98)-K84*$AZ$3)/Z84, 0)</f>
        <v>-1.206499515961923E+22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0.90776816500000002</v>
      </c>
      <c r="Q85" s="5">
        <f t="shared" si="82"/>
        <v>12.5</v>
      </c>
      <c r="R85">
        <f t="shared" si="61"/>
        <v>50000</v>
      </c>
      <c r="S85">
        <f t="shared" si="62"/>
        <v>-1.3099935209767455E+23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-0.25169855501284588</v>
      </c>
      <c r="AC85">
        <f t="shared" si="80"/>
        <v>-0.22473085269004098</v>
      </c>
      <c r="AE85">
        <f t="shared" si="63"/>
        <v>0</v>
      </c>
      <c r="AF85">
        <f t="shared" si="64"/>
        <v>0</v>
      </c>
      <c r="AG85">
        <f t="shared" si="65"/>
        <v>-2.1443889711233E-23</v>
      </c>
      <c r="AH85">
        <f t="shared" si="66"/>
        <v>-9.4688780390846679E-19</v>
      </c>
      <c r="AI85">
        <f t="shared" si="67"/>
        <v>-9.4690924779817795E-19</v>
      </c>
      <c r="AJ85">
        <f t="shared" si="68"/>
        <v>-2.6967702322804904E-2</v>
      </c>
      <c r="AK85">
        <f t="shared" si="81"/>
        <v>-1.7618898850899213E-2</v>
      </c>
      <c r="AL85">
        <f t="shared" si="89"/>
        <v>-4.4586601173704117E-2</v>
      </c>
      <c r="AN85">
        <f t="shared" si="69"/>
        <v>0</v>
      </c>
      <c r="AO85">
        <f t="shared" si="70"/>
        <v>0</v>
      </c>
      <c r="AP85">
        <f t="shared" si="71"/>
        <v>-3.2184265754700607E-27</v>
      </c>
      <c r="AQ85">
        <f t="shared" si="72"/>
        <v>-1.4211455632002808E-22</v>
      </c>
      <c r="AR85">
        <f t="shared" si="73"/>
        <v>-1.4211777474660355E-22</v>
      </c>
      <c r="AS85">
        <f t="shared" si="74"/>
        <v>-4.0474732431409457E-6</v>
      </c>
      <c r="AT85">
        <f t="shared" si="75"/>
        <v>-2.6443491855187525E-6</v>
      </c>
      <c r="AU85">
        <f t="shared" si="76"/>
        <v>-6.6918224286596977E-6</v>
      </c>
      <c r="AW85">
        <v>82</v>
      </c>
      <c r="AX85">
        <f>IF(Z85&gt;0, (R85*SUMPRODUCT(K85:$K$98, X85:$X$98)-K85*$AZ$3)/Z85, 0)</f>
        <v>-1.3099935209767455E+23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0.91304259499999996</v>
      </c>
      <c r="Q86" s="5">
        <f t="shared" si="82"/>
        <v>12.5</v>
      </c>
      <c r="R86">
        <f t="shared" si="61"/>
        <v>50000</v>
      </c>
      <c r="S86">
        <f t="shared" si="62"/>
        <v>-1.5198499381582122E+24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-0.22473085269004098</v>
      </c>
      <c r="AC86">
        <f t="shared" si="80"/>
        <v>-0.20065254704467941</v>
      </c>
      <c r="AE86">
        <f t="shared" si="63"/>
        <v>0</v>
      </c>
      <c r="AF86">
        <f t="shared" si="64"/>
        <v>0</v>
      </c>
      <c r="AG86">
        <f t="shared" si="65"/>
        <v>-1.6502661052826918E-24</v>
      </c>
      <c r="AH86">
        <f t="shared" si="66"/>
        <v>-7.8316738835351921E-20</v>
      </c>
      <c r="AI86">
        <f t="shared" si="67"/>
        <v>-7.83183891014572E-20</v>
      </c>
      <c r="AJ86">
        <f t="shared" si="68"/>
        <v>-2.4078305645361564E-2</v>
      </c>
      <c r="AK86">
        <f t="shared" si="81"/>
        <v>-1.5731159688302871E-2</v>
      </c>
      <c r="AL86">
        <f t="shared" si="89"/>
        <v>-3.9809465333664432E-2</v>
      </c>
      <c r="AN86">
        <f t="shared" si="69"/>
        <v>0</v>
      </c>
      <c r="AO86">
        <f t="shared" si="70"/>
        <v>0</v>
      </c>
      <c r="AP86">
        <f t="shared" si="71"/>
        <v>-2.211444262778684E-28</v>
      </c>
      <c r="AQ86">
        <f t="shared" si="72"/>
        <v>-1.0494859115300527E-23</v>
      </c>
      <c r="AR86">
        <f t="shared" si="73"/>
        <v>-1.0495080259726804E-23</v>
      </c>
      <c r="AS86">
        <f t="shared" si="74"/>
        <v>-3.2266208889835401E-6</v>
      </c>
      <c r="AT86">
        <f t="shared" si="75"/>
        <v>-2.1080589808025769E-6</v>
      </c>
      <c r="AU86">
        <f t="shared" si="76"/>
        <v>-5.3346798697861165E-6</v>
      </c>
      <c r="AW86">
        <v>83</v>
      </c>
      <c r="AX86">
        <f>IF(Z86&gt;0, (R86*SUMPRODUCT(K86:$K$98, X86:$X$98)-K86*$AZ$3)/Z86, 0)</f>
        <v>-1.5198499381582122E+24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0.91832435000000001</v>
      </c>
      <c r="Q87" s="5">
        <f t="shared" si="82"/>
        <v>12.5</v>
      </c>
      <c r="R87">
        <f t="shared" si="61"/>
        <v>50000</v>
      </c>
      <c r="S87">
        <f t="shared" si="62"/>
        <v>-1.8932634351492385E+25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-0.20065254704467941</v>
      </c>
      <c r="AC87">
        <f t="shared" si="80"/>
        <v>-0.17915405986132091</v>
      </c>
      <c r="AE87">
        <f t="shared" si="63"/>
        <v>0</v>
      </c>
      <c r="AF87">
        <f t="shared" si="64"/>
        <v>0</v>
      </c>
      <c r="AG87">
        <f t="shared" si="65"/>
        <v>-1.182838957691055E-25</v>
      </c>
      <c r="AH87">
        <f t="shared" si="66"/>
        <v>-6.0619181938430376E-21</v>
      </c>
      <c r="AI87">
        <f t="shared" si="67"/>
        <v>-6.0620364777388068E-21</v>
      </c>
      <c r="AJ87">
        <f t="shared" si="68"/>
        <v>-2.1498487183358506E-2</v>
      </c>
      <c r="AK87">
        <f t="shared" si="81"/>
        <v>-1.4045678293127561E-2</v>
      </c>
      <c r="AL87">
        <f t="shared" si="89"/>
        <v>-3.5544165476486068E-2</v>
      </c>
      <c r="AN87">
        <f t="shared" si="69"/>
        <v>0</v>
      </c>
      <c r="AO87">
        <f t="shared" si="70"/>
        <v>0</v>
      </c>
      <c r="AP87">
        <f t="shared" si="71"/>
        <v>-1.4152384372627958E-29</v>
      </c>
      <c r="AQ87">
        <f t="shared" si="72"/>
        <v>-7.2529396970623705E-25</v>
      </c>
      <c r="AR87">
        <f t="shared" si="73"/>
        <v>-7.2530812209060971E-25</v>
      </c>
      <c r="AS87">
        <f t="shared" si="74"/>
        <v>-2.5722424178759042E-6</v>
      </c>
      <c r="AT87">
        <f t="shared" si="75"/>
        <v>-1.680531713012258E-6</v>
      </c>
      <c r="AU87">
        <f t="shared" si="76"/>
        <v>-4.2527741308881625E-6</v>
      </c>
      <c r="AW87">
        <v>84</v>
      </c>
      <c r="AX87">
        <f>IF(Z87&gt;0, (R87*SUMPRODUCT(K87:$K$98, X87:$X$98)-K87*$AZ$3)/Z87, 0)</f>
        <v>-1.8932634351492385E+25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0.92358270799999997</v>
      </c>
      <c r="Q88" s="5">
        <f t="shared" si="82"/>
        <v>12.5</v>
      </c>
      <c r="R88">
        <f t="shared" si="61"/>
        <v>50000</v>
      </c>
      <c r="S88">
        <f t="shared" si="62"/>
        <v>-2.5451410776929115E+26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-0.17915405986132091</v>
      </c>
      <c r="AC88">
        <f t="shared" si="80"/>
        <v>-0.15995898201903649</v>
      </c>
      <c r="AE88">
        <f t="shared" si="63"/>
        <v>0</v>
      </c>
      <c r="AF88">
        <f t="shared" si="64"/>
        <v>0</v>
      </c>
      <c r="AG88">
        <f t="shared" si="65"/>
        <v>-7.8560960441942461E-27</v>
      </c>
      <c r="AH88">
        <f t="shared" si="66"/>
        <v>-4.3697984306888081E-22</v>
      </c>
      <c r="AI88">
        <f t="shared" si="67"/>
        <v>-4.3698769916492499E-22</v>
      </c>
      <c r="AJ88">
        <f t="shared" si="68"/>
        <v>-1.9195077842284414E-2</v>
      </c>
      <c r="AK88">
        <f t="shared" si="81"/>
        <v>-1.2540784190292465E-2</v>
      </c>
      <c r="AL88">
        <f t="shared" si="89"/>
        <v>-3.1735862032576875E-2</v>
      </c>
      <c r="AN88">
        <f t="shared" si="69"/>
        <v>0</v>
      </c>
      <c r="AO88">
        <f t="shared" si="70"/>
        <v>0</v>
      </c>
      <c r="AP88">
        <f t="shared" si="71"/>
        <v>-8.3925271908309662E-31</v>
      </c>
      <c r="AQ88">
        <f t="shared" si="72"/>
        <v>-4.6681776726887898E-26</v>
      </c>
      <c r="AR88">
        <f t="shared" si="73"/>
        <v>-4.6682615979606978E-26</v>
      </c>
      <c r="AS88">
        <f t="shared" si="74"/>
        <v>-2.0505759071077077E-6</v>
      </c>
      <c r="AT88">
        <f t="shared" si="75"/>
        <v>-1.3397095926437005E-6</v>
      </c>
      <c r="AU88">
        <f t="shared" si="76"/>
        <v>-3.390285499751408E-6</v>
      </c>
      <c r="AW88">
        <v>85</v>
      </c>
      <c r="AX88">
        <f>IF(Z88&gt;0, (R88*SUMPRODUCT(K88:$K$98, X88:$X$98)-K88*$AZ$3)/Z88, 0)</f>
        <v>-2.5451410776929115E+26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0.92968762000000005</v>
      </c>
      <c r="Q89" s="5">
        <f t="shared" si="82"/>
        <v>12.5</v>
      </c>
      <c r="R89">
        <f t="shared" si="61"/>
        <v>50000</v>
      </c>
      <c r="S89">
        <f t="shared" si="62"/>
        <v>-3.7677959165220251E+27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-0.15995898201903649</v>
      </c>
      <c r="AC89">
        <f t="shared" si="80"/>
        <v>-0.14282051965985401</v>
      </c>
      <c r="AE89">
        <f t="shared" si="63"/>
        <v>0</v>
      </c>
      <c r="AF89">
        <f t="shared" si="64"/>
        <v>0</v>
      </c>
      <c r="AG89">
        <f t="shared" si="65"/>
        <v>-4.7381984993393924E-28</v>
      </c>
      <c r="AH89">
        <f t="shared" si="66"/>
        <v>-2.9214860935273457E-23</v>
      </c>
      <c r="AI89">
        <f t="shared" si="67"/>
        <v>-2.9215334755123392E-23</v>
      </c>
      <c r="AJ89">
        <f t="shared" si="68"/>
        <v>-1.7138462359182483E-2</v>
      </c>
      <c r="AK89">
        <f t="shared" si="81"/>
        <v>-1.1197128741332555E-2</v>
      </c>
      <c r="AL89">
        <f t="shared" si="89"/>
        <v>-2.8335591100515038E-2</v>
      </c>
      <c r="AN89">
        <f t="shared" si="69"/>
        <v>0</v>
      </c>
      <c r="AO89">
        <f t="shared" si="70"/>
        <v>0</v>
      </c>
      <c r="AP89">
        <f t="shared" si="71"/>
        <v>-4.5194043669082921E-32</v>
      </c>
      <c r="AQ89">
        <f t="shared" si="72"/>
        <v>-2.7865816535103311E-27</v>
      </c>
      <c r="AR89">
        <f t="shared" si="73"/>
        <v>-2.786626847554E-27</v>
      </c>
      <c r="AS89">
        <f t="shared" si="74"/>
        <v>-1.6347065585998917E-6</v>
      </c>
      <c r="AT89">
        <f t="shared" si="75"/>
        <v>-1.0680082849519293E-6</v>
      </c>
      <c r="AU89">
        <f t="shared" si="76"/>
        <v>-2.7027148435518209E-6</v>
      </c>
      <c r="AW89">
        <v>86</v>
      </c>
      <c r="AX89">
        <f>IF(Z89&gt;0, (R89*SUMPRODUCT(K89:$K$98, X89:$X$98)-K89*$AZ$3)/Z89, 0)</f>
        <v>-3.7677959165220251E+27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0.93575936900000001</v>
      </c>
      <c r="Q90" s="5">
        <f t="shared" si="82"/>
        <v>12.5</v>
      </c>
      <c r="R90">
        <f t="shared" si="61"/>
        <v>50000</v>
      </c>
      <c r="S90">
        <f t="shared" si="62"/>
        <v>-6.202183556630566E+28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-0.14282051965985401</v>
      </c>
      <c r="AC90">
        <f t="shared" si="80"/>
        <v>-0.12751832112486966</v>
      </c>
      <c r="AE90">
        <f t="shared" si="63"/>
        <v>0</v>
      </c>
      <c r="AF90">
        <f t="shared" si="64"/>
        <v>0</v>
      </c>
      <c r="AG90">
        <f t="shared" si="65"/>
        <v>-2.570028764074221E-29</v>
      </c>
      <c r="AH90">
        <f t="shared" si="66"/>
        <v>-1.7735254551754309E-24</v>
      </c>
      <c r="AI90">
        <f t="shared" si="67"/>
        <v>-1.7735511554630718E-24</v>
      </c>
      <c r="AJ90">
        <f t="shared" si="68"/>
        <v>-1.5302198534984351E-2</v>
      </c>
      <c r="AK90">
        <f t="shared" si="81"/>
        <v>-9.9974363761897826E-3</v>
      </c>
      <c r="AL90">
        <f t="shared" si="89"/>
        <v>-2.5299634911174134E-2</v>
      </c>
      <c r="AN90">
        <f t="shared" si="69"/>
        <v>0</v>
      </c>
      <c r="AO90">
        <f t="shared" si="70"/>
        <v>0</v>
      </c>
      <c r="AP90">
        <f t="shared" si="71"/>
        <v>-2.1887084339755502E-33</v>
      </c>
      <c r="AQ90">
        <f t="shared" si="72"/>
        <v>-1.5103839209406957E-28</v>
      </c>
      <c r="AR90">
        <f t="shared" si="73"/>
        <v>-1.5104058080250354E-28</v>
      </c>
      <c r="AS90">
        <f t="shared" si="74"/>
        <v>-1.3031780601083314E-6</v>
      </c>
      <c r="AT90">
        <f t="shared" si="75"/>
        <v>-8.5140966593744368E-7</v>
      </c>
      <c r="AU90">
        <f t="shared" si="76"/>
        <v>-2.1545877260457752E-6</v>
      </c>
      <c r="AW90">
        <v>87</v>
      </c>
      <c r="AX90">
        <f>IF(Z90&gt;0, (R90*SUMPRODUCT(K90:$K$98, X90:$X$98)-K90*$AZ$3)/Z90, 0)</f>
        <v>-6.202183556630566E+28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0.94179042899999998</v>
      </c>
      <c r="Q91" s="5">
        <f t="shared" si="82"/>
        <v>12.5</v>
      </c>
      <c r="R91">
        <f t="shared" si="61"/>
        <v>50000</v>
      </c>
      <c r="S91">
        <f t="shared" si="62"/>
        <v>-1.1486648345924337E+30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-0.12751832112486966</v>
      </c>
      <c r="AC91">
        <f t="shared" si="80"/>
        <v>-0.11385564386149075</v>
      </c>
      <c r="AE91">
        <f t="shared" si="63"/>
        <v>0</v>
      </c>
      <c r="AF91">
        <f t="shared" si="64"/>
        <v>0</v>
      </c>
      <c r="AG91">
        <f t="shared" si="65"/>
        <v>-1.2389998417367839E-30</v>
      </c>
      <c r="AH91">
        <f t="shared" si="66"/>
        <v>-9.6817139690392004E-26</v>
      </c>
      <c r="AI91">
        <f t="shared" si="67"/>
        <v>-9.6818378690233744E-26</v>
      </c>
      <c r="AJ91">
        <f t="shared" si="68"/>
        <v>-1.3662677263378914E-2</v>
      </c>
      <c r="AK91">
        <f t="shared" si="81"/>
        <v>-8.9262824787408775E-3</v>
      </c>
      <c r="AL91">
        <f t="shared" si="89"/>
        <v>-2.2588959742119791E-2</v>
      </c>
      <c r="AN91">
        <f t="shared" si="69"/>
        <v>0</v>
      </c>
      <c r="AO91">
        <f t="shared" si="70"/>
        <v>0</v>
      </c>
      <c r="AP91">
        <f t="shared" si="71"/>
        <v>-9.4211334505395591E-35</v>
      </c>
      <c r="AQ91">
        <f t="shared" si="72"/>
        <v>-7.3618023392491111E-30</v>
      </c>
      <c r="AR91">
        <f t="shared" si="73"/>
        <v>-7.3618965505836168E-30</v>
      </c>
      <c r="AS91">
        <f t="shared" si="74"/>
        <v>-1.0388855708771794E-6</v>
      </c>
      <c r="AT91">
        <f t="shared" si="75"/>
        <v>-6.7873857297308956E-7</v>
      </c>
      <c r="AU91">
        <f t="shared" si="76"/>
        <v>-1.7176241438502691E-6</v>
      </c>
      <c r="AW91">
        <v>88</v>
      </c>
      <c r="AX91">
        <f>IF(Z91&gt;0, (R91*SUMPRODUCT(K91:$K$98, X91:$X$98)-K91*$AZ$3)/Z91, 0)</f>
        <v>-1.1486648345924337E+30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0.94777327099999997</v>
      </c>
      <c r="Q92" s="5">
        <f t="shared" si="82"/>
        <v>12.5</v>
      </c>
      <c r="R92">
        <f t="shared" si="61"/>
        <v>50000</v>
      </c>
      <c r="S92">
        <f t="shared" si="62"/>
        <v>-2.4287782326560793E+31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-0.11385564386149075</v>
      </c>
      <c r="AC92">
        <f t="shared" si="80"/>
        <v>-0.10165682487633101</v>
      </c>
      <c r="AE92">
        <f t="shared" si="63"/>
        <v>0</v>
      </c>
      <c r="AF92">
        <f t="shared" si="64"/>
        <v>0</v>
      </c>
      <c r="AG92">
        <f t="shared" si="65"/>
        <v>-5.231891054806209E-32</v>
      </c>
      <c r="AH92">
        <f t="shared" si="66"/>
        <v>-4.6971637310854154E-27</v>
      </c>
      <c r="AI92">
        <f t="shared" si="67"/>
        <v>-4.6972160499959636E-27</v>
      </c>
      <c r="AJ92">
        <f t="shared" si="68"/>
        <v>-1.2198818985159732E-2</v>
      </c>
      <c r="AK92">
        <f t="shared" si="81"/>
        <v>-7.9698950703043538E-3</v>
      </c>
      <c r="AL92">
        <f t="shared" si="89"/>
        <v>-2.0168714055464085E-2</v>
      </c>
      <c r="AN92">
        <f t="shared" si="69"/>
        <v>0</v>
      </c>
      <c r="AO92">
        <f t="shared" si="70"/>
        <v>0</v>
      </c>
      <c r="AP92">
        <f t="shared" si="71"/>
        <v>-3.5519968668640097E-36</v>
      </c>
      <c r="AQ92">
        <f t="shared" si="72"/>
        <v>-3.1889637381947831E-31</v>
      </c>
      <c r="AR92">
        <f t="shared" si="73"/>
        <v>-3.1889992581634519E-31</v>
      </c>
      <c r="AS92">
        <f t="shared" si="74"/>
        <v>-8.2819321657938316E-7</v>
      </c>
      <c r="AT92">
        <f t="shared" si="75"/>
        <v>-5.4108623483186336E-7</v>
      </c>
      <c r="AU92">
        <f t="shared" si="76"/>
        <v>-1.3692794514112466E-6</v>
      </c>
      <c r="AW92">
        <v>89</v>
      </c>
      <c r="AX92">
        <f>IF(Z92&gt;0, (R92*SUMPRODUCT(K92:$K$98, X92:$X$98)-K92*$AZ$3)/Z92, 0)</f>
        <v>-2.4287782326560793E+31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0.95370057100000005</v>
      </c>
      <c r="Q93" s="5">
        <f t="shared" si="82"/>
        <v>12.5</v>
      </c>
      <c r="R93">
        <f t="shared" si="61"/>
        <v>50000</v>
      </c>
      <c r="S93">
        <f t="shared" si="62"/>
        <v>-5.9740664059562106E+32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-0.10165682487633101</v>
      </c>
      <c r="AC93">
        <f t="shared" si="80"/>
        <v>-9.0765022211009821E-2</v>
      </c>
      <c r="AE93">
        <f t="shared" si="63"/>
        <v>0</v>
      </c>
      <c r="AF93">
        <f t="shared" si="64"/>
        <v>0</v>
      </c>
      <c r="AG93">
        <f t="shared" si="65"/>
        <v>-1.8991465787967324E-33</v>
      </c>
      <c r="AH93">
        <f t="shared" si="66"/>
        <v>-1.9958629945513897E-28</v>
      </c>
      <c r="AI93">
        <f t="shared" si="67"/>
        <v>-1.9958819860171777E-28</v>
      </c>
      <c r="AJ93">
        <f t="shared" si="68"/>
        <v>-1.0891802665321193E-2</v>
      </c>
      <c r="AK93">
        <f t="shared" si="81"/>
        <v>-7.1159777413431716E-3</v>
      </c>
      <c r="AL93">
        <f t="shared" si="89"/>
        <v>-1.8007780406664363E-2</v>
      </c>
      <c r="AN93">
        <f t="shared" si="69"/>
        <v>0</v>
      </c>
      <c r="AO93">
        <f t="shared" si="70"/>
        <v>0</v>
      </c>
      <c r="AP93">
        <f t="shared" si="71"/>
        <v>-1.1512094471156487E-37</v>
      </c>
      <c r="AQ93">
        <f t="shared" si="72"/>
        <v>-1.2098362286137203E-32</v>
      </c>
      <c r="AR93">
        <f t="shared" si="73"/>
        <v>-1.2098477407081915E-32</v>
      </c>
      <c r="AS93">
        <f t="shared" si="74"/>
        <v>-6.6023056168637076E-7</v>
      </c>
      <c r="AT93">
        <f t="shared" si="75"/>
        <v>-4.3135063363509506E-7</v>
      </c>
      <c r="AU93">
        <f t="shared" si="76"/>
        <v>-1.0915811953214657E-6</v>
      </c>
      <c r="AW93">
        <v>90</v>
      </c>
      <c r="AX93">
        <f>IF(Z93&gt;0, (R93*SUMPRODUCT(K93:$K$98, X93:$X$98)-K93*$AZ$3)/Z93, 0)</f>
        <v>-5.9740664059562106E+32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0.95959776100000005</v>
      </c>
      <c r="Q94" s="5">
        <f t="shared" si="82"/>
        <v>12.5</v>
      </c>
      <c r="R94">
        <f t="shared" si="61"/>
        <v>50000</v>
      </c>
      <c r="S94">
        <f t="shared" si="62"/>
        <v>-1.7544720513712497E+34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-9.0765022211009821E-2</v>
      </c>
      <c r="AC94">
        <f t="shared" si="80"/>
        <v>-8.1040198402687336E-2</v>
      </c>
      <c r="AE94">
        <f t="shared" si="63"/>
        <v>0</v>
      </c>
      <c r="AF94">
        <f t="shared" si="64"/>
        <v>0</v>
      </c>
      <c r="AG94">
        <f t="shared" si="65"/>
        <v>-5.7738308184610594E-35</v>
      </c>
      <c r="AH94">
        <f t="shared" si="66"/>
        <v>-7.2896672192966176E-30</v>
      </c>
      <c r="AI94">
        <f t="shared" si="67"/>
        <v>-7.2897249576048028E-30</v>
      </c>
      <c r="AJ94">
        <f t="shared" si="68"/>
        <v>-9.7248238083224858E-3</v>
      </c>
      <c r="AK94">
        <f t="shared" si="81"/>
        <v>-6.3535515547706884E-3</v>
      </c>
      <c r="AL94">
        <f t="shared" si="89"/>
        <v>-1.6078375363093173E-2</v>
      </c>
      <c r="AN94">
        <f t="shared" si="69"/>
        <v>0</v>
      </c>
      <c r="AO94">
        <f t="shared" si="70"/>
        <v>0</v>
      </c>
      <c r="AP94">
        <f t="shared" si="71"/>
        <v>-3.1249414955596262E-39</v>
      </c>
      <c r="AQ94">
        <f t="shared" si="72"/>
        <v>-3.9453500281936579E-34</v>
      </c>
      <c r="AR94">
        <f t="shared" si="73"/>
        <v>-3.9453812776086138E-34</v>
      </c>
      <c r="AS94">
        <f t="shared" si="74"/>
        <v>-5.2633176154844564E-7</v>
      </c>
      <c r="AT94">
        <f t="shared" si="75"/>
        <v>-3.4387008421165099E-7</v>
      </c>
      <c r="AU94">
        <f t="shared" si="76"/>
        <v>-8.7020184576009652E-7</v>
      </c>
      <c r="AW94">
        <v>91</v>
      </c>
      <c r="AX94">
        <f>IF(Z94&gt;0, (R94*SUMPRODUCT(K94:$K$98, X94:$X$98)-K94*$AZ$3)/Z94, 0)</f>
        <v>-1.7544720513712497E+34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0.96549474700000004</v>
      </c>
      <c r="Q95" s="5">
        <f t="shared" si="82"/>
        <v>12.5</v>
      </c>
      <c r="R95">
        <f t="shared" si="61"/>
        <v>50000</v>
      </c>
      <c r="S95">
        <f t="shared" si="62"/>
        <v>-6.3924779842511457E+35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-8.1040198402687336E-2</v>
      </c>
      <c r="AC95">
        <f t="shared" si="80"/>
        <v>-7.2357320002399403E-2</v>
      </c>
      <c r="AE95">
        <f t="shared" si="63"/>
        <v>0</v>
      </c>
      <c r="AF95">
        <f t="shared" si="64"/>
        <v>0</v>
      </c>
      <c r="AG95">
        <f t="shared" si="65"/>
        <v>-1.4148918498558542E-36</v>
      </c>
      <c r="AH95">
        <f t="shared" si="66"/>
        <v>-2.2298413301163453E-31</v>
      </c>
      <c r="AI95">
        <f t="shared" si="67"/>
        <v>-2.2298554790348438E-31</v>
      </c>
      <c r="AJ95">
        <f t="shared" si="68"/>
        <v>-8.6828784002879328E-3</v>
      </c>
      <c r="AK95">
        <f t="shared" si="81"/>
        <v>-5.6728138881881138E-3</v>
      </c>
      <c r="AL95">
        <f t="shared" si="89"/>
        <v>-1.4355692288476047E-2</v>
      </c>
      <c r="AN95">
        <f t="shared" si="69"/>
        <v>0</v>
      </c>
      <c r="AO95">
        <f t="shared" si="70"/>
        <v>0</v>
      </c>
      <c r="AP95">
        <f t="shared" si="71"/>
        <v>-6.8372751749006303E-41</v>
      </c>
      <c r="AQ95">
        <f t="shared" si="72"/>
        <v>-1.0775409280875509E-35</v>
      </c>
      <c r="AR95">
        <f t="shared" si="73"/>
        <v>-1.0775477653627258E-35</v>
      </c>
      <c r="AS95">
        <f t="shared" si="74"/>
        <v>-4.195884578670643E-7</v>
      </c>
      <c r="AT95">
        <f t="shared" si="75"/>
        <v>-2.7413112580648192E-7</v>
      </c>
      <c r="AU95">
        <f t="shared" si="76"/>
        <v>-6.9371958367354622E-7</v>
      </c>
      <c r="AW95">
        <v>92</v>
      </c>
      <c r="AX95">
        <f>IF(Z95&gt;0, (R95*SUMPRODUCT(K95:$K$98, X95:$X$98)-K95*$AZ$3)/Z95, 0)</f>
        <v>-6.3924779842511457E+35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0.97139193700000004</v>
      </c>
      <c r="Q96" s="5">
        <f t="shared" si="82"/>
        <v>12.5</v>
      </c>
      <c r="R96">
        <f t="shared" si="61"/>
        <v>50000</v>
      </c>
      <c r="S96">
        <f t="shared" si="62"/>
        <v>-3.0672561828685067E+37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-7.2357320002399403E-2</v>
      </c>
      <c r="AC96">
        <f t="shared" si="80"/>
        <v>-6.460475000214233E-2</v>
      </c>
      <c r="AE96">
        <f t="shared" si="63"/>
        <v>0</v>
      </c>
      <c r="AF96">
        <f t="shared" si="64"/>
        <v>0</v>
      </c>
      <c r="AG96">
        <f t="shared" si="65"/>
        <v>-2.6328396680304262E-38</v>
      </c>
      <c r="AH96">
        <f t="shared" si="66"/>
        <v>-5.4976581387079657E-33</v>
      </c>
      <c r="AI96">
        <f t="shared" si="67"/>
        <v>-5.4976844671046463E-33</v>
      </c>
      <c r="AJ96">
        <f t="shared" si="68"/>
        <v>-7.7525700002570724E-3</v>
      </c>
      <c r="AK96">
        <f t="shared" si="81"/>
        <v>-5.0650124001679585E-3</v>
      </c>
      <c r="AL96">
        <f t="shared" si="89"/>
        <v>-1.2817582400425031E-2</v>
      </c>
      <c r="AN96">
        <f t="shared" si="69"/>
        <v>0</v>
      </c>
      <c r="AO96">
        <f t="shared" si="70"/>
        <v>0</v>
      </c>
      <c r="AP96">
        <f t="shared" si="71"/>
        <v>-1.1359682785972042E-42</v>
      </c>
      <c r="AQ96">
        <f t="shared" si="72"/>
        <v>-2.3720264199816916E-37</v>
      </c>
      <c r="AR96">
        <f t="shared" si="73"/>
        <v>-2.3720377796644777E-37</v>
      </c>
      <c r="AS96">
        <f t="shared" si="74"/>
        <v>-3.3449334970269753E-7</v>
      </c>
      <c r="AT96">
        <f t="shared" si="75"/>
        <v>-2.185356551390959E-7</v>
      </c>
      <c r="AU96">
        <f t="shared" si="76"/>
        <v>-5.5302900484179342E-7</v>
      </c>
      <c r="AW96">
        <v>93</v>
      </c>
      <c r="AX96">
        <f>IF(Z96&gt;0, (R96*SUMPRODUCT(K96:$K$98, X96:$X$98)-K96*$AZ$3)/Z96, 0)</f>
        <v>-3.0672561828685067E+37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0.97728912599999995</v>
      </c>
      <c r="Q97" s="5">
        <f t="shared" si="82"/>
        <v>12.5</v>
      </c>
      <c r="R97">
        <f t="shared" si="61"/>
        <v>50000</v>
      </c>
      <c r="S97">
        <f t="shared" si="62"/>
        <v>-2.1545501842334953E+39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-6.460475000214233E-2</v>
      </c>
      <c r="AC97">
        <f t="shared" si="80"/>
        <v>-5.7682812501912789E-2</v>
      </c>
      <c r="AE97">
        <f t="shared" si="63"/>
        <v>0</v>
      </c>
      <c r="AF97">
        <f t="shared" si="64"/>
        <v>0</v>
      </c>
      <c r="AG97">
        <f t="shared" si="65"/>
        <v>-3.3465693282536652E-40</v>
      </c>
      <c r="AH97">
        <f t="shared" si="66"/>
        <v>-1.0292182312270339E-34</v>
      </c>
      <c r="AI97">
        <f t="shared" si="67"/>
        <v>-1.0292215777963623E-34</v>
      </c>
      <c r="AJ97">
        <f t="shared" si="68"/>
        <v>-6.9219375002295414E-3</v>
      </c>
      <c r="AK97">
        <f t="shared" si="81"/>
        <v>-4.5223325001499635E-3</v>
      </c>
      <c r="AL97">
        <f t="shared" si="89"/>
        <v>-1.1444270000379505E-2</v>
      </c>
      <c r="AN97">
        <f t="shared" si="69"/>
        <v>0</v>
      </c>
      <c r="AO97">
        <f t="shared" si="70"/>
        <v>0</v>
      </c>
      <c r="AP97">
        <f t="shared" si="71"/>
        <v>-1.289209790825535E-44</v>
      </c>
      <c r="AQ97">
        <f t="shared" si="72"/>
        <v>-3.9648908791213782E-39</v>
      </c>
      <c r="AR97">
        <f t="shared" si="73"/>
        <v>-3.9649037712192872E-39</v>
      </c>
      <c r="AS97">
        <f t="shared" si="74"/>
        <v>-2.6665605046452335E-7</v>
      </c>
      <c r="AT97">
        <f t="shared" si="75"/>
        <v>-1.7421528630348847E-7</v>
      </c>
      <c r="AU97">
        <f t="shared" si="76"/>
        <v>-4.4087133676801179E-7</v>
      </c>
      <c r="AW97">
        <v>94</v>
      </c>
      <c r="AX97">
        <f>IF(Z97&gt;0, (R97*SUMPRODUCT(K97:$K$98, X97:$X$98)-K97*$AZ$3)/Z97, 0)</f>
        <v>-2.1545501842334953E+39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-5.7682812501912789E-2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-5.7682812501912789E-2</v>
      </c>
      <c r="AK98">
        <f t="shared" si="81"/>
        <v>-4.0377968751338957E-3</v>
      </c>
      <c r="AL98">
        <f t="shared" si="89"/>
        <v>-6.1720609377046681E-2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-4.6043206815197677E-41</v>
      </c>
      <c r="AR98">
        <f t="shared" si="73"/>
        <v>-4.6043206815197677E-41</v>
      </c>
      <c r="AS98">
        <f t="shared" si="74"/>
        <v>-1.9840479945277017E-6</v>
      </c>
      <c r="AT98">
        <f t="shared" si="75"/>
        <v>-1.3888335961693914E-7</v>
      </c>
      <c r="AU98">
        <f t="shared" si="76"/>
        <v>-2.1229313541446407E-6</v>
      </c>
      <c r="AW98">
        <v>95</v>
      </c>
    </row>
    <row r="100" spans="5:50" x14ac:dyDescent="0.3">
      <c r="AN100" s="6">
        <f t="shared" ref="AN100:AP100" si="94">SUM(AN3:AN98)</f>
        <v>2680.9695689154678</v>
      </c>
      <c r="AO100" s="6">
        <f t="shared" si="94"/>
        <v>-268.09695689154677</v>
      </c>
      <c r="AP100" s="6">
        <f t="shared" si="94"/>
        <v>-217.57581010610821</v>
      </c>
      <c r="AQ100" s="6">
        <f>SUM(AQ3:AQ98)</f>
        <v>-1497.3476967057238</v>
      </c>
      <c r="AR100" s="6">
        <f t="shared" ref="AR100:AU100" si="95">SUM(AR3:AR98)</f>
        <v>697.94910521208953</v>
      </c>
      <c r="AS100" s="6">
        <f t="shared" si="95"/>
        <v>-291.51449779736515</v>
      </c>
      <c r="AT100" s="6">
        <f t="shared" si="95"/>
        <v>150.38214920618185</v>
      </c>
      <c r="AU100" s="6">
        <f t="shared" si="95"/>
        <v>556.81675662090458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5391.5130548089701</v>
      </c>
      <c r="K3">
        <v>1</v>
      </c>
      <c r="L3" s="2">
        <v>0</v>
      </c>
      <c r="O3">
        <f>$C$3</f>
        <v>5391.5130548089701</v>
      </c>
      <c r="P3">
        <f>O3*C5</f>
        <v>539.15130548089701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5391.5130548089701</v>
      </c>
      <c r="AF3">
        <f t="shared" ref="AF3:AF34" si="3">-$Z3*P3</f>
        <v>-539.15130548089701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4752.3617493280726</v>
      </c>
      <c r="AJ3">
        <f t="shared" ref="AJ3:AJ34" si="7">AB3-AC3</f>
        <v>0</v>
      </c>
      <c r="AL3">
        <f t="shared" ref="AL3:AL23" si="8">SUM(AI3:AK3)</f>
        <v>4752.3617493280726</v>
      </c>
      <c r="AN3">
        <f t="shared" ref="AN3:AN34" si="9">AE3*$K3</f>
        <v>5391.5130548089701</v>
      </c>
      <c r="AO3">
        <f t="shared" ref="AO3:AO34" si="10">AF3*$K3</f>
        <v>-539.15130548089701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4752.3617493280726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4752.3617493280726</v>
      </c>
      <c r="AW3">
        <v>0</v>
      </c>
      <c r="AX3">
        <f>IF(Z3&gt;0, (R3*SUMPRODUCT(K3:$K$98, X3:$X$98)-K3*$AZ$3)/Z3, 0)</f>
        <v>0</v>
      </c>
      <c r="AZ3">
        <f>C6*SUMPRODUCT(X4:X89, K4:K89)/1</f>
        <v>3148.6266828400867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156.86770166653523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155.06642153557414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-155.06642153557414</v>
      </c>
      <c r="AK4">
        <f t="shared" ref="AK4:AK35" si="28">G4*SUM(AB4:AB4, AE4:AF4)</f>
        <v>0</v>
      </c>
      <c r="AL4">
        <f t="shared" si="8"/>
        <v>-229.20632153557415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-70.488590986879629</v>
      </c>
      <c r="AR4">
        <f t="shared" si="13"/>
        <v>-70.488590986879629</v>
      </c>
      <c r="AS4">
        <f t="shared" si="14"/>
        <v>-147.42956981895239</v>
      </c>
      <c r="AT4">
        <f t="shared" si="15"/>
        <v>0</v>
      </c>
      <c r="AU4">
        <f t="shared" si="16"/>
        <v>-217.91816080583203</v>
      </c>
      <c r="AW4">
        <v>1</v>
      </c>
      <c r="AX4">
        <f>IF(Z4&gt;0, (R4*SUMPRODUCT(K4:$K$98, X4:$X$98)-K4*$AZ$3)/Z4, 0)</f>
        <v>156.86770166653523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1.5387599999999999E-3</v>
      </c>
      <c r="Q5" s="5">
        <f t="shared" ref="Q5:Q36" si="30">$C$8</f>
        <v>12.5</v>
      </c>
      <c r="R5">
        <f t="shared" si="0"/>
        <v>50000</v>
      </c>
      <c r="S5">
        <f t="shared" si="1"/>
        <v>243.7978362790559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155.06642153557414</v>
      </c>
      <c r="AC5">
        <f t="shared" si="27"/>
        <v>238.2175327938071</v>
      </c>
      <c r="AE5">
        <f t="shared" si="2"/>
        <v>0</v>
      </c>
      <c r="AF5">
        <f t="shared" si="3"/>
        <v>0</v>
      </c>
      <c r="AG5">
        <f t="shared" si="4"/>
        <v>-12.213886740628132</v>
      </c>
      <c r="AH5">
        <f t="shared" si="5"/>
        <v>-76.054536487476</v>
      </c>
      <c r="AI5">
        <f t="shared" si="6"/>
        <v>-88.268423228104126</v>
      </c>
      <c r="AJ5">
        <f t="shared" si="7"/>
        <v>-83.151111258232959</v>
      </c>
      <c r="AK5">
        <f t="shared" si="28"/>
        <v>0.63577232829585406</v>
      </c>
      <c r="AL5">
        <f t="shared" si="8"/>
        <v>-170.78376215804124</v>
      </c>
      <c r="AN5">
        <f t="shared" si="9"/>
        <v>0</v>
      </c>
      <c r="AO5">
        <f t="shared" si="10"/>
        <v>0</v>
      </c>
      <c r="AP5">
        <f t="shared" si="11"/>
        <v>-11.016380014109945</v>
      </c>
      <c r="AQ5">
        <f t="shared" si="12"/>
        <v>-68.597793113311425</v>
      </c>
      <c r="AR5">
        <f t="shared" si="13"/>
        <v>-79.614173127421367</v>
      </c>
      <c r="AS5">
        <f t="shared" si="14"/>
        <v>-74.998586417964532</v>
      </c>
      <c r="AT5">
        <f t="shared" si="15"/>
        <v>0.57343822811659695</v>
      </c>
      <c r="AU5">
        <f t="shared" si="16"/>
        <v>-154.03932131726933</v>
      </c>
      <c r="AW5">
        <v>2</v>
      </c>
      <c r="AX5">
        <f>IF(Z5&gt;0, (R5*SUMPRODUCT(K5:$K$98, X5:$X$98)-K5*$AZ$3)/Z5, 0)</f>
        <v>243.7978362790559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1.6157089999999999E-3</v>
      </c>
      <c r="Q6" s="5">
        <f t="shared" si="30"/>
        <v>12.5</v>
      </c>
      <c r="R6">
        <f t="shared" si="0"/>
        <v>50000</v>
      </c>
      <c r="S6">
        <f t="shared" si="1"/>
        <v>334.47199843678214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238.2175327938071</v>
      </c>
      <c r="AC6">
        <f t="shared" si="27"/>
        <v>323.02004610589665</v>
      </c>
      <c r="AE6">
        <f t="shared" si="2"/>
        <v>0</v>
      </c>
      <c r="AF6">
        <f t="shared" si="3"/>
        <v>0</v>
      </c>
      <c r="AG6">
        <f t="shared" si="4"/>
        <v>-12.072013786490036</v>
      </c>
      <c r="AH6">
        <f t="shared" si="5"/>
        <v>-78.936346927254149</v>
      </c>
      <c r="AI6">
        <f t="shared" si="6"/>
        <v>-91.008360713744182</v>
      </c>
      <c r="AJ6">
        <f t="shared" si="7"/>
        <v>-84.802513312089559</v>
      </c>
      <c r="AK6">
        <f t="shared" si="28"/>
        <v>1.6913444828360304</v>
      </c>
      <c r="AL6">
        <f t="shared" si="8"/>
        <v>-174.11952954299773</v>
      </c>
      <c r="AN6">
        <f t="shared" si="9"/>
        <v>0</v>
      </c>
      <c r="AO6">
        <f t="shared" si="10"/>
        <v>0</v>
      </c>
      <c r="AP6">
        <f t="shared" si="11"/>
        <v>-10.300271449846399</v>
      </c>
      <c r="AQ6">
        <f t="shared" si="12"/>
        <v>-67.351298216696875</v>
      </c>
      <c r="AR6">
        <f t="shared" si="13"/>
        <v>-77.651569666543281</v>
      </c>
      <c r="AS6">
        <f t="shared" si="14"/>
        <v>-72.356519980226437</v>
      </c>
      <c r="AT6">
        <f t="shared" si="15"/>
        <v>1.4431152578625799</v>
      </c>
      <c r="AU6">
        <f t="shared" si="16"/>
        <v>-148.56497438890716</v>
      </c>
      <c r="AW6">
        <v>3</v>
      </c>
      <c r="AX6">
        <f>IF(Z6&gt;0, (R6*SUMPRODUCT(K6:$K$98, X6:$X$98)-K6*$AZ$3)/Z6, 0)</f>
        <v>334.47199843678214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1.70465E-3</v>
      </c>
      <c r="Q7" s="5">
        <f t="shared" si="30"/>
        <v>12.5</v>
      </c>
      <c r="R7">
        <f t="shared" si="0"/>
        <v>50000</v>
      </c>
      <c r="S7">
        <f t="shared" si="1"/>
        <v>436.67672966256237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323.02004610589665</v>
      </c>
      <c r="AC7">
        <f t="shared" si="27"/>
        <v>416.78925185427715</v>
      </c>
      <c r="AE7">
        <f t="shared" si="2"/>
        <v>0</v>
      </c>
      <c r="AF7">
        <f t="shared" si="3"/>
        <v>0</v>
      </c>
      <c r="AG7">
        <f t="shared" si="4"/>
        <v>-11.930715090323996</v>
      </c>
      <c r="AH7">
        <f t="shared" si="5"/>
        <v>-82.314233204560963</v>
      </c>
      <c r="AI7">
        <f t="shared" si="6"/>
        <v>-94.244948294884964</v>
      </c>
      <c r="AJ7">
        <f t="shared" si="7"/>
        <v>-93.7692057483805</v>
      </c>
      <c r="AK7">
        <f t="shared" si="28"/>
        <v>4.4576766362613736</v>
      </c>
      <c r="AL7">
        <f t="shared" si="8"/>
        <v>-183.55647740700411</v>
      </c>
      <c r="AN7">
        <f t="shared" si="9"/>
        <v>0</v>
      </c>
      <c r="AO7">
        <f t="shared" si="10"/>
        <v>0</v>
      </c>
      <c r="AP7">
        <f t="shared" si="11"/>
        <v>-9.5691956924430865</v>
      </c>
      <c r="AQ7">
        <f t="shared" si="12"/>
        <v>-66.021273649109474</v>
      </c>
      <c r="AR7">
        <f t="shared" si="13"/>
        <v>-75.590469341552563</v>
      </c>
      <c r="AS7">
        <f t="shared" si="14"/>
        <v>-75.208893426592141</v>
      </c>
      <c r="AT7">
        <f t="shared" si="15"/>
        <v>3.5753414395597742</v>
      </c>
      <c r="AU7">
        <f t="shared" si="16"/>
        <v>-147.22402132858494</v>
      </c>
      <c r="AW7">
        <v>4</v>
      </c>
      <c r="AX7">
        <f>IF(Z7&gt;0, (R7*SUMPRODUCT(K7:$K$98, X7:$X$98)-K7*$AZ$3)/Z7, 0)</f>
        <v>436.67672966256237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1.795589E-3</v>
      </c>
      <c r="Q8" s="5">
        <f t="shared" si="30"/>
        <v>12.5</v>
      </c>
      <c r="R8">
        <f t="shared" si="0"/>
        <v>50000</v>
      </c>
      <c r="S8">
        <f t="shared" si="1"/>
        <v>550.79058116250258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416.78925185427715</v>
      </c>
      <c r="AC8">
        <f t="shared" si="27"/>
        <v>519.50502748166537</v>
      </c>
      <c r="AE8">
        <f t="shared" si="2"/>
        <v>0</v>
      </c>
      <c r="AF8">
        <f t="shared" si="3"/>
        <v>0</v>
      </c>
      <c r="AG8">
        <f t="shared" si="4"/>
        <v>-11.789985278642435</v>
      </c>
      <c r="AH8">
        <f t="shared" si="5"/>
        <v>-85.69064311327908</v>
      </c>
      <c r="AI8">
        <f t="shared" si="6"/>
        <v>-97.480628391921513</v>
      </c>
      <c r="AJ8">
        <f t="shared" si="7"/>
        <v>-102.71577562738821</v>
      </c>
      <c r="AK8">
        <f t="shared" si="28"/>
        <v>9.0026478400523864</v>
      </c>
      <c r="AL8">
        <f t="shared" si="8"/>
        <v>-191.19375617925735</v>
      </c>
      <c r="AN8">
        <f t="shared" si="9"/>
        <v>0</v>
      </c>
      <c r="AO8">
        <f t="shared" si="10"/>
        <v>0</v>
      </c>
      <c r="AP8">
        <f t="shared" si="11"/>
        <v>-8.8244880487070319</v>
      </c>
      <c r="AQ8">
        <f t="shared" si="12"/>
        <v>-64.137150146316472</v>
      </c>
      <c r="AR8">
        <f t="shared" si="13"/>
        <v>-72.961638195023497</v>
      </c>
      <c r="AS8">
        <f t="shared" si="14"/>
        <v>-76.88000561625212</v>
      </c>
      <c r="AT8">
        <f t="shared" si="15"/>
        <v>6.7382406672867408</v>
      </c>
      <c r="AU8">
        <f t="shared" si="16"/>
        <v>-143.10340314398888</v>
      </c>
      <c r="AW8">
        <v>5</v>
      </c>
      <c r="AX8">
        <f>IF(Z8&gt;0, (R8*SUMPRODUCT(K8:$K$98, X8:$X$98)-K8*$AZ$3)/Z8, 0)</f>
        <v>550.79058116250258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1.891525E-3</v>
      </c>
      <c r="Q9" s="5">
        <f t="shared" si="30"/>
        <v>12.5</v>
      </c>
      <c r="R9">
        <f t="shared" si="0"/>
        <v>50000</v>
      </c>
      <c r="S9">
        <f t="shared" si="1"/>
        <v>659.09614637341656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519.50502748166537</v>
      </c>
      <c r="AC9">
        <f t="shared" si="27"/>
        <v>614.26623895623152</v>
      </c>
      <c r="AE9">
        <f t="shared" si="2"/>
        <v>0</v>
      </c>
      <c r="AF9">
        <f t="shared" si="3"/>
        <v>0</v>
      </c>
      <c r="AG9">
        <f t="shared" si="4"/>
        <v>-11.649784373951826</v>
      </c>
      <c r="AH9">
        <f t="shared" si="5"/>
        <v>-89.204207616736525</v>
      </c>
      <c r="AI9">
        <f t="shared" si="6"/>
        <v>-100.85399199068836</v>
      </c>
      <c r="AJ9">
        <f t="shared" si="7"/>
        <v>-94.761211474566153</v>
      </c>
      <c r="AK9">
        <f t="shared" si="28"/>
        <v>11.584962112841138</v>
      </c>
      <c r="AL9">
        <f t="shared" si="8"/>
        <v>-184.03024135241338</v>
      </c>
      <c r="AN9">
        <f t="shared" si="9"/>
        <v>0</v>
      </c>
      <c r="AO9">
        <f t="shared" si="10"/>
        <v>0</v>
      </c>
      <c r="AP9">
        <f t="shared" si="11"/>
        <v>-8.1316342706925582</v>
      </c>
      <c r="AQ9">
        <f t="shared" si="12"/>
        <v>-62.265186072295315</v>
      </c>
      <c r="AR9">
        <f t="shared" si="13"/>
        <v>-70.39682034298788</v>
      </c>
      <c r="AS9">
        <f t="shared" si="14"/>
        <v>-66.144015204423681</v>
      </c>
      <c r="AT9">
        <f t="shared" si="15"/>
        <v>8.0863878607134989</v>
      </c>
      <c r="AU9">
        <f t="shared" si="16"/>
        <v>-128.45444768669807</v>
      </c>
      <c r="AW9">
        <v>6</v>
      </c>
      <c r="AX9">
        <f>IF(Z9&gt;0, (R9*SUMPRODUCT(K9:$K$98, X9:$X$98)-K9*$AZ$3)/Z9, 0)</f>
        <v>659.09614637341656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2.0024510000000001E-3</v>
      </c>
      <c r="Q10" s="5">
        <f t="shared" si="30"/>
        <v>12.5</v>
      </c>
      <c r="R10">
        <f t="shared" si="0"/>
        <v>50000</v>
      </c>
      <c r="S10">
        <f t="shared" si="1"/>
        <v>722.41064317918142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614.26623895623152</v>
      </c>
      <c r="AC10">
        <f t="shared" si="27"/>
        <v>665.19331651003358</v>
      </c>
      <c r="AE10">
        <f t="shared" si="2"/>
        <v>0</v>
      </c>
      <c r="AF10">
        <f t="shared" si="3"/>
        <v>0</v>
      </c>
      <c r="AG10">
        <f t="shared" si="4"/>
        <v>-11.509958407842905</v>
      </c>
      <c r="AH10">
        <f t="shared" si="5"/>
        <v>-93.31248947761685</v>
      </c>
      <c r="AI10">
        <f t="shared" si="6"/>
        <v>-104.82244788545975</v>
      </c>
      <c r="AJ10">
        <f t="shared" si="7"/>
        <v>-50.927077553802064</v>
      </c>
      <c r="AK10">
        <f t="shared" si="28"/>
        <v>2.6413448275117957</v>
      </c>
      <c r="AL10">
        <f t="shared" si="8"/>
        <v>-153.10818061175002</v>
      </c>
      <c r="AN10">
        <f t="shared" si="9"/>
        <v>0</v>
      </c>
      <c r="AO10">
        <f t="shared" si="10"/>
        <v>0</v>
      </c>
      <c r="AP10">
        <f t="shared" si="11"/>
        <v>-7.6202548883701509</v>
      </c>
      <c r="AQ10">
        <f t="shared" si="12"/>
        <v>-61.77823836472573</v>
      </c>
      <c r="AR10">
        <f t="shared" si="13"/>
        <v>-69.398493253095879</v>
      </c>
      <c r="AS10">
        <f t="shared" si="14"/>
        <v>-33.716656301323333</v>
      </c>
      <c r="AT10">
        <f t="shared" si="15"/>
        <v>1.7487222907776028</v>
      </c>
      <c r="AU10">
        <f t="shared" si="16"/>
        <v>-101.36642726364161</v>
      </c>
      <c r="AW10">
        <v>7</v>
      </c>
      <c r="AX10">
        <f>IF(Z10&gt;0, (R10*SUMPRODUCT(K10:$K$98, X10:$X$98)-K10*$AZ$3)/Z10, 0)</f>
        <v>722.41064317918142</v>
      </c>
    </row>
    <row r="11" spans="1:52" x14ac:dyDescent="0.3">
      <c r="A11" t="s">
        <v>33</v>
      </c>
      <c r="C11" s="25">
        <f>AU91</f>
        <v>1119.7757883064796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2.1123779999999998E-3</v>
      </c>
      <c r="Q11" s="5">
        <f t="shared" si="30"/>
        <v>12.5</v>
      </c>
      <c r="R11">
        <f t="shared" si="0"/>
        <v>50000</v>
      </c>
      <c r="S11">
        <f t="shared" si="1"/>
        <v>775.79946047388182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665.19331651003358</v>
      </c>
      <c r="AC11">
        <f t="shared" si="27"/>
        <v>705.70104146397011</v>
      </c>
      <c r="AE11">
        <f t="shared" si="2"/>
        <v>0</v>
      </c>
      <c r="AF11">
        <f t="shared" si="3"/>
        <v>0</v>
      </c>
      <c r="AG11">
        <f t="shared" si="4"/>
        <v>-11.370545440842832</v>
      </c>
      <c r="AH11">
        <f t="shared" si="5"/>
        <v>-97.253531686569517</v>
      </c>
      <c r="AI11">
        <f t="shared" si="6"/>
        <v>-108.62407712741235</v>
      </c>
      <c r="AJ11">
        <f t="shared" si="7"/>
        <v>-40.507724953936531</v>
      </c>
      <c r="AK11">
        <f t="shared" si="28"/>
        <v>1.0643093064160538</v>
      </c>
      <c r="AL11">
        <f t="shared" si="8"/>
        <v>-148.06749277493284</v>
      </c>
      <c r="AN11">
        <f t="shared" si="9"/>
        <v>0</v>
      </c>
      <c r="AO11">
        <f t="shared" si="10"/>
        <v>0</v>
      </c>
      <c r="AP11">
        <f t="shared" si="11"/>
        <v>-7.1585731083167206</v>
      </c>
      <c r="AQ11">
        <f t="shared" si="12"/>
        <v>-61.228066871759459</v>
      </c>
      <c r="AR11">
        <f t="shared" si="13"/>
        <v>-68.386639980076183</v>
      </c>
      <c r="AS11">
        <f t="shared" si="14"/>
        <v>-25.502515428393192</v>
      </c>
      <c r="AT11">
        <f t="shared" si="15"/>
        <v>0.67005897117952462</v>
      </c>
      <c r="AU11">
        <f t="shared" si="16"/>
        <v>-93.219096437289863</v>
      </c>
      <c r="AW11">
        <v>8</v>
      </c>
      <c r="AX11">
        <f>IF(Z11&gt;0, (R11*SUMPRODUCT(K11:$K$98, X11:$X$98)-K11*$AZ$3)/Z11, 0)</f>
        <v>775.79946047388182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2.238294E-3</v>
      </c>
      <c r="Q12" s="5">
        <f t="shared" si="30"/>
        <v>12.5</v>
      </c>
      <c r="R12">
        <f t="shared" si="0"/>
        <v>50000</v>
      </c>
      <c r="S12">
        <f t="shared" si="1"/>
        <v>863.52298822603848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705.70104146397011</v>
      </c>
      <c r="AC12">
        <f t="shared" si="27"/>
        <v>775.88503235943881</v>
      </c>
      <c r="AE12">
        <f t="shared" si="2"/>
        <v>0</v>
      </c>
      <c r="AF12">
        <f t="shared" si="3"/>
        <v>0</v>
      </c>
      <c r="AG12">
        <f t="shared" si="4"/>
        <v>-11.231389362797438</v>
      </c>
      <c r="AH12">
        <f t="shared" si="5"/>
        <v>-101.80249454786347</v>
      </c>
      <c r="AI12">
        <f t="shared" si="6"/>
        <v>-113.03388391066092</v>
      </c>
      <c r="AJ12">
        <f t="shared" si="7"/>
        <v>-70.183990895468696</v>
      </c>
      <c r="AK12">
        <f t="shared" si="28"/>
        <v>14.819721870743374</v>
      </c>
      <c r="AL12">
        <f t="shared" si="8"/>
        <v>-168.39815293538624</v>
      </c>
      <c r="AN12">
        <f t="shared" si="9"/>
        <v>0</v>
      </c>
      <c r="AO12">
        <f t="shared" si="10"/>
        <v>0</v>
      </c>
      <c r="AP12">
        <f t="shared" si="11"/>
        <v>-6.6022076433208658</v>
      </c>
      <c r="AQ12">
        <f t="shared" si="12"/>
        <v>-59.843104526262067</v>
      </c>
      <c r="AR12">
        <f t="shared" si="13"/>
        <v>-66.445312169582934</v>
      </c>
      <c r="AS12">
        <f t="shared" si="14"/>
        <v>-41.256630516583975</v>
      </c>
      <c r="AT12">
        <f t="shared" si="15"/>
        <v>8.7115563218744345</v>
      </c>
      <c r="AU12">
        <f t="shared" si="16"/>
        <v>-98.990386364292476</v>
      </c>
      <c r="AW12">
        <v>9</v>
      </c>
      <c r="AX12">
        <f>IF(Z12&gt;0, (R12*SUMPRODUCT(K12:$K$98, X12:$X$98)-K12*$AZ$3)/Z12, 0)</f>
        <v>863.52298822603848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2.3742030000000001E-3</v>
      </c>
      <c r="Q13" s="5">
        <f t="shared" si="30"/>
        <v>12.5</v>
      </c>
      <c r="R13">
        <f t="shared" si="0"/>
        <v>50000</v>
      </c>
      <c r="S13">
        <f t="shared" si="1"/>
        <v>1030.3778357627077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775.88503235943881</v>
      </c>
      <c r="AC13">
        <f t="shared" si="27"/>
        <v>914.34986208955729</v>
      </c>
      <c r="AE13">
        <f t="shared" si="2"/>
        <v>0</v>
      </c>
      <c r="AF13">
        <f t="shared" si="3"/>
        <v>0</v>
      </c>
      <c r="AG13">
        <f t="shared" si="4"/>
        <v>-11.092409870850142</v>
      </c>
      <c r="AH13">
        <f t="shared" si="5"/>
        <v>-106.66239327728707</v>
      </c>
      <c r="AI13">
        <f t="shared" si="6"/>
        <v>-117.75480314813721</v>
      </c>
      <c r="AJ13">
        <f t="shared" si="7"/>
        <v>-138.46482973011848</v>
      </c>
      <c r="AK13">
        <f t="shared" si="28"/>
        <v>54.31195226516072</v>
      </c>
      <c r="AL13">
        <f t="shared" si="8"/>
        <v>-201.90768061309498</v>
      </c>
      <c r="AN13">
        <f t="shared" si="9"/>
        <v>0</v>
      </c>
      <c r="AO13">
        <f t="shared" si="10"/>
        <v>0</v>
      </c>
      <c r="AP13">
        <f t="shared" si="11"/>
        <v>-5.8218844515127328</v>
      </c>
      <c r="AQ13">
        <f t="shared" si="12"/>
        <v>-55.982075690697599</v>
      </c>
      <c r="AR13">
        <f t="shared" si="13"/>
        <v>-61.803960142210329</v>
      </c>
      <c r="AS13">
        <f t="shared" si="14"/>
        <v>-72.673679450446755</v>
      </c>
      <c r="AT13">
        <f t="shared" si="15"/>
        <v>28.505790365246121</v>
      </c>
      <c r="AU13">
        <f t="shared" si="16"/>
        <v>-105.97184922741097</v>
      </c>
      <c r="AW13">
        <v>10</v>
      </c>
      <c r="AX13">
        <f>IF(Z13&gt;0, (R13*SUMPRODUCT(K13:$K$98, X13:$X$98)-K13*$AZ$3)/Z13, 0)</f>
        <v>1030.3778357627077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2.5221050000000002E-3</v>
      </c>
      <c r="Q14" s="5">
        <f t="shared" si="30"/>
        <v>12.5</v>
      </c>
      <c r="R14">
        <f t="shared" si="0"/>
        <v>50000</v>
      </c>
      <c r="S14">
        <f t="shared" si="1"/>
        <v>1181.6172219536286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914.34986208955729</v>
      </c>
      <c r="AC14">
        <f t="shared" si="27"/>
        <v>1035.4284419849141</v>
      </c>
      <c r="AE14">
        <f t="shared" si="2"/>
        <v>0</v>
      </c>
      <c r="AF14">
        <f t="shared" si="3"/>
        <v>0</v>
      </c>
      <c r="AG14">
        <f t="shared" si="4"/>
        <v>-10.953509549744322</v>
      </c>
      <c r="AH14">
        <f t="shared" si="5"/>
        <v>-111.90488958928201</v>
      </c>
      <c r="AI14">
        <f t="shared" si="6"/>
        <v>-122.85839913902633</v>
      </c>
      <c r="AJ14">
        <f t="shared" si="7"/>
        <v>-121.07857989535682</v>
      </c>
      <c r="AK14">
        <f t="shared" si="28"/>
        <v>64.004490346269023</v>
      </c>
      <c r="AL14">
        <f t="shared" si="8"/>
        <v>-179.93248868811415</v>
      </c>
      <c r="AN14">
        <f t="shared" si="9"/>
        <v>0</v>
      </c>
      <c r="AO14">
        <f t="shared" si="10"/>
        <v>0</v>
      </c>
      <c r="AP14">
        <f t="shared" si="11"/>
        <v>-5.1330198242080565</v>
      </c>
      <c r="AQ14">
        <f t="shared" si="12"/>
        <v>-52.440728159223291</v>
      </c>
      <c r="AR14">
        <f t="shared" si="13"/>
        <v>-57.573747983431353</v>
      </c>
      <c r="AS14">
        <f t="shared" si="14"/>
        <v>-56.739691335215269</v>
      </c>
      <c r="AT14">
        <f t="shared" si="15"/>
        <v>29.993703506051247</v>
      </c>
      <c r="AU14">
        <f t="shared" si="16"/>
        <v>-84.319735812595383</v>
      </c>
      <c r="AW14">
        <v>11</v>
      </c>
      <c r="AX14">
        <f>IF(Z14&gt;0, (R14*SUMPRODUCT(K14:$K$98, X14:$X$98)-K14*$AZ$3)/Z14, 0)</f>
        <v>1181.6172219536286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2.679E-3</v>
      </c>
      <c r="Q15" s="5">
        <f t="shared" si="30"/>
        <v>12.5</v>
      </c>
      <c r="R15">
        <f t="shared" si="0"/>
        <v>50000</v>
      </c>
      <c r="S15">
        <f t="shared" si="1"/>
        <v>1318.9050210876758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1035.4284419849141</v>
      </c>
      <c r="AC15">
        <f t="shared" si="27"/>
        <v>1141.0775848846681</v>
      </c>
      <c r="AE15">
        <f t="shared" si="2"/>
        <v>0</v>
      </c>
      <c r="AF15">
        <f t="shared" si="3"/>
        <v>0</v>
      </c>
      <c r="AG15">
        <f t="shared" si="4"/>
        <v>-10.814630002163113</v>
      </c>
      <c r="AH15">
        <f t="shared" si="5"/>
        <v>-117.37780833506015</v>
      </c>
      <c r="AI15">
        <f t="shared" si="6"/>
        <v>-128.19243833722328</v>
      </c>
      <c r="AJ15">
        <f t="shared" si="7"/>
        <v>-105.649142899754</v>
      </c>
      <c r="AK15">
        <f t="shared" si="28"/>
        <v>72.479990938943999</v>
      </c>
      <c r="AL15">
        <f t="shared" si="8"/>
        <v>-161.36159029803326</v>
      </c>
      <c r="AN15">
        <f t="shared" si="9"/>
        <v>0</v>
      </c>
      <c r="AO15">
        <f t="shared" si="10"/>
        <v>0</v>
      </c>
      <c r="AP15">
        <f t="shared" si="11"/>
        <v>-4.5249448802293948</v>
      </c>
      <c r="AQ15">
        <f t="shared" si="12"/>
        <v>-49.112000389476364</v>
      </c>
      <c r="AR15">
        <f t="shared" si="13"/>
        <v>-53.636945269705762</v>
      </c>
      <c r="AS15">
        <f t="shared" si="14"/>
        <v>-44.204614320531164</v>
      </c>
      <c r="AT15">
        <f t="shared" si="15"/>
        <v>30.326323124568134</v>
      </c>
      <c r="AU15">
        <f t="shared" si="16"/>
        <v>-67.515236465668792</v>
      </c>
      <c r="AW15">
        <v>12</v>
      </c>
      <c r="AX15">
        <f>IF(Z15&gt;0, (R15*SUMPRODUCT(K15:$K$98, X15:$X$98)-K15*$AZ$3)/Z15, 0)</f>
        <v>1318.9050210876758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4.0439999999999999E-3</v>
      </c>
      <c r="Q16" s="5">
        <f t="shared" si="30"/>
        <v>12.5</v>
      </c>
      <c r="R16">
        <f t="shared" si="0"/>
        <v>50000</v>
      </c>
      <c r="S16">
        <f t="shared" si="1"/>
        <v>1445.5901756046612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1141.0775848846681</v>
      </c>
      <c r="AC16">
        <f t="shared" si="27"/>
        <v>1233.1172550835638</v>
      </c>
      <c r="AE16">
        <f t="shared" si="2"/>
        <v>0</v>
      </c>
      <c r="AF16">
        <f t="shared" si="3"/>
        <v>0</v>
      </c>
      <c r="AG16">
        <f t="shared" si="4"/>
        <v>-10.662749338412732</v>
      </c>
      <c r="AH16">
        <f t="shared" si="5"/>
        <v>-174.9374549149905</v>
      </c>
      <c r="AI16">
        <f t="shared" si="6"/>
        <v>-185.60020425340323</v>
      </c>
      <c r="AJ16">
        <f t="shared" si="7"/>
        <v>-92.039670198895692</v>
      </c>
      <c r="AK16">
        <f t="shared" si="28"/>
        <v>79.87543094192678</v>
      </c>
      <c r="AL16">
        <f t="shared" si="8"/>
        <v>-197.76444351037219</v>
      </c>
      <c r="AN16">
        <f t="shared" si="9"/>
        <v>0</v>
      </c>
      <c r="AO16">
        <f t="shared" si="10"/>
        <v>0</v>
      </c>
      <c r="AP16">
        <f t="shared" si="11"/>
        <v>-3.983389780653082</v>
      </c>
      <c r="AQ16">
        <f t="shared" si="12"/>
        <v>-65.353132484455955</v>
      </c>
      <c r="AR16">
        <f t="shared" si="13"/>
        <v>-69.336522265109039</v>
      </c>
      <c r="AS16">
        <f t="shared" si="14"/>
        <v>-34.384178981322471</v>
      </c>
      <c r="AT16">
        <f t="shared" si="15"/>
        <v>29.839862613397603</v>
      </c>
      <c r="AU16">
        <f t="shared" si="16"/>
        <v>-73.880838633033918</v>
      </c>
      <c r="AW16">
        <v>13</v>
      </c>
      <c r="AX16">
        <f>IF(Z16&gt;0, (R16*SUMPRODUCT(K16:$K$98, X16:$X$98)-K16*$AZ$3)/Z16, 0)</f>
        <v>1445.5901756046612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5.607E-3</v>
      </c>
      <c r="Q17" s="5">
        <f t="shared" si="30"/>
        <v>12.5</v>
      </c>
      <c r="R17">
        <f t="shared" si="0"/>
        <v>50000</v>
      </c>
      <c r="S17">
        <f t="shared" si="1"/>
        <v>1540.7667296865584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1233.1172550835638</v>
      </c>
      <c r="AC17">
        <f t="shared" si="27"/>
        <v>1293.7923999101547</v>
      </c>
      <c r="AE17">
        <f t="shared" si="2"/>
        <v>0</v>
      </c>
      <c r="AF17">
        <f t="shared" si="3"/>
        <v>0</v>
      </c>
      <c r="AG17">
        <f t="shared" si="4"/>
        <v>-10.496335809488125</v>
      </c>
      <c r="AH17">
        <f t="shared" si="5"/>
        <v>-239.14414216192077</v>
      </c>
      <c r="AI17">
        <f t="shared" si="6"/>
        <v>-249.6404779714089</v>
      </c>
      <c r="AJ17">
        <f t="shared" si="7"/>
        <v>-60.675144826590895</v>
      </c>
      <c r="AK17">
        <f t="shared" si="28"/>
        <v>86.318207855849479</v>
      </c>
      <c r="AL17">
        <f t="shared" si="8"/>
        <v>-223.99741494215033</v>
      </c>
      <c r="AN17">
        <f t="shared" si="9"/>
        <v>0</v>
      </c>
      <c r="AO17">
        <f t="shared" si="10"/>
        <v>0</v>
      </c>
      <c r="AP17">
        <f t="shared" si="11"/>
        <v>-3.5010901931664544</v>
      </c>
      <c r="AQ17">
        <f t="shared" si="12"/>
        <v>-79.767380357577963</v>
      </c>
      <c r="AR17">
        <f t="shared" si="13"/>
        <v>-83.268470550744425</v>
      </c>
      <c r="AS17">
        <f t="shared" si="14"/>
        <v>-20.238410658442078</v>
      </c>
      <c r="AT17">
        <f t="shared" si="15"/>
        <v>28.79174566258051</v>
      </c>
      <c r="AU17">
        <f t="shared" si="16"/>
        <v>-74.715135546605993</v>
      </c>
      <c r="AW17">
        <v>14</v>
      </c>
      <c r="AX17">
        <f>IF(Z17&gt;0, (R17*SUMPRODUCT(K17:$K$98, X17:$X$98)-K17*$AZ$3)/Z17, 0)</f>
        <v>1540.7667296865584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7.2589999999999998E-3</v>
      </c>
      <c r="Q18" s="5">
        <f t="shared" si="30"/>
        <v>12.5</v>
      </c>
      <c r="R18">
        <f t="shared" si="0"/>
        <v>50000</v>
      </c>
      <c r="S18">
        <f t="shared" si="1"/>
        <v>1607.5220270688321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1293.7923999101547</v>
      </c>
      <c r="AC18">
        <f t="shared" si="27"/>
        <v>1326.5502671517256</v>
      </c>
      <c r="AE18">
        <f t="shared" si="2"/>
        <v>0</v>
      </c>
      <c r="AF18">
        <f t="shared" si="3"/>
        <v>0</v>
      </c>
      <c r="AG18">
        <f t="shared" si="4"/>
        <v>-10.31517954975217</v>
      </c>
      <c r="AH18">
        <f t="shared" si="5"/>
        <v>-304.7716065642972</v>
      </c>
      <c r="AI18">
        <f t="shared" si="6"/>
        <v>-315.08678611404935</v>
      </c>
      <c r="AJ18">
        <f t="shared" si="7"/>
        <v>-32.757867241570921</v>
      </c>
      <c r="AK18">
        <f t="shared" si="28"/>
        <v>90.56546799371084</v>
      </c>
      <c r="AL18">
        <f t="shared" si="8"/>
        <v>-257.27918536190941</v>
      </c>
      <c r="AN18">
        <f t="shared" si="9"/>
        <v>0</v>
      </c>
      <c r="AO18">
        <f t="shared" si="10"/>
        <v>0</v>
      </c>
      <c r="AP18">
        <f t="shared" si="11"/>
        <v>-3.0720222120737453</v>
      </c>
      <c r="AQ18">
        <f t="shared" si="12"/>
        <v>-90.765763257840334</v>
      </c>
      <c r="AR18">
        <f t="shared" si="13"/>
        <v>-93.837785469914067</v>
      </c>
      <c r="AS18">
        <f t="shared" si="14"/>
        <v>-9.7558065083497798</v>
      </c>
      <c r="AT18">
        <f t="shared" si="15"/>
        <v>26.971816436313802</v>
      </c>
      <c r="AU18">
        <f t="shared" si="16"/>
        <v>-76.621775541950043</v>
      </c>
      <c r="AW18">
        <v>15</v>
      </c>
      <c r="AX18">
        <f>IF(Z18&gt;0, (R18*SUMPRODUCT(K18:$K$98, X18:$X$98)-K18*$AZ$3)/Z18, 0)</f>
        <v>1607.5220270688321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9.0740000000000005E-3</v>
      </c>
      <c r="Q19" s="5">
        <f t="shared" si="30"/>
        <v>12.5</v>
      </c>
      <c r="R19">
        <f t="shared" si="0"/>
        <v>50000</v>
      </c>
      <c r="S19">
        <f t="shared" si="1"/>
        <v>1650.767168814712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1326.5502671517256</v>
      </c>
      <c r="AC19">
        <f t="shared" si="27"/>
        <v>1336.2534749645538</v>
      </c>
      <c r="AE19">
        <f t="shared" si="2"/>
        <v>0</v>
      </c>
      <c r="AF19">
        <f t="shared" si="3"/>
        <v>0</v>
      </c>
      <c r="AG19">
        <f t="shared" si="4"/>
        <v>-10.118427815020196</v>
      </c>
      <c r="AH19">
        <f t="shared" si="5"/>
        <v>-374.39975693780474</v>
      </c>
      <c r="AI19">
        <f t="shared" si="6"/>
        <v>-384.51818475282494</v>
      </c>
      <c r="AJ19">
        <f t="shared" si="7"/>
        <v>-9.7032078128281682</v>
      </c>
      <c r="AK19">
        <f t="shared" si="28"/>
        <v>92.858518700620806</v>
      </c>
      <c r="AL19">
        <f t="shared" si="8"/>
        <v>-301.36287386503227</v>
      </c>
      <c r="AN19">
        <f t="shared" si="9"/>
        <v>0</v>
      </c>
      <c r="AO19">
        <f t="shared" si="10"/>
        <v>0</v>
      </c>
      <c r="AP19">
        <f t="shared" si="11"/>
        <v>-2.6905593396434373</v>
      </c>
      <c r="AQ19">
        <f t="shared" si="12"/>
        <v>-99.555462686989856</v>
      </c>
      <c r="AR19">
        <f t="shared" si="13"/>
        <v>-102.2460220266333</v>
      </c>
      <c r="AS19">
        <f t="shared" si="14"/>
        <v>-2.580149493832594</v>
      </c>
      <c r="AT19">
        <f t="shared" si="15"/>
        <v>24.691716867766321</v>
      </c>
      <c r="AU19">
        <f t="shared" si="16"/>
        <v>-80.13445465269956</v>
      </c>
      <c r="AW19">
        <v>16</v>
      </c>
      <c r="AX19">
        <f>IF(Z19&gt;0, (R19*SUMPRODUCT(K19:$K$98, X19:$X$98)-K19*$AZ$3)/Z19, 0)</f>
        <v>1650.767168814712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1.1021E-2</v>
      </c>
      <c r="Q20" s="5">
        <f t="shared" si="30"/>
        <v>12.5</v>
      </c>
      <c r="R20">
        <f t="shared" si="0"/>
        <v>50000</v>
      </c>
      <c r="S20">
        <f t="shared" si="1"/>
        <v>1673.7820843173511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1336.2534749645538</v>
      </c>
      <c r="AC20">
        <f t="shared" si="27"/>
        <v>1326.4024507335184</v>
      </c>
      <c r="AE20">
        <f t="shared" si="2"/>
        <v>0</v>
      </c>
      <c r="AF20">
        <f t="shared" si="3"/>
        <v>0</v>
      </c>
      <c r="AG20">
        <f t="shared" si="4"/>
        <v>-9.9057283439206572</v>
      </c>
      <c r="AH20">
        <f t="shared" si="5"/>
        <v>-446.0607717973503</v>
      </c>
      <c r="AI20">
        <f t="shared" si="6"/>
        <v>-455.96650014127096</v>
      </c>
      <c r="AJ20">
        <f t="shared" si="7"/>
        <v>9.8510242310353533</v>
      </c>
      <c r="AK20">
        <f t="shared" si="28"/>
        <v>93.537743247518776</v>
      </c>
      <c r="AL20">
        <f t="shared" si="8"/>
        <v>-352.57773266271681</v>
      </c>
      <c r="AN20">
        <f t="shared" si="9"/>
        <v>0</v>
      </c>
      <c r="AO20">
        <f t="shared" si="10"/>
        <v>0</v>
      </c>
      <c r="AP20">
        <f t="shared" si="11"/>
        <v>-2.3517866890757078</v>
      </c>
      <c r="AQ20">
        <f t="shared" si="12"/>
        <v>-105.90233743646543</v>
      </c>
      <c r="AR20">
        <f t="shared" si="13"/>
        <v>-108.25412412554114</v>
      </c>
      <c r="AS20">
        <f t="shared" si="14"/>
        <v>2.3387990116375001</v>
      </c>
      <c r="AT20">
        <f t="shared" si="15"/>
        <v>22.207435118155896</v>
      </c>
      <c r="AU20">
        <f t="shared" si="16"/>
        <v>-83.707889995747749</v>
      </c>
      <c r="AW20">
        <v>17</v>
      </c>
      <c r="AX20">
        <f>IF(Z20&gt;0, (R20*SUMPRODUCT(K20:$K$98, X20:$X$98)-K20*$AZ$3)/Z20, 0)</f>
        <v>1673.7820843173511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1.3263E-2</v>
      </c>
      <c r="Q21" s="5">
        <f t="shared" si="30"/>
        <v>12.5</v>
      </c>
      <c r="R21">
        <f t="shared" si="0"/>
        <v>50000</v>
      </c>
      <c r="S21">
        <f t="shared" si="1"/>
        <v>1680.3025744959762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1326.4024507335184</v>
      </c>
      <c r="AC21">
        <f t="shared" si="27"/>
        <v>1300.5933619184407</v>
      </c>
      <c r="AE21">
        <f t="shared" si="2"/>
        <v>0</v>
      </c>
      <c r="AF21">
        <f t="shared" si="3"/>
        <v>0</v>
      </c>
      <c r="AG21">
        <f t="shared" si="4"/>
        <v>-9.6752913854560312</v>
      </c>
      <c r="AH21">
        <f t="shared" si="5"/>
        <v>-525.51870010167875</v>
      </c>
      <c r="AI21">
        <f t="shared" si="6"/>
        <v>-535.19399148713478</v>
      </c>
      <c r="AJ21">
        <f t="shared" si="7"/>
        <v>25.809088815077757</v>
      </c>
      <c r="AK21">
        <f t="shared" si="28"/>
        <v>92.848171551346297</v>
      </c>
      <c r="AL21">
        <f t="shared" si="8"/>
        <v>-416.53673112071073</v>
      </c>
      <c r="AN21">
        <f t="shared" si="9"/>
        <v>0</v>
      </c>
      <c r="AO21">
        <f t="shared" si="10"/>
        <v>0</v>
      </c>
      <c r="AP21">
        <f t="shared" si="11"/>
        <v>-2.0509616743997676</v>
      </c>
      <c r="AQ21">
        <f t="shared" si="12"/>
        <v>-111.39909591861112</v>
      </c>
      <c r="AR21">
        <f t="shared" si="13"/>
        <v>-113.4500575930109</v>
      </c>
      <c r="AS21">
        <f t="shared" si="14"/>
        <v>5.4709930587180189</v>
      </c>
      <c r="AT21">
        <f t="shared" si="15"/>
        <v>19.681892131554704</v>
      </c>
      <c r="AU21">
        <f t="shared" si="16"/>
        <v>-88.29717240273817</v>
      </c>
      <c r="AW21">
        <v>18</v>
      </c>
      <c r="AX21">
        <f>IF(Z21&gt;0, (R21*SUMPRODUCT(K21:$K$98, X21:$X$98)-K21*$AZ$3)/Z21, 0)</f>
        <v>1680.3025744959762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1.5814999999999999E-2</v>
      </c>
      <c r="Q22" s="5">
        <f t="shared" si="30"/>
        <v>12.5</v>
      </c>
      <c r="R22">
        <f t="shared" si="0"/>
        <v>50000</v>
      </c>
      <c r="S22">
        <f t="shared" si="1"/>
        <v>1671.9310912106891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1300.5933619184407</v>
      </c>
      <c r="AC22">
        <f t="shared" si="27"/>
        <v>1260.7060951260687</v>
      </c>
      <c r="AE22">
        <f t="shared" si="2"/>
        <v>0</v>
      </c>
      <c r="AF22">
        <f t="shared" si="3"/>
        <v>0</v>
      </c>
      <c r="AG22">
        <f t="shared" si="4"/>
        <v>-9.425523738340484</v>
      </c>
      <c r="AH22">
        <f t="shared" si="5"/>
        <v>-612.05893304394851</v>
      </c>
      <c r="AI22">
        <f t="shared" si="6"/>
        <v>-621.48445678228904</v>
      </c>
      <c r="AJ22">
        <f t="shared" si="7"/>
        <v>39.887266792371975</v>
      </c>
      <c r="AK22">
        <f t="shared" si="28"/>
        <v>91.041535334290856</v>
      </c>
      <c r="AL22">
        <f t="shared" si="8"/>
        <v>-490.5556546556262</v>
      </c>
      <c r="AN22">
        <f t="shared" si="9"/>
        <v>0</v>
      </c>
      <c r="AO22">
        <f t="shared" si="10"/>
        <v>0</v>
      </c>
      <c r="AP22">
        <f t="shared" si="11"/>
        <v>-1.7839429453349442</v>
      </c>
      <c r="AQ22">
        <f t="shared" si="12"/>
        <v>-115.84271028797258</v>
      </c>
      <c r="AR22">
        <f t="shared" si="13"/>
        <v>-117.62665323330754</v>
      </c>
      <c r="AS22">
        <f t="shared" si="14"/>
        <v>7.5493532432048225</v>
      </c>
      <c r="AT22">
        <f t="shared" si="15"/>
        <v>17.231180908432538</v>
      </c>
      <c r="AU22">
        <f t="shared" si="16"/>
        <v>-92.846119081670167</v>
      </c>
      <c r="AW22">
        <v>19</v>
      </c>
      <c r="AX22">
        <f>IF(Z22&gt;0, (R22*SUMPRODUCT(K22:$K$98, X22:$X$98)-K22*$AZ$3)/Z22, 0)</f>
        <v>1671.9310912106891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1.864E-2</v>
      </c>
      <c r="Q23" s="5">
        <f t="shared" si="30"/>
        <v>12.5</v>
      </c>
      <c r="R23">
        <f t="shared" si="0"/>
        <v>50000</v>
      </c>
      <c r="S23">
        <f t="shared" si="1"/>
        <v>1650.2417963371868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1260.7060951260687</v>
      </c>
      <c r="AC23">
        <f t="shared" si="27"/>
        <v>1208.713232272238</v>
      </c>
      <c r="AE23">
        <f t="shared" si="2"/>
        <v>0</v>
      </c>
      <c r="AF23">
        <f t="shared" si="3"/>
        <v>0</v>
      </c>
      <c r="AG23">
        <f t="shared" si="4"/>
        <v>-9.1555767384744122</v>
      </c>
      <c r="AH23">
        <f t="shared" si="5"/>
        <v>-702.76704993066653</v>
      </c>
      <c r="AI23">
        <f t="shared" si="6"/>
        <v>-711.92262666914098</v>
      </c>
      <c r="AJ23">
        <f t="shared" si="7"/>
        <v>51.992862853830729</v>
      </c>
      <c r="AK23">
        <f t="shared" si="28"/>
        <v>88.249426658824817</v>
      </c>
      <c r="AL23">
        <f t="shared" si="8"/>
        <v>-571.68033715648539</v>
      </c>
      <c r="AN23">
        <f t="shared" si="9"/>
        <v>0</v>
      </c>
      <c r="AO23">
        <f t="shared" si="10"/>
        <v>0</v>
      </c>
      <c r="AP23">
        <f t="shared" si="11"/>
        <v>-1.547188231589778</v>
      </c>
      <c r="AQ23">
        <f t="shared" si="12"/>
        <v>-118.75963036086915</v>
      </c>
      <c r="AR23">
        <f t="shared" si="13"/>
        <v>-120.30681859245894</v>
      </c>
      <c r="AS23">
        <f t="shared" si="14"/>
        <v>8.7862018780383622</v>
      </c>
      <c r="AT23">
        <f t="shared" si="15"/>
        <v>14.91314837625732</v>
      </c>
      <c r="AU23">
        <f t="shared" si="16"/>
        <v>-96.607468338163244</v>
      </c>
      <c r="AW23">
        <v>20</v>
      </c>
      <c r="AX23">
        <f>IF(Z23&gt;0, (R23*SUMPRODUCT(K23:$K$98, X23:$X$98)-K23*$AZ$3)/Z23, 0)</f>
        <v>1650.2417963371868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2.1847999999999999E-2</v>
      </c>
      <c r="Q24" s="5">
        <f t="shared" si="30"/>
        <v>12.5</v>
      </c>
      <c r="R24">
        <f t="shared" si="0"/>
        <v>50000</v>
      </c>
      <c r="S24">
        <f t="shared" si="1"/>
        <v>1617.4465495438797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1208.713232272238</v>
      </c>
      <c r="AC24">
        <f t="shared" si="27"/>
        <v>1146.9623942632811</v>
      </c>
      <c r="AE24">
        <f t="shared" si="2"/>
        <v>0</v>
      </c>
      <c r="AF24">
        <f t="shared" si="3"/>
        <v>0</v>
      </c>
      <c r="AG24">
        <f t="shared" si="4"/>
        <v>-8.8639899305074774</v>
      </c>
      <c r="AH24">
        <f t="shared" si="5"/>
        <v>-800.1241623287558</v>
      </c>
      <c r="AI24">
        <f t="shared" ref="AI24:AI69" si="39">SUM(AE24:AH24)</f>
        <v>-808.9881522592633</v>
      </c>
      <c r="AJ24">
        <f t="shared" si="7"/>
        <v>61.750838008956862</v>
      </c>
      <c r="AK24">
        <f t="shared" si="28"/>
        <v>84.609926259056664</v>
      </c>
      <c r="AL24">
        <f t="shared" ref="AL24:AL69" si="40">SUM(AI24:AK24)</f>
        <v>-662.62738799124975</v>
      </c>
      <c r="AN24">
        <f t="shared" si="9"/>
        <v>0</v>
      </c>
      <c r="AO24">
        <f t="shared" si="10"/>
        <v>0</v>
      </c>
      <c r="AP24">
        <f t="shared" si="11"/>
        <v>-1.337422661419738</v>
      </c>
      <c r="AQ24">
        <f t="shared" si="12"/>
        <v>-120.7248874420481</v>
      </c>
      <c r="AR24">
        <f t="shared" si="13"/>
        <v>-122.06231010346784</v>
      </c>
      <c r="AS24">
        <f t="shared" si="14"/>
        <v>9.3171326639932186</v>
      </c>
      <c r="AT24">
        <f t="shared" si="15"/>
        <v>12.766173432852353</v>
      </c>
      <c r="AU24">
        <f t="shared" si="16"/>
        <v>-99.979004006622262</v>
      </c>
      <c r="AW24">
        <v>21</v>
      </c>
      <c r="AX24">
        <f>IF(Z24&gt;0, (R24*SUMPRODUCT(K24:$K$98, X24:$X$98)-K24*$AZ$3)/Z24, 0)</f>
        <v>1617.4465495438797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2.5484E-2</v>
      </c>
      <c r="Q25" s="5">
        <f t="shared" si="30"/>
        <v>12.5</v>
      </c>
      <c r="R25">
        <f t="shared" si="0"/>
        <v>50000</v>
      </c>
      <c r="S25">
        <f t="shared" si="1"/>
        <v>1574.8629155979477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1146.9623942632811</v>
      </c>
      <c r="AC25">
        <f t="shared" si="27"/>
        <v>1077.1382142782984</v>
      </c>
      <c r="AE25">
        <f t="shared" si="2"/>
        <v>0</v>
      </c>
      <c r="AF25">
        <f t="shared" si="3"/>
        <v>0</v>
      </c>
      <c r="AG25">
        <f t="shared" si="4"/>
        <v>-8.5494601118133513</v>
      </c>
      <c r="AH25">
        <f t="shared" si="5"/>
        <v>-903.5596775562102</v>
      </c>
      <c r="AI25">
        <f t="shared" si="39"/>
        <v>-912.10913766802355</v>
      </c>
      <c r="AJ25">
        <f t="shared" si="7"/>
        <v>69.82417998498272</v>
      </c>
      <c r="AK25">
        <f t="shared" si="28"/>
        <v>80.287367598429682</v>
      </c>
      <c r="AL25">
        <f t="shared" si="40"/>
        <v>-761.99759008461115</v>
      </c>
      <c r="AN25">
        <f t="shared" si="9"/>
        <v>0</v>
      </c>
      <c r="AO25">
        <f t="shared" si="10"/>
        <v>0</v>
      </c>
      <c r="AP25">
        <f t="shared" si="11"/>
        <v>-1.151754960448143</v>
      </c>
      <c r="AQ25">
        <f t="shared" si="12"/>
        <v>-121.72456822721644</v>
      </c>
      <c r="AR25">
        <f t="shared" si="13"/>
        <v>-122.87632318766457</v>
      </c>
      <c r="AS25">
        <f t="shared" si="14"/>
        <v>9.4064823515353577</v>
      </c>
      <c r="AT25">
        <f t="shared" si="15"/>
        <v>10.816048344975739</v>
      </c>
      <c r="AU25">
        <f t="shared" si="16"/>
        <v>-102.65379249115348</v>
      </c>
      <c r="AW25">
        <v>22</v>
      </c>
      <c r="AX25">
        <f>IF(Z25&gt;0, (R25*SUMPRODUCT(K25:$K$98, X25:$X$98)-K25*$AZ$3)/Z25, 0)</f>
        <v>1574.8629155979477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2.9274999999999999E-2</v>
      </c>
      <c r="Q26" s="5">
        <f t="shared" si="30"/>
        <v>12.5</v>
      </c>
      <c r="R26">
        <f t="shared" si="0"/>
        <v>50000</v>
      </c>
      <c r="S26">
        <f t="shared" si="1"/>
        <v>1523.1612052207893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1077.1382142782984</v>
      </c>
      <c r="AC26">
        <f t="shared" si="27"/>
        <v>1000.8607062806036</v>
      </c>
      <c r="AE26">
        <f t="shared" si="2"/>
        <v>0</v>
      </c>
      <c r="AF26">
        <f t="shared" si="3"/>
        <v>0</v>
      </c>
      <c r="AG26">
        <f t="shared" si="4"/>
        <v>-8.2136800659218814</v>
      </c>
      <c r="AH26">
        <f t="shared" si="5"/>
        <v>-1001.1417790933433</v>
      </c>
      <c r="AI26">
        <f t="shared" si="39"/>
        <v>-1009.3554591592651</v>
      </c>
      <c r="AJ26">
        <f t="shared" si="7"/>
        <v>76.277507997694784</v>
      </c>
      <c r="AK26">
        <f t="shared" si="28"/>
        <v>75.399674999480894</v>
      </c>
      <c r="AL26">
        <f t="shared" si="40"/>
        <v>-857.67827616208945</v>
      </c>
      <c r="AN26">
        <f t="shared" si="9"/>
        <v>0</v>
      </c>
      <c r="AO26">
        <f t="shared" si="10"/>
        <v>0</v>
      </c>
      <c r="AP26">
        <f t="shared" si="11"/>
        <v>-0.98796409319334111</v>
      </c>
      <c r="AQ26">
        <f t="shared" si="12"/>
        <v>-120.42009452542635</v>
      </c>
      <c r="AR26">
        <f t="shared" si="13"/>
        <v>-121.40805861861969</v>
      </c>
      <c r="AS26">
        <f t="shared" si="14"/>
        <v>9.174869049581396</v>
      </c>
      <c r="AT26">
        <f t="shared" si="15"/>
        <v>9.0692808753288059</v>
      </c>
      <c r="AU26">
        <f t="shared" si="16"/>
        <v>-103.16390869370949</v>
      </c>
      <c r="AW26">
        <v>23</v>
      </c>
      <c r="AX26">
        <f>IF(Z26&gt;0, (R26*SUMPRODUCT(K26:$K$98, X26:$X$98)-K26*$AZ$3)/Z26, 0)</f>
        <v>1523.1612052207893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3.3331E-2</v>
      </c>
      <c r="Q27" s="5">
        <f t="shared" si="30"/>
        <v>12.5</v>
      </c>
      <c r="R27">
        <f t="shared" si="0"/>
        <v>50000</v>
      </c>
      <c r="S27">
        <f t="shared" si="1"/>
        <v>1465.1389346727403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1000.8607062806036</v>
      </c>
      <c r="AC27">
        <f t="shared" si="27"/>
        <v>921.01834410296487</v>
      </c>
      <c r="AE27">
        <f t="shared" si="2"/>
        <v>0</v>
      </c>
      <c r="AF27">
        <f t="shared" si="3"/>
        <v>0</v>
      </c>
      <c r="AG27">
        <f t="shared" si="4"/>
        <v>-7.8577730949854203</v>
      </c>
      <c r="AH27">
        <f t="shared" si="5"/>
        <v>-1095.080681108969</v>
      </c>
      <c r="AI27">
        <f t="shared" si="39"/>
        <v>-1102.9384542039545</v>
      </c>
      <c r="AJ27">
        <f t="shared" si="7"/>
        <v>79.842362177638734</v>
      </c>
      <c r="AK27">
        <f t="shared" si="28"/>
        <v>70.060249439642263</v>
      </c>
      <c r="AL27">
        <f t="shared" si="40"/>
        <v>-953.03584258667354</v>
      </c>
      <c r="AN27">
        <f t="shared" si="9"/>
        <v>0</v>
      </c>
      <c r="AO27">
        <f t="shared" si="10"/>
        <v>0</v>
      </c>
      <c r="AP27">
        <f t="shared" si="11"/>
        <v>-0.84388805452783966</v>
      </c>
      <c r="AQ27">
        <f t="shared" si="12"/>
        <v>-117.60653996509733</v>
      </c>
      <c r="AR27">
        <f t="shared" si="13"/>
        <v>-118.45042801962518</v>
      </c>
      <c r="AS27">
        <f t="shared" si="14"/>
        <v>8.5746960204276217</v>
      </c>
      <c r="AT27">
        <f t="shared" si="15"/>
        <v>7.524142894516169</v>
      </c>
      <c r="AU27">
        <f t="shared" si="16"/>
        <v>-102.35158910468139</v>
      </c>
      <c r="AW27">
        <v>24</v>
      </c>
      <c r="AX27">
        <f>IF(Z27&gt;0, (R27*SUMPRODUCT(K27:$K$98, X27:$X$98)-K27*$AZ$3)/Z27, 0)</f>
        <v>1465.1389346727403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3.7801000000000001E-2</v>
      </c>
      <c r="Q28" s="5">
        <f t="shared" si="30"/>
        <v>12.5</v>
      </c>
      <c r="R28">
        <f t="shared" si="0"/>
        <v>50000</v>
      </c>
      <c r="S28">
        <f t="shared" si="1"/>
        <v>1402.7391638443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921.01834410296487</v>
      </c>
      <c r="AC28">
        <f t="shared" si="27"/>
        <v>839.64192230553476</v>
      </c>
      <c r="AE28">
        <f t="shared" si="2"/>
        <v>0</v>
      </c>
      <c r="AF28">
        <f t="shared" si="3"/>
        <v>0</v>
      </c>
      <c r="AG28">
        <f t="shared" si="4"/>
        <v>-7.482163683272022</v>
      </c>
      <c r="AH28">
        <f t="shared" si="5"/>
        <v>-1188.1267230541757</v>
      </c>
      <c r="AI28">
        <f t="shared" si="39"/>
        <v>-1195.6088867374478</v>
      </c>
      <c r="AJ28">
        <f t="shared" si="7"/>
        <v>81.376421797430112</v>
      </c>
      <c r="AK28">
        <f t="shared" si="28"/>
        <v>64.47128408720755</v>
      </c>
      <c r="AL28">
        <f t="shared" si="40"/>
        <v>-1049.7611808528102</v>
      </c>
      <c r="AN28">
        <f t="shared" si="9"/>
        <v>0</v>
      </c>
      <c r="AO28">
        <f t="shared" si="10"/>
        <v>0</v>
      </c>
      <c r="AP28">
        <f t="shared" si="11"/>
        <v>-0.71745478717263778</v>
      </c>
      <c r="AQ28">
        <f t="shared" si="12"/>
        <v>-113.9279012471674</v>
      </c>
      <c r="AR28">
        <f t="shared" si="13"/>
        <v>-114.64535603434004</v>
      </c>
      <c r="AS28">
        <f t="shared" si="14"/>
        <v>7.8030775391984184</v>
      </c>
      <c r="AT28">
        <f t="shared" si="15"/>
        <v>6.1820662259698524</v>
      </c>
      <c r="AU28">
        <f t="shared" si="16"/>
        <v>-100.66021226917177</v>
      </c>
      <c r="AW28">
        <v>25</v>
      </c>
      <c r="AX28">
        <f>IF(Z28&gt;0, (R28*SUMPRODUCT(K28:$K$98, X28:$X$98)-K28*$AZ$3)/Z28, 0)</f>
        <v>1402.7391638443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4.3147999999999999E-2</v>
      </c>
      <c r="Q29" s="5">
        <f t="shared" si="30"/>
        <v>12.5</v>
      </c>
      <c r="R29">
        <f t="shared" si="0"/>
        <v>50000</v>
      </c>
      <c r="S29">
        <f t="shared" si="1"/>
        <v>1337.5364608086998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839.64192230553476</v>
      </c>
      <c r="AC29">
        <f t="shared" si="27"/>
        <v>758.06234085092763</v>
      </c>
      <c r="AE29">
        <f t="shared" si="2"/>
        <v>0</v>
      </c>
      <c r="AF29">
        <f t="shared" si="3"/>
        <v>0</v>
      </c>
      <c r="AG29">
        <f t="shared" si="4"/>
        <v>-7.0845016478334815</v>
      </c>
      <c r="AH29">
        <f t="shared" si="5"/>
        <v>-1291.3615944232847</v>
      </c>
      <c r="AI29">
        <f t="shared" si="39"/>
        <v>-1298.4460960711183</v>
      </c>
      <c r="AJ29">
        <f t="shared" si="7"/>
        <v>81.579581454607137</v>
      </c>
      <c r="AK29">
        <f t="shared" si="28"/>
        <v>58.77493456138744</v>
      </c>
      <c r="AL29">
        <f t="shared" si="40"/>
        <v>-1158.0915800551238</v>
      </c>
      <c r="AN29">
        <f t="shared" si="9"/>
        <v>0</v>
      </c>
      <c r="AO29">
        <f t="shared" si="10"/>
        <v>0</v>
      </c>
      <c r="AP29">
        <f t="shared" si="11"/>
        <v>-0.60653883941427367</v>
      </c>
      <c r="AQ29">
        <f t="shared" si="12"/>
        <v>-110.55978270330347</v>
      </c>
      <c r="AR29">
        <f t="shared" si="13"/>
        <v>-111.16632154271774</v>
      </c>
      <c r="AS29">
        <f t="shared" si="14"/>
        <v>6.9844270091335927</v>
      </c>
      <c r="AT29">
        <f t="shared" si="15"/>
        <v>5.0320096412731807</v>
      </c>
      <c r="AU29">
        <f t="shared" si="16"/>
        <v>-99.149884892310979</v>
      </c>
      <c r="AW29">
        <v>26</v>
      </c>
      <c r="AX29">
        <f>IF(Z29&gt;0, (R29*SUMPRODUCT(K29:$K$98, X29:$X$98)-K29*$AZ$3)/Z29, 0)</f>
        <v>1337.5364608086998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4.8848999999999997E-2</v>
      </c>
      <c r="Q30" s="5">
        <f t="shared" si="30"/>
        <v>12.5</v>
      </c>
      <c r="R30">
        <f t="shared" si="0"/>
        <v>50000</v>
      </c>
      <c r="S30">
        <f t="shared" si="1"/>
        <v>1268.047022137436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758.06234085092763</v>
      </c>
      <c r="AC30">
        <f t="shared" si="27"/>
        <v>676.38498653383874</v>
      </c>
      <c r="AE30">
        <f t="shared" si="2"/>
        <v>0</v>
      </c>
      <c r="AF30">
        <f t="shared" si="3"/>
        <v>0</v>
      </c>
      <c r="AG30">
        <f t="shared" si="4"/>
        <v>-6.6675858103601282</v>
      </c>
      <c r="AH30">
        <f t="shared" si="5"/>
        <v>-1384.2832839800708</v>
      </c>
      <c r="AI30">
        <f t="shared" si="39"/>
        <v>-1390.9508697904309</v>
      </c>
      <c r="AJ30">
        <f t="shared" si="7"/>
        <v>81.677354317088884</v>
      </c>
      <c r="AK30">
        <f t="shared" si="28"/>
        <v>53.064363859564942</v>
      </c>
      <c r="AL30">
        <f t="shared" si="40"/>
        <v>-1256.2091516137771</v>
      </c>
      <c r="AN30">
        <f t="shared" si="9"/>
        <v>0</v>
      </c>
      <c r="AO30">
        <f t="shared" si="10"/>
        <v>0</v>
      </c>
      <c r="AP30">
        <f t="shared" si="11"/>
        <v>-0.50968271004784194</v>
      </c>
      <c r="AQ30">
        <f t="shared" si="12"/>
        <v>-105.8171991662423</v>
      </c>
      <c r="AR30">
        <f t="shared" si="13"/>
        <v>-106.32688187629016</v>
      </c>
      <c r="AS30">
        <f t="shared" si="14"/>
        <v>6.2435694840533555</v>
      </c>
      <c r="AT30">
        <f t="shared" si="15"/>
        <v>4.0563390630659191</v>
      </c>
      <c r="AU30">
        <f t="shared" si="16"/>
        <v>-96.026973329170872</v>
      </c>
      <c r="AW30">
        <v>27</v>
      </c>
      <c r="AX30">
        <f>IF(Z30&gt;0, (R30*SUMPRODUCT(K30:$K$98, X30:$X$98)-K30*$AZ$3)/Z30, 0)</f>
        <v>1268.047022137436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5.4528E-2</v>
      </c>
      <c r="Q31" s="5">
        <f t="shared" si="30"/>
        <v>12.5</v>
      </c>
      <c r="R31">
        <f t="shared" si="0"/>
        <v>50000</v>
      </c>
      <c r="S31">
        <f t="shared" si="1"/>
        <v>1195.1322314563654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676.38498653383874</v>
      </c>
      <c r="AC31">
        <f t="shared" si="27"/>
        <v>596.35566985528749</v>
      </c>
      <c r="AE31">
        <f t="shared" si="2"/>
        <v>0</v>
      </c>
      <c r="AF31">
        <f t="shared" si="3"/>
        <v>0</v>
      </c>
      <c r="AG31">
        <f t="shared" si="4"/>
        <v>-6.2373398331892096</v>
      </c>
      <c r="AH31">
        <f t="shared" si="5"/>
        <v>-1454.2804762692683</v>
      </c>
      <c r="AI31">
        <f t="shared" si="39"/>
        <v>-1460.5178161024576</v>
      </c>
      <c r="AJ31">
        <f t="shared" si="7"/>
        <v>80.029316678551254</v>
      </c>
      <c r="AK31">
        <f t="shared" si="28"/>
        <v>47.346949057368718</v>
      </c>
      <c r="AL31">
        <f t="shared" si="40"/>
        <v>-1333.1415503665378</v>
      </c>
      <c r="AN31">
        <f t="shared" si="9"/>
        <v>0</v>
      </c>
      <c r="AO31">
        <f t="shared" si="10"/>
        <v>0</v>
      </c>
      <c r="AP31">
        <f t="shared" si="11"/>
        <v>-0.42570884297667383</v>
      </c>
      <c r="AQ31">
        <f t="shared" si="12"/>
        <v>-99.257067191031155</v>
      </c>
      <c r="AR31">
        <f t="shared" si="13"/>
        <v>-99.68277603400783</v>
      </c>
      <c r="AS31">
        <f t="shared" si="14"/>
        <v>5.4621342941995819</v>
      </c>
      <c r="AT31">
        <f t="shared" si="15"/>
        <v>3.2315082135555211</v>
      </c>
      <c r="AU31">
        <f t="shared" si="16"/>
        <v>-90.989133526252729</v>
      </c>
      <c r="AW31">
        <v>28</v>
      </c>
      <c r="AX31">
        <f>IF(Z31&gt;0, (R31*SUMPRODUCT(K31:$K$98, X31:$X$98)-K31*$AZ$3)/Z31, 0)</f>
        <v>1195.1322314563654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6.0775000000000003E-2</v>
      </c>
      <c r="Q32" s="5">
        <f t="shared" si="30"/>
        <v>12.5</v>
      </c>
      <c r="R32">
        <f t="shared" si="0"/>
        <v>50000</v>
      </c>
      <c r="S32">
        <f t="shared" si="1"/>
        <v>1121.7503021658849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596.35566985528749</v>
      </c>
      <c r="AC32">
        <f t="shared" si="27"/>
        <v>520.12349774255244</v>
      </c>
      <c r="AE32">
        <f t="shared" si="2"/>
        <v>0</v>
      </c>
      <c r="AF32">
        <f t="shared" si="3"/>
        <v>0</v>
      </c>
      <c r="AG32">
        <f t="shared" si="4"/>
        <v>-5.7958921064952431</v>
      </c>
      <c r="AH32">
        <f t="shared" si="5"/>
        <v>-1516.2973134482968</v>
      </c>
      <c r="AI32">
        <f t="shared" si="39"/>
        <v>-1522.0932055547921</v>
      </c>
      <c r="AJ32">
        <f t="shared" si="7"/>
        <v>76.232172112735043</v>
      </c>
      <c r="AK32">
        <f t="shared" si="28"/>
        <v>41.744896889870127</v>
      </c>
      <c r="AL32">
        <f t="shared" si="40"/>
        <v>-1404.1161365521868</v>
      </c>
      <c r="AN32">
        <f t="shared" si="9"/>
        <v>0</v>
      </c>
      <c r="AO32">
        <f t="shared" si="10"/>
        <v>0</v>
      </c>
      <c r="AP32">
        <f t="shared" si="11"/>
        <v>-0.3531958032276783</v>
      </c>
      <c r="AQ32">
        <f t="shared" si="12"/>
        <v>-92.401624756811955</v>
      </c>
      <c r="AR32">
        <f t="shared" si="13"/>
        <v>-92.754820560039647</v>
      </c>
      <c r="AS32">
        <f t="shared" si="14"/>
        <v>4.6455114702660429</v>
      </c>
      <c r="AT32">
        <f t="shared" si="15"/>
        <v>2.543891797287098</v>
      </c>
      <c r="AU32">
        <f t="shared" si="16"/>
        <v>-85.565417292486501</v>
      </c>
      <c r="AW32">
        <v>29</v>
      </c>
      <c r="AX32">
        <f>IF(Z32&gt;0, (R32*SUMPRODUCT(K32:$K$98, X32:$X$98)-K32*$AZ$3)/Z32, 0)</f>
        <v>1121.7503021658849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6.7419999999999994E-2</v>
      </c>
      <c r="Q33" s="5">
        <f t="shared" si="30"/>
        <v>12.5</v>
      </c>
      <c r="R33">
        <f t="shared" si="0"/>
        <v>50000</v>
      </c>
      <c r="S33">
        <f t="shared" si="1"/>
        <v>1047.9362634255745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520.12349774255244</v>
      </c>
      <c r="AC33">
        <f t="shared" si="27"/>
        <v>448.2798150199331</v>
      </c>
      <c r="AE33">
        <f t="shared" si="2"/>
        <v>0</v>
      </c>
      <c r="AF33">
        <f t="shared" si="3"/>
        <v>0</v>
      </c>
      <c r="AG33">
        <f t="shared" si="4"/>
        <v>-5.3471741396103809</v>
      </c>
      <c r="AH33">
        <f t="shared" si="5"/>
        <v>-1563.0361832796368</v>
      </c>
      <c r="AI33">
        <f t="shared" si="39"/>
        <v>-1568.3833574192472</v>
      </c>
      <c r="AJ33">
        <f t="shared" si="7"/>
        <v>71.843682722619349</v>
      </c>
      <c r="AK33">
        <f t="shared" si="28"/>
        <v>36.408644841978678</v>
      </c>
      <c r="AL33">
        <f t="shared" si="40"/>
        <v>-1460.1310298546491</v>
      </c>
      <c r="AN33">
        <f t="shared" si="9"/>
        <v>0</v>
      </c>
      <c r="AO33">
        <f t="shared" si="10"/>
        <v>0</v>
      </c>
      <c r="AP33">
        <f t="shared" si="11"/>
        <v>-0.2909387358408852</v>
      </c>
      <c r="AQ33">
        <f t="shared" si="12"/>
        <v>-85.044503762893086</v>
      </c>
      <c r="AR33">
        <f t="shared" si="13"/>
        <v>-85.335442498733968</v>
      </c>
      <c r="AS33">
        <f t="shared" si="14"/>
        <v>3.9090012189121519</v>
      </c>
      <c r="AT33">
        <f t="shared" si="15"/>
        <v>1.9809874949718529</v>
      </c>
      <c r="AU33">
        <f t="shared" si="16"/>
        <v>-79.44545378484996</v>
      </c>
      <c r="AW33">
        <v>30</v>
      </c>
      <c r="AX33">
        <f>IF(Z33&gt;0, (R33*SUMPRODUCT(K33:$K$98, X33:$X$98)-K33*$AZ$3)/Z33, 0)</f>
        <v>1047.9362634255745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7.4817999999999996E-2</v>
      </c>
      <c r="Q34" s="5">
        <f t="shared" si="30"/>
        <v>12.5</v>
      </c>
      <c r="R34">
        <f t="shared" si="0"/>
        <v>50000</v>
      </c>
      <c r="S34">
        <f t="shared" si="1"/>
        <v>974.71107845946665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448.2798150199331</v>
      </c>
      <c r="AC34">
        <f t="shared" si="27"/>
        <v>381.59061664471221</v>
      </c>
      <c r="AE34">
        <f t="shared" si="2"/>
        <v>0</v>
      </c>
      <c r="AF34">
        <f t="shared" si="3"/>
        <v>0</v>
      </c>
      <c r="AG34">
        <f t="shared" si="4"/>
        <v>-4.8936375234369081</v>
      </c>
      <c r="AH34">
        <f t="shared" si="5"/>
        <v>-1600.2594991094777</v>
      </c>
      <c r="AI34">
        <f t="shared" si="39"/>
        <v>-1605.1531366329145</v>
      </c>
      <c r="AJ34">
        <f t="shared" si="7"/>
        <v>66.689198375220883</v>
      </c>
      <c r="AK34">
        <f t="shared" si="28"/>
        <v>31.379587051395319</v>
      </c>
      <c r="AL34">
        <f t="shared" si="40"/>
        <v>-1507.0843512062984</v>
      </c>
      <c r="AN34">
        <f t="shared" si="9"/>
        <v>0</v>
      </c>
      <c r="AO34">
        <f t="shared" si="10"/>
        <v>0</v>
      </c>
      <c r="AP34">
        <f t="shared" si="11"/>
        <v>-0.23773383405744017</v>
      </c>
      <c r="AQ34">
        <f t="shared" si="12"/>
        <v>-77.740908350511944</v>
      </c>
      <c r="AR34">
        <f t="shared" si="13"/>
        <v>-77.978642184569381</v>
      </c>
      <c r="AS34">
        <f t="shared" si="14"/>
        <v>3.2397738377695915</v>
      </c>
      <c r="AT34">
        <f t="shared" si="15"/>
        <v>1.5244262586142874</v>
      </c>
      <c r="AU34">
        <f t="shared" si="16"/>
        <v>-73.214442088185507</v>
      </c>
      <c r="AW34">
        <v>31</v>
      </c>
      <c r="AX34">
        <f>IF(Z34&gt;0, (R34*SUMPRODUCT(K34:$K$98, X34:$X$98)-K34*$AZ$3)/Z34, 0)</f>
        <v>974.71107845946665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8.3350999999999995E-2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902.21989649543332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381.59061664471221</v>
      </c>
      <c r="AC35">
        <f t="shared" si="27"/>
        <v>320.23837381890769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-4.4368115669865498</v>
      </c>
      <c r="AH35">
        <f t="shared" ref="AH35:AH66" si="46">-X35*R35</f>
        <v>-1631.5583248639589</v>
      </c>
      <c r="AI35">
        <f t="shared" si="39"/>
        <v>-1635.9951364309454</v>
      </c>
      <c r="AJ35">
        <f t="shared" ref="AJ35:AJ66" si="47">AB35-AC35</f>
        <v>61.352242825804524</v>
      </c>
      <c r="AK35">
        <f t="shared" si="28"/>
        <v>26.711343165129858</v>
      </c>
      <c r="AL35">
        <f t="shared" si="40"/>
        <v>-1547.9315504400111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-0.19244744903066435</v>
      </c>
      <c r="AQ35">
        <f t="shared" ref="AQ35:AQ66" si="51">AH35*$K35</f>
        <v>-70.769117151863185</v>
      </c>
      <c r="AR35">
        <f t="shared" ref="AR35:AR66" si="52">AI35*$K35</f>
        <v>-70.961564600893851</v>
      </c>
      <c r="AS35">
        <f t="shared" ref="AS35:AS66" si="53">AJ35*$K35</f>
        <v>2.6611638664103205</v>
      </c>
      <c r="AT35">
        <f t="shared" ref="AT35:AT66" si="54">AK35*$K35</f>
        <v>1.158609008902157</v>
      </c>
      <c r="AU35">
        <f t="shared" ref="AU35:AU66" si="55">AL35*$K35</f>
        <v>-67.141791725581371</v>
      </c>
      <c r="AW35">
        <v>32</v>
      </c>
      <c r="AX35">
        <f>IF(Z35&gt;0, (R35*SUMPRODUCT(K35:$K$98, X35:$X$98)-K35*$AZ$3)/Z35, 0)</f>
        <v>902.21989649543332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9.2474000000000001E-2</v>
      </c>
      <c r="Q36" s="5">
        <f t="shared" si="30"/>
        <v>12.5</v>
      </c>
      <c r="R36">
        <f t="shared" si="41"/>
        <v>50000</v>
      </c>
      <c r="S36">
        <f t="shared" si="42"/>
        <v>829.01744598411085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320.23837381890769</v>
      </c>
      <c r="AC36">
        <f t="shared" si="27"/>
        <v>264.10199374267586</v>
      </c>
      <c r="AE36">
        <f t="shared" si="43"/>
        <v>0</v>
      </c>
      <c r="AF36">
        <f t="shared" si="44"/>
        <v>0</v>
      </c>
      <c r="AG36">
        <f t="shared" si="45"/>
        <v>-3.9821537384711698</v>
      </c>
      <c r="AH36">
        <f t="shared" si="46"/>
        <v>-1641.1588513820568</v>
      </c>
      <c r="AI36">
        <f t="shared" si="39"/>
        <v>-1645.141005120528</v>
      </c>
      <c r="AJ36">
        <f t="shared" si="47"/>
        <v>56.136380076231831</v>
      </c>
      <c r="AK36">
        <f t="shared" ref="AK36:AK67" si="59">G36*SUM(AB36:AB36, AE36:AF36)</f>
        <v>22.41668616732354</v>
      </c>
      <c r="AL36">
        <f t="shared" si="40"/>
        <v>-1566.5879388769724</v>
      </c>
      <c r="AN36">
        <f t="shared" si="48"/>
        <v>0</v>
      </c>
      <c r="AO36">
        <f t="shared" si="49"/>
        <v>0</v>
      </c>
      <c r="AP36">
        <f t="shared" si="50"/>
        <v>-0.15422016887383572</v>
      </c>
      <c r="AQ36">
        <f t="shared" si="51"/>
        <v>-63.558519291648757</v>
      </c>
      <c r="AR36">
        <f t="shared" si="52"/>
        <v>-63.712739460522599</v>
      </c>
      <c r="AS36">
        <f t="shared" si="53"/>
        <v>2.1740401259962501</v>
      </c>
      <c r="AT36">
        <f t="shared" si="54"/>
        <v>0.86814958772628081</v>
      </c>
      <c r="AU36">
        <f t="shared" si="55"/>
        <v>-60.670549746800056</v>
      </c>
      <c r="AW36">
        <v>33</v>
      </c>
      <c r="AX36">
        <f>IF(Z36&gt;0, (R36*SUMPRODUCT(K36:$K$98, X36:$X$98)-K36*$AZ$3)/Z36, 0)</f>
        <v>829.01744598411085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41"/>
        <v>50000</v>
      </c>
      <c r="S37">
        <f t="shared" si="42"/>
        <v>755.22801690637641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264.10199374267586</v>
      </c>
      <c r="AC37">
        <f t="shared" si="27"/>
        <v>213.6084182685552</v>
      </c>
      <c r="AE37">
        <f t="shared" si="43"/>
        <v>0</v>
      </c>
      <c r="AF37">
        <f t="shared" si="44"/>
        <v>0</v>
      </c>
      <c r="AG37">
        <f t="shared" si="45"/>
        <v>-3.535495464395551</v>
      </c>
      <c r="AH37">
        <f t="shared" si="46"/>
        <v>-1627.3469467636282</v>
      </c>
      <c r="AI37">
        <f t="shared" si="39"/>
        <v>-1630.8824422280238</v>
      </c>
      <c r="AJ37">
        <f t="shared" si="47"/>
        <v>50.493575474120661</v>
      </c>
      <c r="AK37">
        <f t="shared" si="59"/>
        <v>18.487139561987313</v>
      </c>
      <c r="AL37">
        <f t="shared" si="40"/>
        <v>-1561.9017271919158</v>
      </c>
      <c r="AN37">
        <f t="shared" si="48"/>
        <v>0</v>
      </c>
      <c r="AO37">
        <f t="shared" si="49"/>
        <v>0</v>
      </c>
      <c r="AP37">
        <f t="shared" si="50"/>
        <v>-0.12225184252866243</v>
      </c>
      <c r="AQ37">
        <f t="shared" si="51"/>
        <v>-56.271084117840807</v>
      </c>
      <c r="AR37">
        <f t="shared" si="52"/>
        <v>-56.39333596036947</v>
      </c>
      <c r="AS37">
        <f t="shared" si="53"/>
        <v>1.7459879951017534</v>
      </c>
      <c r="AT37">
        <f t="shared" si="54"/>
        <v>0.63925605259512785</v>
      </c>
      <c r="AU37">
        <f t="shared" si="55"/>
        <v>-54.00809191267259</v>
      </c>
      <c r="AW37">
        <v>34</v>
      </c>
      <c r="AX37">
        <f>IF(Z37&gt;0, (R37*SUMPRODUCT(K37:$K$98, X37:$X$98)-K37*$AZ$3)/Z37, 0)</f>
        <v>755.22801690637641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41"/>
        <v>50000</v>
      </c>
      <c r="S38">
        <f t="shared" si="42"/>
        <v>681.38611815839795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213.6084182685552</v>
      </c>
      <c r="AC38">
        <f t="shared" si="27"/>
        <v>169.00246255922164</v>
      </c>
      <c r="AE38">
        <f t="shared" si="43"/>
        <v>0</v>
      </c>
      <c r="AF38">
        <f t="shared" si="44"/>
        <v>0</v>
      </c>
      <c r="AG38">
        <f t="shared" si="45"/>
        <v>-3.1003431471422824</v>
      </c>
      <c r="AH38">
        <f t="shared" si="46"/>
        <v>-1599.1894504372533</v>
      </c>
      <c r="AI38">
        <f t="shared" si="39"/>
        <v>-1602.2897935843955</v>
      </c>
      <c r="AJ38">
        <f t="shared" si="47"/>
        <v>44.605955709333557</v>
      </c>
      <c r="AK38">
        <f t="shared" si="59"/>
        <v>14.952589278798865</v>
      </c>
      <c r="AL38">
        <f t="shared" si="40"/>
        <v>-1542.7312485962632</v>
      </c>
      <c r="AN38">
        <f t="shared" si="48"/>
        <v>0</v>
      </c>
      <c r="AO38">
        <f t="shared" si="49"/>
        <v>0</v>
      </c>
      <c r="AP38">
        <f t="shared" si="50"/>
        <v>-9.5718717409278689E-2</v>
      </c>
      <c r="AQ38">
        <f t="shared" si="51"/>
        <v>-49.372716446370276</v>
      </c>
      <c r="AR38">
        <f t="shared" si="52"/>
        <v>-49.468435163779553</v>
      </c>
      <c r="AS38">
        <f t="shared" si="53"/>
        <v>1.3771459050421546</v>
      </c>
      <c r="AT38">
        <f t="shared" si="54"/>
        <v>0.46164008298036163</v>
      </c>
      <c r="AU38">
        <f t="shared" si="55"/>
        <v>-47.629649175757038</v>
      </c>
      <c r="AW38">
        <v>35</v>
      </c>
      <c r="AX38">
        <f>IF(Z38&gt;0, (R38*SUMPRODUCT(K38:$K$98, X38:$X$98)-K38*$AZ$3)/Z38, 0)</f>
        <v>681.38611815839795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41"/>
        <v>50000</v>
      </c>
      <c r="S39">
        <f t="shared" si="42"/>
        <v>606.42037516172252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169.00246255922164</v>
      </c>
      <c r="AC39">
        <f t="shared" si="27"/>
        <v>130.04503933473291</v>
      </c>
      <c r="AE39">
        <f t="shared" si="43"/>
        <v>0</v>
      </c>
      <c r="AF39">
        <f t="shared" si="44"/>
        <v>0</v>
      </c>
      <c r="AG39">
        <f t="shared" si="45"/>
        <v>-2.6805876884506885</v>
      </c>
      <c r="AH39">
        <f t="shared" si="46"/>
        <v>-1555.008108880683</v>
      </c>
      <c r="AI39">
        <f t="shared" si="39"/>
        <v>-1557.6886965691338</v>
      </c>
      <c r="AJ39">
        <f t="shared" si="47"/>
        <v>38.957423224488736</v>
      </c>
      <c r="AK39">
        <f t="shared" si="59"/>
        <v>11.830172379145516</v>
      </c>
      <c r="AL39">
        <f t="shared" si="40"/>
        <v>-1506.9011009654994</v>
      </c>
      <c r="AN39">
        <f t="shared" si="48"/>
        <v>0</v>
      </c>
      <c r="AO39">
        <f t="shared" si="49"/>
        <v>0</v>
      </c>
      <c r="AP39">
        <f t="shared" si="50"/>
        <v>-7.3892285945746816E-2</v>
      </c>
      <c r="AQ39">
        <f t="shared" si="51"/>
        <v>-42.864892771248044</v>
      </c>
      <c r="AR39">
        <f t="shared" si="52"/>
        <v>-42.938785057193797</v>
      </c>
      <c r="AS39">
        <f t="shared" si="53"/>
        <v>1.0738887852899108</v>
      </c>
      <c r="AT39">
        <f t="shared" si="54"/>
        <v>0.32610702645304535</v>
      </c>
      <c r="AU39">
        <f t="shared" si="55"/>
        <v>-41.538789245450836</v>
      </c>
      <c r="AW39">
        <v>36</v>
      </c>
      <c r="AX39">
        <f>IF(Z39&gt;0, (R39*SUMPRODUCT(K39:$K$98, X39:$X$98)-K39*$AZ$3)/Z39, 0)</f>
        <v>606.42037516172252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41"/>
        <v>50000</v>
      </c>
      <c r="S40">
        <f t="shared" si="42"/>
        <v>528.96756861140614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130.04503933473291</v>
      </c>
      <c r="AC40">
        <f t="shared" si="27"/>
        <v>96.479515511593334</v>
      </c>
      <c r="AE40">
        <f t="shared" si="43"/>
        <v>0</v>
      </c>
      <c r="AF40">
        <f t="shared" si="44"/>
        <v>0</v>
      </c>
      <c r="AG40">
        <f t="shared" si="45"/>
        <v>-2.2799014825441453</v>
      </c>
      <c r="AH40">
        <f t="shared" si="46"/>
        <v>-1495.5213160881467</v>
      </c>
      <c r="AI40">
        <f t="shared" si="39"/>
        <v>-1497.8012175706908</v>
      </c>
      <c r="AJ40">
        <f t="shared" si="47"/>
        <v>33.565523823139571</v>
      </c>
      <c r="AK40">
        <f t="shared" si="59"/>
        <v>9.1031527534313046</v>
      </c>
      <c r="AL40">
        <f t="shared" si="40"/>
        <v>-1455.1325409941201</v>
      </c>
      <c r="AN40">
        <f t="shared" si="48"/>
        <v>0</v>
      </c>
      <c r="AO40">
        <f t="shared" si="49"/>
        <v>0</v>
      </c>
      <c r="AP40">
        <f t="shared" si="50"/>
        <v>-5.6113472070923591E-2</v>
      </c>
      <c r="AQ40">
        <f t="shared" si="51"/>
        <v>-36.808122738767601</v>
      </c>
      <c r="AR40">
        <f t="shared" si="52"/>
        <v>-36.86423621083852</v>
      </c>
      <c r="AS40">
        <f t="shared" si="53"/>
        <v>0.82612257503946485</v>
      </c>
      <c r="AT40">
        <f t="shared" si="54"/>
        <v>0.22404893882388535</v>
      </c>
      <c r="AU40">
        <f t="shared" si="55"/>
        <v>-35.814064696975173</v>
      </c>
      <c r="AW40">
        <v>37</v>
      </c>
      <c r="AX40">
        <f>IF(Z40&gt;0, (R40*SUMPRODUCT(K40:$K$98, X40:$X$98)-K40*$AZ$3)/Z40, 0)</f>
        <v>528.96756861140614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41"/>
        <v>50000</v>
      </c>
      <c r="S41">
        <f t="shared" si="42"/>
        <v>446.71882532619048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96.479515511593334</v>
      </c>
      <c r="AC41">
        <f t="shared" si="27"/>
        <v>67.974400762208276</v>
      </c>
      <c r="AE41">
        <f t="shared" si="43"/>
        <v>0</v>
      </c>
      <c r="AF41">
        <f t="shared" si="44"/>
        <v>0</v>
      </c>
      <c r="AG41">
        <f t="shared" si="45"/>
        <v>-1.9020465701376565</v>
      </c>
      <c r="AH41">
        <f t="shared" si="46"/>
        <v>-1420.2235903241894</v>
      </c>
      <c r="AI41">
        <f t="shared" si="39"/>
        <v>-1422.125636894327</v>
      </c>
      <c r="AJ41">
        <f t="shared" si="47"/>
        <v>28.505114749385058</v>
      </c>
      <c r="AK41">
        <f t="shared" si="59"/>
        <v>6.7535660858115341</v>
      </c>
      <c r="AL41">
        <f t="shared" si="40"/>
        <v>-1386.8669560591304</v>
      </c>
      <c r="AN41">
        <f t="shared" si="48"/>
        <v>0</v>
      </c>
      <c r="AO41">
        <f t="shared" si="49"/>
        <v>0</v>
      </c>
      <c r="AP41">
        <f t="shared" si="50"/>
        <v>-4.1797873218029656E-2</v>
      </c>
      <c r="AQ41">
        <f t="shared" si="51"/>
        <v>-31.209711950075512</v>
      </c>
      <c r="AR41">
        <f t="shared" si="52"/>
        <v>-31.251509823293539</v>
      </c>
      <c r="AS41">
        <f t="shared" si="53"/>
        <v>0.62640588882845016</v>
      </c>
      <c r="AT41">
        <f t="shared" si="54"/>
        <v>0.14841103443850248</v>
      </c>
      <c r="AU41">
        <f t="shared" si="55"/>
        <v>-30.476692900026585</v>
      </c>
      <c r="AW41">
        <v>38</v>
      </c>
      <c r="AX41">
        <f>IF(Z41&gt;0, (R41*SUMPRODUCT(K41:$K$98, X41:$X$98)-K41*$AZ$3)/Z41, 0)</f>
        <v>446.71882532619048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41"/>
        <v>50000</v>
      </c>
      <c r="S42">
        <f t="shared" si="42"/>
        <v>356.00610597824232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67.974400762208276</v>
      </c>
      <c r="AC42">
        <f t="shared" si="27"/>
        <v>44.178088802652887</v>
      </c>
      <c r="AE42">
        <f t="shared" si="43"/>
        <v>0</v>
      </c>
      <c r="AF42">
        <f t="shared" si="44"/>
        <v>0</v>
      </c>
      <c r="AG42">
        <f t="shared" si="45"/>
        <v>-1.5511703332046527</v>
      </c>
      <c r="AH42">
        <f t="shared" si="46"/>
        <v>-1327.4230849265091</v>
      </c>
      <c r="AI42">
        <f t="shared" si="39"/>
        <v>-1328.9742552597138</v>
      </c>
      <c r="AJ42">
        <f t="shared" si="47"/>
        <v>23.796311959555389</v>
      </c>
      <c r="AK42">
        <f t="shared" si="59"/>
        <v>4.7582080533545801</v>
      </c>
      <c r="AL42">
        <f t="shared" si="40"/>
        <v>-1300.4197352468038</v>
      </c>
      <c r="AN42">
        <f t="shared" si="48"/>
        <v>0</v>
      </c>
      <c r="AO42">
        <f t="shared" si="49"/>
        <v>0</v>
      </c>
      <c r="AP42">
        <f t="shared" si="50"/>
        <v>-3.0435084064178632E-2</v>
      </c>
      <c r="AQ42">
        <f t="shared" si="51"/>
        <v>-26.045001192747449</v>
      </c>
      <c r="AR42">
        <f t="shared" si="52"/>
        <v>-26.075436276811629</v>
      </c>
      <c r="AS42">
        <f t="shared" si="53"/>
        <v>0.46690085505325041</v>
      </c>
      <c r="AT42">
        <f t="shared" si="54"/>
        <v>9.3359484125456221E-2</v>
      </c>
      <c r="AU42">
        <f t="shared" si="55"/>
        <v>-25.515175937632922</v>
      </c>
      <c r="AW42">
        <v>39</v>
      </c>
      <c r="AX42">
        <f>IF(Z42&gt;0, (R42*SUMPRODUCT(K42:$K$98, X42:$X$98)-K42*$AZ$3)/Z42, 0)</f>
        <v>356.00610597824232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41"/>
        <v>50000</v>
      </c>
      <c r="S43">
        <f t="shared" si="42"/>
        <v>251.46667282336085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44.178088802652887</v>
      </c>
      <c r="AC43">
        <f t="shared" si="27"/>
        <v>24.752194744298357</v>
      </c>
      <c r="AE43">
        <f t="shared" si="43"/>
        <v>0</v>
      </c>
      <c r="AF43">
        <f t="shared" si="44"/>
        <v>0</v>
      </c>
      <c r="AG43">
        <f t="shared" si="45"/>
        <v>-1.2303914106385969</v>
      </c>
      <c r="AH43">
        <f t="shared" si="46"/>
        <v>-1221.068876936037</v>
      </c>
      <c r="AI43">
        <f t="shared" si="39"/>
        <v>-1222.2992683466755</v>
      </c>
      <c r="AJ43">
        <f t="shared" si="47"/>
        <v>19.42589405835453</v>
      </c>
      <c r="AK43">
        <f t="shared" si="59"/>
        <v>3.0924662161857026</v>
      </c>
      <c r="AL43">
        <f t="shared" si="40"/>
        <v>-1199.7809080721352</v>
      </c>
      <c r="AN43">
        <f t="shared" si="48"/>
        <v>0</v>
      </c>
      <c r="AO43">
        <f t="shared" si="49"/>
        <v>0</v>
      </c>
      <c r="AP43">
        <f t="shared" si="50"/>
        <v>-2.1554615669530909E-2</v>
      </c>
      <c r="AQ43">
        <f t="shared" si="51"/>
        <v>-21.391298834507953</v>
      </c>
      <c r="AR43">
        <f t="shared" si="52"/>
        <v>-21.412853450177479</v>
      </c>
      <c r="AS43">
        <f t="shared" si="53"/>
        <v>0.34031258414550647</v>
      </c>
      <c r="AT43">
        <f t="shared" si="54"/>
        <v>5.4175378814043475E-2</v>
      </c>
      <c r="AU43">
        <f t="shared" si="55"/>
        <v>-21.018365487217931</v>
      </c>
      <c r="AW43">
        <v>40</v>
      </c>
      <c r="AX43">
        <f>IF(Z43&gt;0, (R43*SUMPRODUCT(K43:$K$98, X43:$X$98)-K43*$AZ$3)/Z43, 0)</f>
        <v>251.46667282336085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41"/>
        <v>50000</v>
      </c>
      <c r="S44">
        <f t="shared" si="42"/>
        <v>122.72475934852777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24.752194744298357</v>
      </c>
      <c r="AC44">
        <f t="shared" si="27"/>
        <v>9.2708129940698356</v>
      </c>
      <c r="AE44">
        <f t="shared" si="43"/>
        <v>0</v>
      </c>
      <c r="AF44">
        <f t="shared" si="44"/>
        <v>0</v>
      </c>
      <c r="AG44">
        <f t="shared" si="45"/>
        <v>-0.94426880966023363</v>
      </c>
      <c r="AH44">
        <f t="shared" si="46"/>
        <v>-1095.2747474879086</v>
      </c>
      <c r="AI44">
        <f t="shared" si="39"/>
        <v>-1096.2190162975689</v>
      </c>
      <c r="AJ44">
        <f t="shared" si="47"/>
        <v>15.481381750228522</v>
      </c>
      <c r="AK44">
        <f t="shared" si="59"/>
        <v>1.7326536321008852</v>
      </c>
      <c r="AL44">
        <f t="shared" si="40"/>
        <v>-1079.0049809152395</v>
      </c>
      <c r="AN44">
        <f t="shared" si="48"/>
        <v>0</v>
      </c>
      <c r="AO44">
        <f t="shared" si="49"/>
        <v>0</v>
      </c>
      <c r="AP44">
        <f t="shared" si="50"/>
        <v>-1.476980001253944E-2</v>
      </c>
      <c r="AQ44">
        <f t="shared" si="51"/>
        <v>-17.13176249568366</v>
      </c>
      <c r="AR44">
        <f t="shared" si="52"/>
        <v>-17.146532295696201</v>
      </c>
      <c r="AS44">
        <f t="shared" si="53"/>
        <v>0.2421523511413326</v>
      </c>
      <c r="AT44">
        <f t="shared" si="54"/>
        <v>2.7101337432016082E-2</v>
      </c>
      <c r="AU44">
        <f t="shared" si="55"/>
        <v>-16.87727860712285</v>
      </c>
      <c r="AW44">
        <v>41</v>
      </c>
      <c r="AX44">
        <f>IF(Z44&gt;0, (R44*SUMPRODUCT(K44:$K$98, X44:$X$98)-K44*$AZ$3)/Z44, 0)</f>
        <v>122.72475934852777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41"/>
        <v>50000</v>
      </c>
      <c r="S45">
        <f t="shared" si="42"/>
        <v>-46.361510343405563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9.2708129940698356</v>
      </c>
      <c r="AC45">
        <f t="shared" si="27"/>
        <v>-2.5842378192214568</v>
      </c>
      <c r="AE45">
        <f t="shared" si="43"/>
        <v>0</v>
      </c>
      <c r="AF45">
        <f t="shared" si="44"/>
        <v>0</v>
      </c>
      <c r="AG45">
        <f t="shared" si="45"/>
        <v>-0.69676273488495111</v>
      </c>
      <c r="AH45">
        <f t="shared" si="46"/>
        <v>-952.25354671472064</v>
      </c>
      <c r="AI45">
        <f t="shared" si="39"/>
        <v>-952.95030944960558</v>
      </c>
      <c r="AJ45">
        <f t="shared" si="47"/>
        <v>11.855050813291292</v>
      </c>
      <c r="AK45">
        <f t="shared" si="59"/>
        <v>0.64895690958488861</v>
      </c>
      <c r="AL45">
        <f t="shared" si="40"/>
        <v>-940.44630172672942</v>
      </c>
      <c r="AN45">
        <f t="shared" si="48"/>
        <v>0</v>
      </c>
      <c r="AO45">
        <f t="shared" si="49"/>
        <v>0</v>
      </c>
      <c r="AP45">
        <f t="shared" si="50"/>
        <v>-9.7307398679041743E-3</v>
      </c>
      <c r="AQ45">
        <f t="shared" si="51"/>
        <v>-13.298833429862029</v>
      </c>
      <c r="AR45">
        <f t="shared" si="52"/>
        <v>-13.308564169729934</v>
      </c>
      <c r="AS45">
        <f t="shared" si="53"/>
        <v>0.16556341177455661</v>
      </c>
      <c r="AT45">
        <f t="shared" si="54"/>
        <v>9.0631007608239257E-3</v>
      </c>
      <c r="AU45">
        <f t="shared" si="55"/>
        <v>-13.133937657194553</v>
      </c>
      <c r="AW45">
        <v>42</v>
      </c>
      <c r="AX45">
        <f>IF(Z45&gt;0, (R45*SUMPRODUCT(K45:$K$98, X45:$X$98)-K45*$AZ$3)/Z45, 0)</f>
        <v>-46.361510343405563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41"/>
        <v>50000</v>
      </c>
      <c r="S46">
        <f t="shared" si="42"/>
        <v>-284.79903749855248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-2.5842378192214568</v>
      </c>
      <c r="AC46">
        <f t="shared" si="27"/>
        <v>-11.171721532661731</v>
      </c>
      <c r="AE46">
        <f t="shared" si="43"/>
        <v>0</v>
      </c>
      <c r="AF46">
        <f t="shared" si="44"/>
        <v>0</v>
      </c>
      <c r="AG46">
        <f t="shared" si="45"/>
        <v>-0.49033353618332159</v>
      </c>
      <c r="AH46">
        <f t="shared" si="46"/>
        <v>-797.84628541112022</v>
      </c>
      <c r="AI46">
        <f t="shared" si="39"/>
        <v>-798.33661894730358</v>
      </c>
      <c r="AJ46">
        <f t="shared" si="47"/>
        <v>8.5874837134402746</v>
      </c>
      <c r="AK46">
        <f t="shared" si="59"/>
        <v>-0.18089664734550198</v>
      </c>
      <c r="AL46">
        <f t="shared" si="40"/>
        <v>-789.93003188120883</v>
      </c>
      <c r="AN46">
        <f t="shared" si="48"/>
        <v>0</v>
      </c>
      <c r="AO46">
        <f t="shared" si="49"/>
        <v>0</v>
      </c>
      <c r="AP46">
        <f t="shared" si="50"/>
        <v>-6.1141279446250653E-3</v>
      </c>
      <c r="AQ46">
        <f t="shared" si="51"/>
        <v>-9.9486041830180696</v>
      </c>
      <c r="AR46">
        <f t="shared" si="52"/>
        <v>-9.9547183109626953</v>
      </c>
      <c r="AS46">
        <f t="shared" si="53"/>
        <v>0.1070801205135757</v>
      </c>
      <c r="AT46">
        <f t="shared" si="54"/>
        <v>-2.2556589851741413E-3</v>
      </c>
      <c r="AU46">
        <f t="shared" si="55"/>
        <v>-9.8498938494342951</v>
      </c>
      <c r="AW46">
        <v>43</v>
      </c>
      <c r="AX46">
        <f>IF(Z46&gt;0, (R46*SUMPRODUCT(K46:$K$98, X46:$X$98)-K46*$AZ$3)/Z46, 0)</f>
        <v>-284.79903749855248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41"/>
        <v>50000</v>
      </c>
      <c r="S47">
        <f t="shared" si="42"/>
        <v>-647.86303435587524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-11.171721532661731</v>
      </c>
      <c r="AC47">
        <f t="shared" si="27"/>
        <v>-16.913763468874667</v>
      </c>
      <c r="AE47">
        <f t="shared" si="43"/>
        <v>0</v>
      </c>
      <c r="AF47">
        <f t="shared" si="44"/>
        <v>0</v>
      </c>
      <c r="AG47">
        <f t="shared" si="45"/>
        <v>-0.32633756233852024</v>
      </c>
      <c r="AH47">
        <f t="shared" si="46"/>
        <v>-636.37055393187268</v>
      </c>
      <c r="AI47">
        <f t="shared" si="39"/>
        <v>-636.69689149421117</v>
      </c>
      <c r="AJ47">
        <f t="shared" si="47"/>
        <v>5.7420419362129351</v>
      </c>
      <c r="AK47">
        <f t="shared" si="59"/>
        <v>-0.78202050728632122</v>
      </c>
      <c r="AL47">
        <f t="shared" si="40"/>
        <v>-631.73687006528462</v>
      </c>
      <c r="AN47">
        <f t="shared" si="48"/>
        <v>0</v>
      </c>
      <c r="AO47">
        <f t="shared" si="49"/>
        <v>0</v>
      </c>
      <c r="AP47">
        <f t="shared" si="50"/>
        <v>-3.6332222683229062E-3</v>
      </c>
      <c r="AQ47">
        <f t="shared" si="51"/>
        <v>-7.0849204452041405</v>
      </c>
      <c r="AR47">
        <f t="shared" si="52"/>
        <v>-7.0885536674724632</v>
      </c>
      <c r="AS47">
        <f t="shared" si="53"/>
        <v>6.3928021275871036E-2</v>
      </c>
      <c r="AT47">
        <f t="shared" si="54"/>
        <v>-8.7064887688611068E-3</v>
      </c>
      <c r="AU47">
        <f t="shared" si="55"/>
        <v>-7.0333321349654536</v>
      </c>
      <c r="AW47">
        <v>44</v>
      </c>
      <c r="AX47">
        <f>IF(Z47&gt;0, (R47*SUMPRODUCT(K47:$K$98, X47:$X$98)-K47*$AZ$3)/Z47, 0)</f>
        <v>-647.86303435587524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41"/>
        <v>50000</v>
      </c>
      <c r="S48">
        <f t="shared" si="42"/>
        <v>-1244.5132584673461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-16.913763468874667</v>
      </c>
      <c r="AC48">
        <f t="shared" si="27"/>
        <v>-20.242824765145656</v>
      </c>
      <c r="AE48">
        <f t="shared" si="43"/>
        <v>0</v>
      </c>
      <c r="AF48">
        <f t="shared" si="44"/>
        <v>0</v>
      </c>
      <c r="AG48">
        <f t="shared" si="45"/>
        <v>-0.20332070216426698</v>
      </c>
      <c r="AH48">
        <f t="shared" si="46"/>
        <v>-479.01393820347232</v>
      </c>
      <c r="AI48">
        <f t="shared" si="39"/>
        <v>-479.21725890563658</v>
      </c>
      <c r="AJ48">
        <f t="shared" si="47"/>
        <v>3.3290612962709893</v>
      </c>
      <c r="AK48">
        <f t="shared" si="59"/>
        <v>-1.1839634428212267</v>
      </c>
      <c r="AL48">
        <f t="shared" si="40"/>
        <v>-477.0721610521868</v>
      </c>
      <c r="AN48">
        <f t="shared" si="48"/>
        <v>0</v>
      </c>
      <c r="AO48">
        <f t="shared" si="49"/>
        <v>0</v>
      </c>
      <c r="AP48">
        <f t="shared" si="50"/>
        <v>-2.0211031567958634E-3</v>
      </c>
      <c r="AQ48">
        <f t="shared" si="51"/>
        <v>-4.7616232501011089</v>
      </c>
      <c r="AR48">
        <f t="shared" si="52"/>
        <v>-4.7636443532579049</v>
      </c>
      <c r="AS48">
        <f t="shared" si="53"/>
        <v>3.3092430940083177E-2</v>
      </c>
      <c r="AT48">
        <f t="shared" si="54"/>
        <v>-1.176915201622507E-2</v>
      </c>
      <c r="AU48">
        <f t="shared" si="55"/>
        <v>-4.742321074334046</v>
      </c>
      <c r="AW48">
        <v>45</v>
      </c>
      <c r="AX48">
        <f>IF(Z48&gt;0, (R48*SUMPRODUCT(K48:$K$98, X48:$X$98)-K48*$AZ$3)/Z48, 0)</f>
        <v>-1244.5132584673461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41"/>
        <v>50000</v>
      </c>
      <c r="S49">
        <f t="shared" si="42"/>
        <v>-2308.3219550377171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-20.242824765145656</v>
      </c>
      <c r="AC49">
        <f t="shared" si="27"/>
        <v>-21.651002346556453</v>
      </c>
      <c r="AE49">
        <f t="shared" si="43"/>
        <v>0</v>
      </c>
      <c r="AF49">
        <f t="shared" si="44"/>
        <v>0</v>
      </c>
      <c r="AG49">
        <f t="shared" si="45"/>
        <v>-0.11724427294091805</v>
      </c>
      <c r="AH49">
        <f t="shared" si="46"/>
        <v>-336.17288880682503</v>
      </c>
      <c r="AI49">
        <f t="shared" si="39"/>
        <v>-336.29013307976595</v>
      </c>
      <c r="AJ49">
        <f t="shared" si="47"/>
        <v>1.4081775814107971</v>
      </c>
      <c r="AK49">
        <f t="shared" si="59"/>
        <v>-1.416997733560196</v>
      </c>
      <c r="AL49">
        <f t="shared" si="40"/>
        <v>-336.29895323191539</v>
      </c>
      <c r="AN49">
        <f t="shared" si="48"/>
        <v>0</v>
      </c>
      <c r="AO49">
        <f t="shared" si="49"/>
        <v>0</v>
      </c>
      <c r="AP49">
        <f t="shared" si="50"/>
        <v>-1.0405920286222E-3</v>
      </c>
      <c r="AQ49">
        <f t="shared" si="51"/>
        <v>-2.983675189896573</v>
      </c>
      <c r="AR49">
        <f t="shared" si="52"/>
        <v>-2.9847157819251953</v>
      </c>
      <c r="AS49">
        <f t="shared" si="53"/>
        <v>1.2498165832278908E-2</v>
      </c>
      <c r="AT49">
        <f t="shared" si="54"/>
        <v>-1.2576448376813296E-2</v>
      </c>
      <c r="AU49">
        <f t="shared" si="55"/>
        <v>-2.9847940644697299</v>
      </c>
      <c r="AW49">
        <v>46</v>
      </c>
      <c r="AX49">
        <f>IF(Z49&gt;0, (R49*SUMPRODUCT(K49:$K$98, X49:$X$98)-K49*$AZ$3)/Z49, 0)</f>
        <v>-2308.3219550377171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41"/>
        <v>50000</v>
      </c>
      <c r="S50">
        <f t="shared" si="42"/>
        <v>-4389.217611078212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-21.651002346556453</v>
      </c>
      <c r="AC50">
        <f t="shared" si="27"/>
        <v>-21.640529617979524</v>
      </c>
      <c r="AE50">
        <f t="shared" si="43"/>
        <v>0</v>
      </c>
      <c r="AF50">
        <f t="shared" si="44"/>
        <v>0</v>
      </c>
      <c r="AG50">
        <f t="shared" si="45"/>
        <v>-6.1629803804212395E-2</v>
      </c>
      <c r="AH50">
        <f t="shared" si="46"/>
        <v>-217.7681056291859</v>
      </c>
      <c r="AI50">
        <f t="shared" si="39"/>
        <v>-217.82973543299011</v>
      </c>
      <c r="AJ50">
        <f t="shared" si="47"/>
        <v>-1.0472728576928603E-2</v>
      </c>
      <c r="AK50">
        <f t="shared" si="59"/>
        <v>-1.5155701642589519</v>
      </c>
      <c r="AL50">
        <f t="shared" si="40"/>
        <v>-219.35577832582598</v>
      </c>
      <c r="AN50">
        <f t="shared" si="48"/>
        <v>0</v>
      </c>
      <c r="AO50">
        <f t="shared" si="49"/>
        <v>0</v>
      </c>
      <c r="AP50">
        <f t="shared" si="50"/>
        <v>-4.8838421573334397E-4</v>
      </c>
      <c r="AQ50">
        <f t="shared" si="51"/>
        <v>-1.725699238266545</v>
      </c>
      <c r="AR50">
        <f t="shared" si="52"/>
        <v>-1.7261876224822785</v>
      </c>
      <c r="AS50">
        <f t="shared" si="53"/>
        <v>-8.2990939722606482E-5</v>
      </c>
      <c r="AT50">
        <f t="shared" si="54"/>
        <v>-1.2010107129529303E-2</v>
      </c>
      <c r="AU50">
        <f t="shared" si="55"/>
        <v>-1.7382807205515303</v>
      </c>
      <c r="AW50">
        <v>47</v>
      </c>
      <c r="AX50">
        <f>IF(Z50&gt;0, (R50*SUMPRODUCT(K50:$K$98, X50:$X$98)-K50*$AZ$3)/Z50, 0)</f>
        <v>-4389.217611078212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41"/>
        <v>50000</v>
      </c>
      <c r="S51">
        <f t="shared" si="42"/>
        <v>-8962.4591774075107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-21.640529617979524</v>
      </c>
      <c r="AC51">
        <f t="shared" si="27"/>
        <v>-20.692882500466162</v>
      </c>
      <c r="AE51">
        <f t="shared" si="43"/>
        <v>0</v>
      </c>
      <c r="AF51">
        <f t="shared" si="44"/>
        <v>0</v>
      </c>
      <c r="AG51">
        <f t="shared" si="45"/>
        <v>-2.8860497563867014E-2</v>
      </c>
      <c r="AH51">
        <f t="shared" si="46"/>
        <v>-128.61203280921302</v>
      </c>
      <c r="AI51">
        <f t="shared" si="39"/>
        <v>-128.64089330677689</v>
      </c>
      <c r="AJ51">
        <f t="shared" si="47"/>
        <v>-0.9476471175133625</v>
      </c>
      <c r="AK51">
        <f t="shared" si="59"/>
        <v>-1.5148370732585668</v>
      </c>
      <c r="AL51">
        <f t="shared" si="40"/>
        <v>-131.10337749754882</v>
      </c>
      <c r="AN51">
        <f t="shared" si="48"/>
        <v>0</v>
      </c>
      <c r="AO51">
        <f t="shared" si="49"/>
        <v>0</v>
      </c>
      <c r="AP51">
        <f t="shared" si="50"/>
        <v>-2.0420041751547871E-4</v>
      </c>
      <c r="AQ51">
        <f t="shared" si="51"/>
        <v>-0.90998537842383675</v>
      </c>
      <c r="AR51">
        <f t="shared" si="52"/>
        <v>-0.91018957884135232</v>
      </c>
      <c r="AS51">
        <f t="shared" si="53"/>
        <v>-6.7050104255943453E-3</v>
      </c>
      <c r="AT51">
        <f t="shared" si="54"/>
        <v>-1.071812300334707E-2</v>
      </c>
      <c r="AU51">
        <f t="shared" si="55"/>
        <v>-0.92761271227029374</v>
      </c>
      <c r="AW51">
        <v>48</v>
      </c>
      <c r="AX51">
        <f>IF(Z51&gt;0, (R51*SUMPRODUCT(K51:$K$98, X51:$X$98)-K51*$AZ$3)/Z51, 0)</f>
        <v>-8962.4591774075107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41"/>
        <v>50000</v>
      </c>
      <c r="S52">
        <f t="shared" si="42"/>
        <v>-20610.108024068577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-20.692882500466162</v>
      </c>
      <c r="AC52">
        <f t="shared" si="27"/>
        <v>-19.215951489800798</v>
      </c>
      <c r="AE52">
        <f t="shared" si="43"/>
        <v>0</v>
      </c>
      <c r="AF52">
        <f t="shared" si="44"/>
        <v>0</v>
      </c>
      <c r="AG52">
        <f t="shared" si="45"/>
        <v>-1.1654446126240775E-2</v>
      </c>
      <c r="AH52">
        <f t="shared" si="46"/>
        <v>-67.66978584795028</v>
      </c>
      <c r="AI52">
        <f t="shared" si="39"/>
        <v>-67.681440294076523</v>
      </c>
      <c r="AJ52">
        <f t="shared" si="47"/>
        <v>-1.4769310106653641</v>
      </c>
      <c r="AK52">
        <f t="shared" si="59"/>
        <v>-1.4485017750326314</v>
      </c>
      <c r="AL52">
        <f t="shared" si="40"/>
        <v>-70.606873079774516</v>
      </c>
      <c r="AN52">
        <f t="shared" si="48"/>
        <v>0</v>
      </c>
      <c r="AO52">
        <f t="shared" si="49"/>
        <v>0</v>
      </c>
      <c r="AP52">
        <f t="shared" si="50"/>
        <v>-7.3625189822411235E-5</v>
      </c>
      <c r="AQ52">
        <f t="shared" si="51"/>
        <v>-0.42749357406865474</v>
      </c>
      <c r="AR52">
        <f t="shared" si="52"/>
        <v>-0.42756719925847714</v>
      </c>
      <c r="AS52">
        <f t="shared" si="53"/>
        <v>-9.3302868996930841E-3</v>
      </c>
      <c r="AT52">
        <f t="shared" si="54"/>
        <v>-9.1506895299602372E-3</v>
      </c>
      <c r="AU52">
        <f t="shared" si="55"/>
        <v>-0.44604817568813043</v>
      </c>
      <c r="AW52">
        <v>49</v>
      </c>
      <c r="AX52">
        <f>IF(Z52&gt;0, (R52*SUMPRODUCT(K52:$K$98, X52:$X$98)-K52*$AZ$3)/Z52, 0)</f>
        <v>-20610.108024068577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41"/>
        <v>50000</v>
      </c>
      <c r="S53">
        <f t="shared" si="42"/>
        <v>-56726.144644619511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-19.215951489800798</v>
      </c>
      <c r="AC53">
        <f t="shared" si="27"/>
        <v>-17.512269716468381</v>
      </c>
      <c r="AE53">
        <f t="shared" si="43"/>
        <v>0</v>
      </c>
      <c r="AF53">
        <f t="shared" si="44"/>
        <v>0</v>
      </c>
      <c r="AG53">
        <f t="shared" si="45"/>
        <v>-3.8589502746440886E-3</v>
      </c>
      <c r="AH53">
        <f t="shared" si="46"/>
        <v>-30.71580556133712</v>
      </c>
      <c r="AI53">
        <f t="shared" si="39"/>
        <v>-30.719664511611764</v>
      </c>
      <c r="AJ53">
        <f t="shared" si="47"/>
        <v>-1.7036817733324163</v>
      </c>
      <c r="AK53">
        <f t="shared" si="59"/>
        <v>-1.3451166042860561</v>
      </c>
      <c r="AL53">
        <f t="shared" si="40"/>
        <v>-33.768462889230236</v>
      </c>
      <c r="AN53">
        <f t="shared" si="48"/>
        <v>0</v>
      </c>
      <c r="AO53">
        <f t="shared" si="49"/>
        <v>0</v>
      </c>
      <c r="AP53">
        <f t="shared" si="50"/>
        <v>-2.1766367056123104E-5</v>
      </c>
      <c r="AQ53">
        <f t="shared" si="51"/>
        <v>-0.17325216721903305</v>
      </c>
      <c r="AR53">
        <f t="shared" si="52"/>
        <v>-0.17327393358608917</v>
      </c>
      <c r="AS53">
        <f t="shared" si="53"/>
        <v>-9.6095985140933864E-3</v>
      </c>
      <c r="AT53">
        <f t="shared" si="54"/>
        <v>-7.5871155776622515E-3</v>
      </c>
      <c r="AU53">
        <f t="shared" si="55"/>
        <v>-0.1904706476778448</v>
      </c>
      <c r="AW53">
        <v>50</v>
      </c>
      <c r="AX53">
        <f>IF(Z53&gt;0, (R53*SUMPRODUCT(K53:$K$98, X53:$X$98)-K53*$AZ$3)/Z53, 0)</f>
        <v>-56726.144644619511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41"/>
        <v>50000</v>
      </c>
      <c r="S54">
        <f t="shared" si="42"/>
        <v>-202410.54084567746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-17.512269716468381</v>
      </c>
      <c r="AC54">
        <f t="shared" si="27"/>
        <v>-15.782686752079313</v>
      </c>
      <c r="AE54">
        <f t="shared" si="43"/>
        <v>0</v>
      </c>
      <c r="AF54">
        <f t="shared" si="44"/>
        <v>0</v>
      </c>
      <c r="AG54">
        <f t="shared" si="45"/>
        <v>-9.7467050666795582E-4</v>
      </c>
      <c r="AH54">
        <f t="shared" si="46"/>
        <v>-11.382761060918767</v>
      </c>
      <c r="AI54">
        <f t="shared" si="39"/>
        <v>-11.383735731425435</v>
      </c>
      <c r="AJ54">
        <f t="shared" si="47"/>
        <v>-1.7295829643890688</v>
      </c>
      <c r="AK54">
        <f t="shared" si="59"/>
        <v>-1.2258588801527868</v>
      </c>
      <c r="AL54">
        <f t="shared" si="40"/>
        <v>-14.339177575967291</v>
      </c>
      <c r="AN54">
        <f t="shared" si="48"/>
        <v>0</v>
      </c>
      <c r="AO54">
        <f t="shared" si="49"/>
        <v>0</v>
      </c>
      <c r="AP54">
        <f t="shared" si="50"/>
        <v>-4.9085878507439606E-6</v>
      </c>
      <c r="AQ54">
        <f t="shared" si="51"/>
        <v>-5.7325303545459415E-2</v>
      </c>
      <c r="AR54">
        <f t="shared" si="52"/>
        <v>-5.733021213331016E-2</v>
      </c>
      <c r="AS54">
        <f t="shared" si="53"/>
        <v>-8.7104409826429252E-3</v>
      </c>
      <c r="AT54">
        <f t="shared" si="54"/>
        <v>-6.1736104300676017E-3</v>
      </c>
      <c r="AU54">
        <f t="shared" si="55"/>
        <v>-7.2214263546020688E-2</v>
      </c>
      <c r="AW54">
        <v>51</v>
      </c>
      <c r="AX54">
        <f>IF(Z54&gt;0, (R54*SUMPRODUCT(K54:$K$98, X54:$X$98)-K54*$AZ$3)/Z54, 0)</f>
        <v>-202410.54084567746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41"/>
        <v>50000</v>
      </c>
      <c r="S55">
        <f t="shared" si="42"/>
        <v>-1063626.5044736117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-15.782686752079313</v>
      </c>
      <c r="AC55">
        <f t="shared" si="27"/>
        <v>-14.141052116688966</v>
      </c>
      <c r="AE55">
        <f t="shared" si="43"/>
        <v>0</v>
      </c>
      <c r="AF55">
        <f t="shared" si="44"/>
        <v>0</v>
      </c>
      <c r="AG55">
        <f t="shared" si="45"/>
        <v>-1.6618911875093982E-4</v>
      </c>
      <c r="AH55">
        <f t="shared" si="46"/>
        <v>-3.1949387314013458</v>
      </c>
      <c r="AI55">
        <f t="shared" si="39"/>
        <v>-3.1951049205200968</v>
      </c>
      <c r="AJ55">
        <f t="shared" si="47"/>
        <v>-1.6416346353903464</v>
      </c>
      <c r="AK55">
        <f t="shared" si="59"/>
        <v>-1.1047880726455519</v>
      </c>
      <c r="AL55">
        <f t="shared" si="40"/>
        <v>-5.9415276285559946</v>
      </c>
      <c r="AN55">
        <f t="shared" si="48"/>
        <v>0</v>
      </c>
      <c r="AO55">
        <f t="shared" si="49"/>
        <v>0</v>
      </c>
      <c r="AP55">
        <f t="shared" si="50"/>
        <v>-7.4727990826308143E-7</v>
      </c>
      <c r="AQ55">
        <f t="shared" si="51"/>
        <v>-1.4366244553506676E-2</v>
      </c>
      <c r="AR55">
        <f t="shared" si="52"/>
        <v>-1.4366991833414939E-2</v>
      </c>
      <c r="AS55">
        <f t="shared" si="53"/>
        <v>-7.381714211834086E-3</v>
      </c>
      <c r="AT55">
        <f t="shared" si="54"/>
        <v>-4.9677496082880324E-3</v>
      </c>
      <c r="AU55">
        <f t="shared" si="55"/>
        <v>-2.6716455653537054E-2</v>
      </c>
      <c r="AW55">
        <v>52</v>
      </c>
      <c r="AX55">
        <f>IF(Z55&gt;0, (R55*SUMPRODUCT(K55:$K$98, X55:$X$98)-K55*$AZ$3)/Z55, 0)</f>
        <v>-1063626.5044736117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41"/>
        <v>50000</v>
      </c>
      <c r="S56">
        <f t="shared" si="42"/>
        <v>-5657160.1444678223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-14.141052116688966</v>
      </c>
      <c r="AC56">
        <f t="shared" si="27"/>
        <v>-12.638489844335506</v>
      </c>
      <c r="AE56">
        <f t="shared" si="43"/>
        <v>0</v>
      </c>
      <c r="AF56">
        <f t="shared" si="44"/>
        <v>0</v>
      </c>
      <c r="AG56">
        <f t="shared" si="45"/>
        <v>-2.7925870758437818E-5</v>
      </c>
      <c r="AH56">
        <f t="shared" si="46"/>
        <v>-0.54640542721997043</v>
      </c>
      <c r="AI56">
        <f t="shared" si="39"/>
        <v>-0.54643335309072882</v>
      </c>
      <c r="AJ56">
        <f t="shared" si="47"/>
        <v>-1.50256227235346</v>
      </c>
      <c r="AK56">
        <f t="shared" si="59"/>
        <v>-0.98987364816822776</v>
      </c>
      <c r="AL56">
        <f t="shared" si="40"/>
        <v>-3.0388692736124163</v>
      </c>
      <c r="AN56">
        <f t="shared" si="48"/>
        <v>0</v>
      </c>
      <c r="AO56">
        <f t="shared" si="49"/>
        <v>0</v>
      </c>
      <c r="AP56">
        <f t="shared" si="50"/>
        <v>-1.1211647166631352E-7</v>
      </c>
      <c r="AQ56">
        <f t="shared" si="51"/>
        <v>-2.193702360407784E-3</v>
      </c>
      <c r="AR56">
        <f t="shared" si="52"/>
        <v>-2.1938144768794501E-3</v>
      </c>
      <c r="AS56">
        <f t="shared" si="53"/>
        <v>-6.032470102451057E-3</v>
      </c>
      <c r="AT56">
        <f t="shared" si="54"/>
        <v>-3.974133583446113E-3</v>
      </c>
      <c r="AU56">
        <f t="shared" si="55"/>
        <v>-1.2200418162776618E-2</v>
      </c>
      <c r="AW56">
        <v>53</v>
      </c>
      <c r="AX56">
        <f>IF(Z56&gt;0, (R56*SUMPRODUCT(K56:$K$98, X56:$X$98)-K56*$AZ$3)/Z56, 0)</f>
        <v>-5657160.1444678223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41"/>
        <v>50000</v>
      </c>
      <c r="S57">
        <f t="shared" si="42"/>
        <v>-30549546.023380097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-12.638489844335506</v>
      </c>
      <c r="AC57">
        <f t="shared" si="27"/>
        <v>-11.286283085171835</v>
      </c>
      <c r="AE57">
        <f t="shared" si="43"/>
        <v>0</v>
      </c>
      <c r="AF57">
        <f t="shared" si="44"/>
        <v>0</v>
      </c>
      <c r="AG57">
        <f t="shared" si="45"/>
        <v>-4.6180240602160858E-6</v>
      </c>
      <c r="AH57">
        <f t="shared" si="46"/>
        <v>-9.2114351962549412E-2</v>
      </c>
      <c r="AI57">
        <f t="shared" si="39"/>
        <v>-9.2118969986609622E-2</v>
      </c>
      <c r="AJ57">
        <f t="shared" si="47"/>
        <v>-1.3522067591636713</v>
      </c>
      <c r="AK57">
        <f t="shared" si="59"/>
        <v>-0.88469428910348558</v>
      </c>
      <c r="AL57">
        <f t="shared" si="40"/>
        <v>-2.3290200182537664</v>
      </c>
      <c r="AN57">
        <f t="shared" si="48"/>
        <v>0</v>
      </c>
      <c r="AO57">
        <f t="shared" si="49"/>
        <v>0</v>
      </c>
      <c r="AP57">
        <f t="shared" si="50"/>
        <v>-1.6553920562080874E-8</v>
      </c>
      <c r="AQ57">
        <f t="shared" si="51"/>
        <v>-3.3019612828614212E-4</v>
      </c>
      <c r="AR57">
        <f t="shared" si="52"/>
        <v>-3.3021268220670419E-4</v>
      </c>
      <c r="AS57">
        <f t="shared" si="53"/>
        <v>-4.8471647143511929E-3</v>
      </c>
      <c r="AT57">
        <f t="shared" si="54"/>
        <v>-3.1713041752451238E-3</v>
      </c>
      <c r="AU57">
        <f t="shared" si="55"/>
        <v>-8.34868157180302E-3</v>
      </c>
      <c r="AW57">
        <v>54</v>
      </c>
      <c r="AX57">
        <f>IF(Z57&gt;0, (R57*SUMPRODUCT(K57:$K$98, X57:$X$98)-K57*$AZ$3)/Z57, 0)</f>
        <v>-30549546.023380097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41"/>
        <v>50000</v>
      </c>
      <c r="S58">
        <f t="shared" si="42"/>
        <v>-167936178.67810091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-11.286283085171835</v>
      </c>
      <c r="AC58">
        <f t="shared" si="27"/>
        <v>-10.077327154939338</v>
      </c>
      <c r="AE58">
        <f t="shared" si="43"/>
        <v>0</v>
      </c>
      <c r="AF58">
        <f t="shared" si="44"/>
        <v>0</v>
      </c>
      <c r="AG58">
        <f t="shared" si="45"/>
        <v>-7.5008607691493166E-7</v>
      </c>
      <c r="AH58">
        <f t="shared" si="46"/>
        <v>-1.5287030970795975E-2</v>
      </c>
      <c r="AI58">
        <f t="shared" si="39"/>
        <v>-1.528778105687289E-2</v>
      </c>
      <c r="AJ58">
        <f t="shared" si="47"/>
        <v>-1.2089559302324968</v>
      </c>
      <c r="AK58">
        <f t="shared" si="59"/>
        <v>-0.79003981596202855</v>
      </c>
      <c r="AL58">
        <f t="shared" si="40"/>
        <v>-2.0142835272513979</v>
      </c>
      <c r="AN58">
        <f t="shared" si="48"/>
        <v>0</v>
      </c>
      <c r="AO58">
        <f t="shared" si="49"/>
        <v>0</v>
      </c>
      <c r="AP58">
        <f t="shared" si="50"/>
        <v>-2.4006992512352271E-9</v>
      </c>
      <c r="AQ58">
        <f t="shared" si="51"/>
        <v>-4.8927136410987901E-5</v>
      </c>
      <c r="AR58">
        <f t="shared" si="52"/>
        <v>-4.8929537110239137E-5</v>
      </c>
      <c r="AS58">
        <f t="shared" si="53"/>
        <v>-3.8693420472790635E-3</v>
      </c>
      <c r="AT58">
        <f t="shared" si="54"/>
        <v>-2.5285737903933394E-3</v>
      </c>
      <c r="AU58">
        <f t="shared" si="55"/>
        <v>-6.4468453747826403E-3</v>
      </c>
      <c r="AW58">
        <v>55</v>
      </c>
      <c r="AX58">
        <f>IF(Z58&gt;0, (R58*SUMPRODUCT(K58:$K$98, X58:$X$98)-K58*$AZ$3)/Z58, 0)</f>
        <v>-167936178.67810091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41"/>
        <v>50000</v>
      </c>
      <c r="S59">
        <f t="shared" si="42"/>
        <v>-942018511.93331206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-10.077327154939338</v>
      </c>
      <c r="AC59">
        <f t="shared" si="27"/>
        <v>-8.9976563263964771</v>
      </c>
      <c r="AE59">
        <f t="shared" si="43"/>
        <v>0</v>
      </c>
      <c r="AF59">
        <f t="shared" si="44"/>
        <v>0</v>
      </c>
      <c r="AG59">
        <f t="shared" si="45"/>
        <v>-1.1939330560408144E-7</v>
      </c>
      <c r="AH59">
        <f t="shared" si="46"/>
        <v>-2.492767642166804E-3</v>
      </c>
      <c r="AI59">
        <f t="shared" si="39"/>
        <v>-2.4928870354724081E-3</v>
      </c>
      <c r="AJ59">
        <f t="shared" si="47"/>
        <v>-1.0796708285428611</v>
      </c>
      <c r="AK59">
        <f t="shared" si="59"/>
        <v>-0.7054129008457537</v>
      </c>
      <c r="AL59">
        <f t="shared" si="40"/>
        <v>-1.7875766164240872</v>
      </c>
      <c r="AN59">
        <f t="shared" si="48"/>
        <v>0</v>
      </c>
      <c r="AO59">
        <f t="shared" si="49"/>
        <v>0</v>
      </c>
      <c r="AP59">
        <f t="shared" si="50"/>
        <v>-3.4118396087608019E-10</v>
      </c>
      <c r="AQ59">
        <f t="shared" si="51"/>
        <v>-7.1234507947916612E-6</v>
      </c>
      <c r="AR59">
        <f t="shared" si="52"/>
        <v>-7.1237919787525369E-6</v>
      </c>
      <c r="AS59">
        <f t="shared" si="53"/>
        <v>-3.0853184595302811E-3</v>
      </c>
      <c r="AT59">
        <f t="shared" si="54"/>
        <v>-2.0158212920391109E-3</v>
      </c>
      <c r="AU59">
        <f t="shared" si="55"/>
        <v>-5.1082635435481449E-3</v>
      </c>
      <c r="AW59">
        <v>56</v>
      </c>
      <c r="AX59">
        <f>IF(Z59&gt;0, (R59*SUMPRODUCT(K59:$K$98, X59:$X$98)-K59*$AZ$3)/Z59, 0)</f>
        <v>-942018511.93331206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41"/>
        <v>50000</v>
      </c>
      <c r="S60">
        <f t="shared" si="42"/>
        <v>-5393598030.6806526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-8.9976563263964771</v>
      </c>
      <c r="AC60">
        <f t="shared" si="27"/>
        <v>-8.0336279537050661</v>
      </c>
      <c r="AE60">
        <f t="shared" si="43"/>
        <v>0</v>
      </c>
      <c r="AF60">
        <f t="shared" si="44"/>
        <v>0</v>
      </c>
      <c r="AG60">
        <f t="shared" si="45"/>
        <v>-1.861843408613093E-8</v>
      </c>
      <c r="AH60">
        <f t="shared" si="46"/>
        <v>-3.9832375384763879E-4</v>
      </c>
      <c r="AI60">
        <f t="shared" si="39"/>
        <v>-3.9834237228172491E-4</v>
      </c>
      <c r="AJ60">
        <f t="shared" si="47"/>
        <v>-0.96402837269141095</v>
      </c>
      <c r="AK60">
        <f t="shared" si="59"/>
        <v>-0.62983594284775346</v>
      </c>
      <c r="AL60">
        <f t="shared" si="40"/>
        <v>-1.5942626579114463</v>
      </c>
      <c r="AN60">
        <f t="shared" si="48"/>
        <v>0</v>
      </c>
      <c r="AO60">
        <f t="shared" si="49"/>
        <v>0</v>
      </c>
      <c r="AP60">
        <f t="shared" si="50"/>
        <v>-4.7504391463307744E-11</v>
      </c>
      <c r="AQ60">
        <f t="shared" si="51"/>
        <v>-1.0163114386729098E-6</v>
      </c>
      <c r="AR60">
        <f t="shared" si="52"/>
        <v>-1.016358943064373E-6</v>
      </c>
      <c r="AS60">
        <f t="shared" si="53"/>
        <v>-2.4596902718141012E-3</v>
      </c>
      <c r="AT60">
        <f t="shared" si="54"/>
        <v>-1.6070080355999922E-3</v>
      </c>
      <c r="AU60">
        <f t="shared" si="55"/>
        <v>-4.0677146663571587E-3</v>
      </c>
      <c r="AW60">
        <v>57</v>
      </c>
      <c r="AX60">
        <f>IF(Z60&gt;0, (R60*SUMPRODUCT(K60:$K$98, X60:$X$98)-K60*$AZ$3)/Z60, 0)</f>
        <v>-5393598030.6806526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41"/>
        <v>50000</v>
      </c>
      <c r="S61">
        <f t="shared" si="42"/>
        <v>-31588209651.592712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-8.0336279537050661</v>
      </c>
      <c r="AC61">
        <f t="shared" si="27"/>
        <v>-7.1728829913181054</v>
      </c>
      <c r="AE61">
        <f t="shared" si="43"/>
        <v>0</v>
      </c>
      <c r="AF61">
        <f t="shared" si="44"/>
        <v>0</v>
      </c>
      <c r="AG61">
        <f t="shared" si="45"/>
        <v>-2.8384336554811841E-9</v>
      </c>
      <c r="AH61">
        <f t="shared" si="46"/>
        <v>-6.2375264359153747E-5</v>
      </c>
      <c r="AI61">
        <f t="shared" si="39"/>
        <v>-6.2378102792809222E-5</v>
      </c>
      <c r="AJ61">
        <f t="shared" si="47"/>
        <v>-0.86074496238696074</v>
      </c>
      <c r="AK61">
        <f t="shared" si="59"/>
        <v>-0.56235395675935473</v>
      </c>
      <c r="AL61">
        <f t="shared" si="40"/>
        <v>-1.4231612972491083</v>
      </c>
      <c r="AN61">
        <f t="shared" si="48"/>
        <v>0</v>
      </c>
      <c r="AO61">
        <f t="shared" si="49"/>
        <v>0</v>
      </c>
      <c r="AP61">
        <f t="shared" si="50"/>
        <v>-6.4662327443496322E-12</v>
      </c>
      <c r="AQ61">
        <f t="shared" si="51"/>
        <v>-1.4209702455358242E-7</v>
      </c>
      <c r="AR61">
        <f t="shared" si="52"/>
        <v>-1.4210349078632675E-7</v>
      </c>
      <c r="AS61">
        <f t="shared" si="53"/>
        <v>-1.9608621993234582E-3</v>
      </c>
      <c r="AT61">
        <f t="shared" si="54"/>
        <v>-1.2810979612258976E-3</v>
      </c>
      <c r="AU61">
        <f t="shared" si="55"/>
        <v>-3.2421022640401424E-3</v>
      </c>
      <c r="AW61">
        <v>58</v>
      </c>
      <c r="AX61">
        <f>IF(Z61&gt;0, (R61*SUMPRODUCT(K61:$K$98, X61:$X$98)-K61*$AZ$3)/Z61, 0)</f>
        <v>-31588209651.592712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41"/>
        <v>50000</v>
      </c>
      <c r="S62">
        <f t="shared" si="42"/>
        <v>-189545370402.14331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-7.1728829913181054</v>
      </c>
      <c r="AC62">
        <f t="shared" si="27"/>
        <v>-6.4043599381487031</v>
      </c>
      <c r="AE62">
        <f t="shared" si="43"/>
        <v>0</v>
      </c>
      <c r="AF62">
        <f t="shared" si="44"/>
        <v>0</v>
      </c>
      <c r="AG62">
        <f t="shared" si="45"/>
        <v>-4.2235006350729404E-10</v>
      </c>
      <c r="AH62">
        <f t="shared" si="46"/>
        <v>-9.550797021676312E-6</v>
      </c>
      <c r="AI62">
        <f t="shared" si="39"/>
        <v>-9.5512193717398191E-6</v>
      </c>
      <c r="AJ62">
        <f t="shared" si="47"/>
        <v>-0.76852305316940228</v>
      </c>
      <c r="AK62">
        <f t="shared" si="59"/>
        <v>-0.50210180939226745</v>
      </c>
      <c r="AL62">
        <f t="shared" si="40"/>
        <v>-1.2706344137810415</v>
      </c>
      <c r="AN62">
        <f t="shared" si="48"/>
        <v>0</v>
      </c>
      <c r="AO62">
        <f t="shared" si="49"/>
        <v>0</v>
      </c>
      <c r="AP62">
        <f t="shared" si="50"/>
        <v>-8.5906717706639681E-13</v>
      </c>
      <c r="AQ62">
        <f t="shared" si="51"/>
        <v>-1.9426482780684896E-8</v>
      </c>
      <c r="AR62">
        <f t="shared" si="52"/>
        <v>-1.9427341847861963E-8</v>
      </c>
      <c r="AS62">
        <f t="shared" si="53"/>
        <v>-1.563188896703658E-3</v>
      </c>
      <c r="AT62">
        <f t="shared" si="54"/>
        <v>-1.0212835779225494E-3</v>
      </c>
      <c r="AU62">
        <f t="shared" si="55"/>
        <v>-2.5844919019680553E-3</v>
      </c>
      <c r="AW62">
        <v>59</v>
      </c>
      <c r="AX62">
        <f>IF(Z62&gt;0, (R62*SUMPRODUCT(K62:$K$98, X62:$X$98)-K62*$AZ$3)/Z62, 0)</f>
        <v>-189545370402.14331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41"/>
        <v>50000</v>
      </c>
      <c r="S63">
        <f t="shared" si="42"/>
        <v>-1166994929782.561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-6.4043599381487031</v>
      </c>
      <c r="AC63">
        <f t="shared" si="27"/>
        <v>-5.7181785332301613</v>
      </c>
      <c r="AE63">
        <f t="shared" si="43"/>
        <v>0</v>
      </c>
      <c r="AF63">
        <f t="shared" si="44"/>
        <v>0</v>
      </c>
      <c r="AG63">
        <f t="shared" si="45"/>
        <v>-6.1248965047941487E-11</v>
      </c>
      <c r="AH63">
        <f t="shared" si="46"/>
        <v>-1.4275103912971184E-6</v>
      </c>
      <c r="AI63">
        <f t="shared" si="39"/>
        <v>-1.4275716402621664E-6</v>
      </c>
      <c r="AJ63">
        <f t="shared" si="47"/>
        <v>-0.68618140491854174</v>
      </c>
      <c r="AK63">
        <f t="shared" si="59"/>
        <v>-0.44830519567040927</v>
      </c>
      <c r="AL63">
        <f t="shared" si="40"/>
        <v>-1.1344880281605914</v>
      </c>
      <c r="AN63">
        <f t="shared" si="48"/>
        <v>0</v>
      </c>
      <c r="AO63">
        <f t="shared" si="49"/>
        <v>0</v>
      </c>
      <c r="AP63">
        <f t="shared" si="50"/>
        <v>-1.1123342097393811E-13</v>
      </c>
      <c r="AQ63">
        <f t="shared" si="51"/>
        <v>-2.5924824064461503E-9</v>
      </c>
      <c r="AR63">
        <f t="shared" si="52"/>
        <v>-2.5925936398671243E-9</v>
      </c>
      <c r="AS63">
        <f t="shared" si="53"/>
        <v>-1.2461648130388725E-3</v>
      </c>
      <c r="AT63">
        <f t="shared" si="54"/>
        <v>-8.14161031386869E-4</v>
      </c>
      <c r="AU63">
        <f t="shared" si="55"/>
        <v>-2.0603284370193813E-3</v>
      </c>
      <c r="AW63">
        <v>60</v>
      </c>
      <c r="AX63">
        <f>IF(Z63&gt;0, (R63*SUMPRODUCT(K63:$K$98, X63:$X$98)-K63*$AZ$3)/Z63, 0)</f>
        <v>-1166994929782.561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41"/>
        <v>50000</v>
      </c>
      <c r="S64">
        <f t="shared" si="42"/>
        <v>-7391551845008.9033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-5.7181785332301613</v>
      </c>
      <c r="AC64">
        <f t="shared" si="27"/>
        <v>-5.105516549800301</v>
      </c>
      <c r="AE64">
        <f t="shared" si="43"/>
        <v>0</v>
      </c>
      <c r="AF64">
        <f t="shared" si="44"/>
        <v>0</v>
      </c>
      <c r="AG64">
        <f t="shared" si="45"/>
        <v>-8.6340403491314325E-12</v>
      </c>
      <c r="AH64">
        <f t="shared" si="46"/>
        <v>-2.0800974019332257E-7</v>
      </c>
      <c r="AI64">
        <f t="shared" si="39"/>
        <v>-2.080183742336717E-7</v>
      </c>
      <c r="AJ64">
        <f t="shared" si="47"/>
        <v>-0.61266198342986034</v>
      </c>
      <c r="AK64">
        <f t="shared" si="59"/>
        <v>-0.40027249732611131</v>
      </c>
      <c r="AL64">
        <f t="shared" si="40"/>
        <v>-1.0129346887743458</v>
      </c>
      <c r="AN64">
        <f t="shared" si="48"/>
        <v>0</v>
      </c>
      <c r="AO64">
        <f t="shared" si="49"/>
        <v>0</v>
      </c>
      <c r="AP64">
        <f t="shared" si="50"/>
        <v>-1.4000146837891956E-14</v>
      </c>
      <c r="AQ64">
        <f t="shared" si="51"/>
        <v>-3.372890082348562E-10</v>
      </c>
      <c r="AR64">
        <f t="shared" si="52"/>
        <v>-3.3730300838169411E-10</v>
      </c>
      <c r="AS64">
        <f t="shared" si="53"/>
        <v>-9.9343498329551344E-4</v>
      </c>
      <c r="AT64">
        <f t="shared" si="54"/>
        <v>-6.4904419149477478E-4</v>
      </c>
      <c r="AU64">
        <f t="shared" si="55"/>
        <v>-1.6424795120932964E-3</v>
      </c>
      <c r="AW64">
        <v>61</v>
      </c>
      <c r="AX64">
        <f>IF(Z64&gt;0, (R64*SUMPRODUCT(K64:$K$98, X64:$X$98)-K64*$AZ$3)/Z64, 0)</f>
        <v>-7391551845008.9033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41"/>
        <v>50000</v>
      </c>
      <c r="S65">
        <f t="shared" si="42"/>
        <v>-48243383430303.516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-5.105516549800301</v>
      </c>
      <c r="AC65">
        <f t="shared" si="27"/>
        <v>-4.558496919760497</v>
      </c>
      <c r="AE65">
        <f t="shared" si="43"/>
        <v>0</v>
      </c>
      <c r="AF65">
        <f t="shared" si="44"/>
        <v>0</v>
      </c>
      <c r="AG65">
        <f t="shared" si="45"/>
        <v>-1.1811197193357323E-12</v>
      </c>
      <c r="AH65">
        <f t="shared" si="46"/>
        <v>-2.9466320905217546E-8</v>
      </c>
      <c r="AI65">
        <f t="shared" si="39"/>
        <v>-2.9467502024936881E-8</v>
      </c>
      <c r="AJ65">
        <f t="shared" si="47"/>
        <v>-0.54701963003980403</v>
      </c>
      <c r="AK65">
        <f t="shared" si="59"/>
        <v>-0.35738615848602112</v>
      </c>
      <c r="AL65">
        <f t="shared" si="40"/>
        <v>-0.9044058179933272</v>
      </c>
      <c r="AN65">
        <f t="shared" si="48"/>
        <v>0</v>
      </c>
      <c r="AO65">
        <f t="shared" si="49"/>
        <v>0</v>
      </c>
      <c r="AP65">
        <f t="shared" si="50"/>
        <v>-1.7099933224415137E-15</v>
      </c>
      <c r="AQ65">
        <f t="shared" si="51"/>
        <v>-4.2660545887066217E-11</v>
      </c>
      <c r="AR65">
        <f t="shared" si="52"/>
        <v>-4.2662255880388657E-11</v>
      </c>
      <c r="AS65">
        <f t="shared" si="53"/>
        <v>-7.9196028929105148E-4</v>
      </c>
      <c r="AT65">
        <f t="shared" si="54"/>
        <v>-5.1741405595007932E-4</v>
      </c>
      <c r="AU65">
        <f t="shared" si="55"/>
        <v>-1.3093743879033868E-3</v>
      </c>
      <c r="AW65">
        <v>62</v>
      </c>
      <c r="AX65">
        <f>IF(Z65&gt;0, (R65*SUMPRODUCT(K65:$K$98, X65:$X$98)-K65*$AZ$3)/Z65, 0)</f>
        <v>-48243383430303.516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41"/>
        <v>50000</v>
      </c>
      <c r="S66">
        <f t="shared" si="42"/>
        <v>-325377069191298.69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-4.558496919760497</v>
      </c>
      <c r="AC66">
        <f t="shared" si="27"/>
        <v>-4.0700865355378966</v>
      </c>
      <c r="AE66">
        <f t="shared" si="43"/>
        <v>0</v>
      </c>
      <c r="AF66">
        <f t="shared" si="44"/>
        <v>0</v>
      </c>
      <c r="AG66">
        <f t="shared" si="45"/>
        <v>-1.5636037850077314E-13</v>
      </c>
      <c r="AH66">
        <f t="shared" si="46"/>
        <v>-4.0517925745664078E-9</v>
      </c>
      <c r="AI66">
        <f t="shared" si="39"/>
        <v>-4.0519489349449083E-9</v>
      </c>
      <c r="AJ66">
        <f t="shared" si="47"/>
        <v>-0.48841038422260041</v>
      </c>
      <c r="AK66">
        <f t="shared" si="59"/>
        <v>-0.3190947843832348</v>
      </c>
      <c r="AL66">
        <f t="shared" si="40"/>
        <v>-0.80750517265778421</v>
      </c>
      <c r="AN66">
        <f t="shared" si="48"/>
        <v>0</v>
      </c>
      <c r="AO66">
        <f t="shared" si="49"/>
        <v>0</v>
      </c>
      <c r="AP66">
        <f t="shared" si="50"/>
        <v>-2.0211995111929137E-16</v>
      </c>
      <c r="AQ66">
        <f t="shared" si="51"/>
        <v>-5.2375680141553297E-12</v>
      </c>
      <c r="AR66">
        <f t="shared" si="52"/>
        <v>-5.2377701341064482E-12</v>
      </c>
      <c r="AS66">
        <f t="shared" si="53"/>
        <v>-6.3134589422049903E-4</v>
      </c>
      <c r="AT66">
        <f t="shared" si="54"/>
        <v>-4.1247931758902289E-4</v>
      </c>
      <c r="AU66">
        <f t="shared" si="55"/>
        <v>-1.0438252170472922E-3</v>
      </c>
      <c r="AW66">
        <v>63</v>
      </c>
      <c r="AX66">
        <f>IF(Z66&gt;0, (R66*SUMPRODUCT(K66:$K$98, X66:$X$98)-K66*$AZ$3)/Z66, 0)</f>
        <v>-325377069191298.69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-2274812522408696.5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-4.0700865355378966</v>
      </c>
      <c r="AC67">
        <f t="shared" si="27"/>
        <v>-3.6340058353062945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-1.9968710605316223E-14</v>
      </c>
      <c r="AH67">
        <f t="shared" ref="AH67:AH89" si="66">-X67*R67</f>
        <v>-5.3931225644179668E-10</v>
      </c>
      <c r="AI67">
        <f t="shared" si="39"/>
        <v>-5.3933222515240195E-10</v>
      </c>
      <c r="AJ67">
        <f t="shared" ref="AJ67:AJ89" si="67">AB67-AC67</f>
        <v>-0.43608070023160206</v>
      </c>
      <c r="AK67">
        <f t="shared" si="59"/>
        <v>-0.2849060574876528</v>
      </c>
      <c r="AL67">
        <f t="shared" si="40"/>
        <v>-0.72098675825858716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-2.3047003717131805E-17</v>
      </c>
      <c r="AQ67">
        <f t="shared" ref="AQ67:AQ89" si="71">AH67*$K67</f>
        <v>-6.2245038373182422E-13</v>
      </c>
      <c r="AR67">
        <f t="shared" ref="AR67:AR89" si="72">AI67*$K67</f>
        <v>-6.2247343073554125E-13</v>
      </c>
      <c r="AS67">
        <f t="shared" ref="AS67:AS89" si="73">AJ67*$K67</f>
        <v>-5.0330508152747185E-4</v>
      </c>
      <c r="AT67">
        <f t="shared" ref="AT67:AT89" si="74">AK67*$K67</f>
        <v>-3.2882598660141784E-4</v>
      </c>
      <c r="AU67">
        <f t="shared" ref="AU67:AU89" si="75">AL67*$K67</f>
        <v>-8.3213106875136317E-4</v>
      </c>
      <c r="AW67">
        <v>64</v>
      </c>
      <c r="AX67">
        <f>IF(Z67&gt;0, (R67*SUMPRODUCT(K67:$K$98, X67:$X$98)-K67*$AZ$3)/Z67, 0)</f>
        <v>-2274812522408696.5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1"/>
        <v>50000</v>
      </c>
      <c r="S68">
        <f t="shared" si="62"/>
        <v>-1.6519632404684608E+16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-3.6340058353062945</v>
      </c>
      <c r="AC68">
        <f t="shared" ref="AC68:AC89" si="79">S68*Z68</f>
        <v>-3.2446480672383093</v>
      </c>
      <c r="AE68">
        <f t="shared" si="63"/>
        <v>0</v>
      </c>
      <c r="AF68">
        <f t="shared" si="64"/>
        <v>0</v>
      </c>
      <c r="AG68">
        <f t="shared" si="65"/>
        <v>-2.4551454806571528E-15</v>
      </c>
      <c r="AH68">
        <f t="shared" si="66"/>
        <v>-6.9255512074423633E-11</v>
      </c>
      <c r="AI68">
        <f t="shared" si="39"/>
        <v>-6.9257967219904296E-11</v>
      </c>
      <c r="AJ68">
        <f t="shared" si="67"/>
        <v>-0.38935776806798517</v>
      </c>
      <c r="AK68">
        <f t="shared" ref="AK68:AK89" si="80">G68*SUM(AB68:AB68, AE68:AF68)</f>
        <v>-0.25438040847144067</v>
      </c>
      <c r="AL68">
        <f t="shared" si="40"/>
        <v>-0.64373817660868382</v>
      </c>
      <c r="AN68">
        <f t="shared" si="68"/>
        <v>0</v>
      </c>
      <c r="AO68">
        <f t="shared" si="69"/>
        <v>0</v>
      </c>
      <c r="AP68">
        <f t="shared" si="70"/>
        <v>-2.5300182717812157E-18</v>
      </c>
      <c r="AQ68">
        <f t="shared" si="71"/>
        <v>-7.1367547198448294E-14</v>
      </c>
      <c r="AR68">
        <f t="shared" si="72"/>
        <v>-7.1370077216720091E-14</v>
      </c>
      <c r="AS68">
        <f t="shared" si="73"/>
        <v>-4.0123172953819612E-4</v>
      </c>
      <c r="AT68">
        <f t="shared" si="74"/>
        <v>-2.6213806329865601E-4</v>
      </c>
      <c r="AU68">
        <f t="shared" si="75"/>
        <v>-6.6336979290822229E-4</v>
      </c>
      <c r="AW68">
        <v>65</v>
      </c>
      <c r="AX68">
        <f>IF(Z68&gt;0, (R68*SUMPRODUCT(K68:$K$98, X68:$X$98)-K68*$AZ$3)/Z68, 0)</f>
        <v>-1.6519632404684608E+16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0.87202471800000003</v>
      </c>
      <c r="Q69" s="5">
        <f t="shared" ref="Q69:Q89" si="81">$C$8</f>
        <v>12.5</v>
      </c>
      <c r="R69">
        <f t="shared" si="61"/>
        <v>50000</v>
      </c>
      <c r="S69">
        <f t="shared" si="62"/>
        <v>-1.2502340778382117E+17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-3.2446480672383093</v>
      </c>
      <c r="AC69">
        <f t="shared" si="79"/>
        <v>-2.8970072028914102</v>
      </c>
      <c r="AE69">
        <f t="shared" si="63"/>
        <v>0</v>
      </c>
      <c r="AF69">
        <f t="shared" si="64"/>
        <v>0</v>
      </c>
      <c r="AG69">
        <f t="shared" si="65"/>
        <v>-2.8964648043155299E-16</v>
      </c>
      <c r="AH69">
        <f t="shared" si="66"/>
        <v>-8.5637901816761136E-12</v>
      </c>
      <c r="AI69">
        <f t="shared" si="39"/>
        <v>-8.5640798281565449E-12</v>
      </c>
      <c r="AJ69">
        <f t="shared" si="67"/>
        <v>-0.34764086434689911</v>
      </c>
      <c r="AK69">
        <f t="shared" si="80"/>
        <v>-0.22712536470668168</v>
      </c>
      <c r="AL69">
        <f t="shared" si="40"/>
        <v>-0.57476622906214492</v>
      </c>
      <c r="AN69">
        <f t="shared" si="68"/>
        <v>0</v>
      </c>
      <c r="AO69">
        <f t="shared" si="69"/>
        <v>0</v>
      </c>
      <c r="AP69">
        <f t="shared" si="70"/>
        <v>-2.664996598915548E-19</v>
      </c>
      <c r="AQ69">
        <f t="shared" si="71"/>
        <v>-7.879423107088794E-15</v>
      </c>
      <c r="AR69">
        <f t="shared" si="72"/>
        <v>-7.8796896067486854E-15</v>
      </c>
      <c r="AS69">
        <f t="shared" si="73"/>
        <v>-3.1985947826750197E-4</v>
      </c>
      <c r="AT69">
        <f t="shared" si="74"/>
        <v>-2.089748591348056E-4</v>
      </c>
      <c r="AU69">
        <f t="shared" si="75"/>
        <v>-5.288343374101873E-4</v>
      </c>
      <c r="AW69">
        <v>66</v>
      </c>
      <c r="AX69">
        <f>IF(Z69&gt;0, (R69*SUMPRODUCT(K69:$K$98, X69:$X$98)-K69*$AZ$3)/Z69, 0)</f>
        <v>-1.2502340778382117E+17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0.87703262900000001</v>
      </c>
      <c r="Q70" s="5">
        <f t="shared" si="81"/>
        <v>12.5</v>
      </c>
      <c r="R70">
        <f t="shared" si="61"/>
        <v>50000</v>
      </c>
      <c r="S70">
        <f t="shared" si="62"/>
        <v>-9.8814411343720128E+17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-2.8970072028914102</v>
      </c>
      <c r="AC70">
        <f t="shared" si="79"/>
        <v>-2.5866135740101948</v>
      </c>
      <c r="AE70">
        <f t="shared" si="63"/>
        <v>0</v>
      </c>
      <c r="AF70">
        <f t="shared" si="64"/>
        <v>0</v>
      </c>
      <c r="AG70">
        <f t="shared" si="65"/>
        <v>-3.272060141375547E-17</v>
      </c>
      <c r="AH70">
        <f t="shared" si="66"/>
        <v>-1.0161176568539279E-12</v>
      </c>
      <c r="AI70">
        <f t="shared" ref="AI70:AI89" si="88">SUM(AE70:AH70)</f>
        <v>-1.0161503774553415E-12</v>
      </c>
      <c r="AJ70">
        <f t="shared" si="67"/>
        <v>-0.31039362888121547</v>
      </c>
      <c r="AK70">
        <f t="shared" si="80"/>
        <v>-0.20279050420239875</v>
      </c>
      <c r="AL70">
        <f t="shared" ref="AL70:AL89" si="89">SUM(AI70:AK70)</f>
        <v>-0.51318413308463029</v>
      </c>
      <c r="AN70">
        <f t="shared" si="68"/>
        <v>0</v>
      </c>
      <c r="AO70">
        <f t="shared" si="69"/>
        <v>0</v>
      </c>
      <c r="AP70">
        <f t="shared" si="70"/>
        <v>-2.6880148169949175E-20</v>
      </c>
      <c r="AQ70">
        <f t="shared" si="71"/>
        <v>-8.3474606193677197E-16</v>
      </c>
      <c r="AR70">
        <f t="shared" si="72"/>
        <v>-8.3477294208494184E-16</v>
      </c>
      <c r="AS70">
        <f t="shared" si="73"/>
        <v>-2.5499001775156185E-4</v>
      </c>
      <c r="AT70">
        <f t="shared" si="74"/>
        <v>-1.6659347826435754E-4</v>
      </c>
      <c r="AU70">
        <f t="shared" si="75"/>
        <v>-4.215834960167541E-4</v>
      </c>
      <c r="AW70">
        <v>67</v>
      </c>
      <c r="AX70">
        <f>IF(Z70&gt;0, (R70*SUMPRODUCT(K70:$K$98, X70:$X$98)-K70*$AZ$3)/Z70, 0)</f>
        <v>-9.8814411343720128E+17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0.88195855000000001</v>
      </c>
      <c r="Q71" s="5">
        <f t="shared" si="81"/>
        <v>12.5</v>
      </c>
      <c r="R71">
        <f t="shared" si="61"/>
        <v>50000</v>
      </c>
      <c r="S71">
        <f t="shared" si="62"/>
        <v>-8.1660467334957517E+18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-2.5866135740101948</v>
      </c>
      <c r="AC71">
        <f t="shared" si="79"/>
        <v>-2.309476405366246</v>
      </c>
      <c r="AE71">
        <f t="shared" si="63"/>
        <v>0</v>
      </c>
      <c r="AF71">
        <f t="shared" si="64"/>
        <v>0</v>
      </c>
      <c r="AG71">
        <f t="shared" si="65"/>
        <v>-3.5351812216141898E-18</v>
      </c>
      <c r="AH71">
        <f t="shared" si="66"/>
        <v>-1.1543285671201491E-13</v>
      </c>
      <c r="AI71">
        <f t="shared" si="88"/>
        <v>-1.1543639189323653E-13</v>
      </c>
      <c r="AJ71">
        <f t="shared" si="67"/>
        <v>-0.27713716864394877</v>
      </c>
      <c r="AK71">
        <f t="shared" si="80"/>
        <v>-0.18106295018071364</v>
      </c>
      <c r="AL71">
        <f t="shared" si="89"/>
        <v>-0.45820011882477785</v>
      </c>
      <c r="AN71">
        <f t="shared" si="68"/>
        <v>0</v>
      </c>
      <c r="AO71">
        <f t="shared" si="69"/>
        <v>0</v>
      </c>
      <c r="AP71">
        <f t="shared" si="70"/>
        <v>-2.5930090933001377E-21</v>
      </c>
      <c r="AQ71">
        <f t="shared" si="71"/>
        <v>-8.4668487513405463E-17</v>
      </c>
      <c r="AR71">
        <f t="shared" si="72"/>
        <v>-8.467108052249876E-17</v>
      </c>
      <c r="AS71">
        <f t="shared" si="73"/>
        <v>-2.0327648098817581E-4</v>
      </c>
      <c r="AT71">
        <f t="shared" si="74"/>
        <v>-1.3280730091227519E-4</v>
      </c>
      <c r="AU71">
        <f t="shared" si="75"/>
        <v>-3.3608378190053568E-4</v>
      </c>
      <c r="AW71">
        <v>68</v>
      </c>
      <c r="AX71">
        <f>IF(Z71&gt;0, (R71*SUMPRODUCT(K71:$K$98, X71:$X$98)-K71*$AZ$3)/Z71, 0)</f>
        <v>-8.1660467334957517E+18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0.88700226900000001</v>
      </c>
      <c r="Q72" s="5">
        <f t="shared" si="81"/>
        <v>12.5</v>
      </c>
      <c r="R72">
        <f t="shared" si="61"/>
        <v>50000</v>
      </c>
      <c r="S72">
        <f t="shared" si="62"/>
        <v>-7.078906577958427E+19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-2.309476405366246</v>
      </c>
      <c r="AC72">
        <f t="shared" si="79"/>
        <v>-2.0620325047912909</v>
      </c>
      <c r="AE72">
        <f t="shared" si="63"/>
        <v>0</v>
      </c>
      <c r="AF72">
        <f t="shared" si="64"/>
        <v>0</v>
      </c>
      <c r="AG72">
        <f t="shared" si="65"/>
        <v>-3.6411564450006941E-19</v>
      </c>
      <c r="AH72">
        <f t="shared" si="66"/>
        <v>-1.2542855059591914E-14</v>
      </c>
      <c r="AI72">
        <f t="shared" si="88"/>
        <v>-1.2543219175236415E-14</v>
      </c>
      <c r="AJ72">
        <f t="shared" si="67"/>
        <v>-0.24744390057495513</v>
      </c>
      <c r="AK72">
        <f t="shared" si="80"/>
        <v>-0.16166334837563723</v>
      </c>
      <c r="AL72">
        <f t="shared" si="89"/>
        <v>-0.40910724895060491</v>
      </c>
      <c r="AN72">
        <f t="shared" si="68"/>
        <v>0</v>
      </c>
      <c r="AO72">
        <f t="shared" si="69"/>
        <v>0</v>
      </c>
      <c r="AP72">
        <f t="shared" si="70"/>
        <v>-2.3845897595739394E-22</v>
      </c>
      <c r="AQ72">
        <f t="shared" si="71"/>
        <v>-8.2143033903387678E-18</v>
      </c>
      <c r="AR72">
        <f t="shared" si="72"/>
        <v>-8.214541849314725E-18</v>
      </c>
      <c r="AS72">
        <f t="shared" si="73"/>
        <v>-1.620507660938907E-4</v>
      </c>
      <c r="AT72">
        <f t="shared" si="74"/>
        <v>-1.0587316718134184E-4</v>
      </c>
      <c r="AU72">
        <f t="shared" si="75"/>
        <v>-2.6792393327524077E-4</v>
      </c>
      <c r="AW72">
        <v>69</v>
      </c>
      <c r="AX72">
        <f>IF(Z72&gt;0, (R72*SUMPRODUCT(K72:$K$98, X72:$X$98)-K72*$AZ$3)/Z72, 0)</f>
        <v>-7.078906577958427E+19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0.89213428500000003</v>
      </c>
      <c r="Q73" s="5">
        <f t="shared" si="81"/>
        <v>12.5</v>
      </c>
      <c r="R73">
        <f t="shared" si="61"/>
        <v>50000</v>
      </c>
      <c r="S73">
        <f t="shared" si="62"/>
        <v>-6.4582906299193714E+20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-2.0620325047912909</v>
      </c>
      <c r="AC73">
        <f t="shared" si="79"/>
        <v>-1.8411004507065094</v>
      </c>
      <c r="AE73">
        <f t="shared" si="63"/>
        <v>0</v>
      </c>
      <c r="AF73">
        <f t="shared" si="64"/>
        <v>0</v>
      </c>
      <c r="AG73">
        <f t="shared" si="65"/>
        <v>-3.56344378916851E-20</v>
      </c>
      <c r="AH73">
        <f t="shared" si="66"/>
        <v>-1.2993602006535344E-15</v>
      </c>
      <c r="AI73">
        <f t="shared" si="88"/>
        <v>-1.2993958350914262E-15</v>
      </c>
      <c r="AJ73">
        <f t="shared" si="67"/>
        <v>-0.22093205408478145</v>
      </c>
      <c r="AK73">
        <f t="shared" si="80"/>
        <v>-0.14434227533539037</v>
      </c>
      <c r="AL73">
        <f t="shared" si="89"/>
        <v>-0.36527432942017313</v>
      </c>
      <c r="AN73">
        <f t="shared" si="68"/>
        <v>0</v>
      </c>
      <c r="AO73">
        <f t="shared" si="69"/>
        <v>0</v>
      </c>
      <c r="AP73">
        <f t="shared" si="70"/>
        <v>-2.0836569803784071E-23</v>
      </c>
      <c r="AQ73">
        <f t="shared" si="71"/>
        <v>-7.5977652863422086E-19</v>
      </c>
      <c r="AR73">
        <f t="shared" si="72"/>
        <v>-7.5979736520402468E-19</v>
      </c>
      <c r="AS73">
        <f t="shared" si="73"/>
        <v>-1.2918587858250219E-4</v>
      </c>
      <c r="AT73">
        <f t="shared" si="74"/>
        <v>-8.4401440673901335E-5</v>
      </c>
      <c r="AU73">
        <f t="shared" si="75"/>
        <v>-2.1358731925640427E-4</v>
      </c>
      <c r="AW73">
        <v>70</v>
      </c>
      <c r="AX73">
        <f>IF(Z73&gt;0, (R73*SUMPRODUCT(K73:$K$98, X73:$X$98)-K73*$AZ$3)/Z73, 0)</f>
        <v>-6.4582906299193714E+20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0.89732143600000003</v>
      </c>
      <c r="Q74" s="5">
        <f t="shared" si="81"/>
        <v>12.5</v>
      </c>
      <c r="R74">
        <f t="shared" si="61"/>
        <v>50000</v>
      </c>
      <c r="S74">
        <f t="shared" si="62"/>
        <v>-6.2218604504606604E+21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-1.8411004507065094</v>
      </c>
      <c r="AC74">
        <f t="shared" si="79"/>
        <v>-1.6438396881308122</v>
      </c>
      <c r="AE74">
        <f t="shared" si="63"/>
        <v>0</v>
      </c>
      <c r="AF74">
        <f t="shared" si="64"/>
        <v>0</v>
      </c>
      <c r="AG74">
        <f t="shared" si="65"/>
        <v>-3.3025485327485604E-21</v>
      </c>
      <c r="AH74">
        <f t="shared" si="66"/>
        <v>-1.2790217992007877E-16</v>
      </c>
      <c r="AI74">
        <f t="shared" si="88"/>
        <v>-1.2790548246861151E-16</v>
      </c>
      <c r="AJ74">
        <f t="shared" si="67"/>
        <v>-0.19726076257569725</v>
      </c>
      <c r="AK74">
        <f t="shared" si="80"/>
        <v>-0.12887703154945568</v>
      </c>
      <c r="AL74">
        <f t="shared" si="89"/>
        <v>-0.32613779412515309</v>
      </c>
      <c r="AN74">
        <f t="shared" si="68"/>
        <v>0</v>
      </c>
      <c r="AO74">
        <f t="shared" si="69"/>
        <v>0</v>
      </c>
      <c r="AP74">
        <f t="shared" si="70"/>
        <v>-1.7241994358039895E-24</v>
      </c>
      <c r="AQ74">
        <f t="shared" si="71"/>
        <v>-6.6775359777306309E-20</v>
      </c>
      <c r="AR74">
        <f t="shared" si="72"/>
        <v>-6.6777083976742111E-20</v>
      </c>
      <c r="AS74">
        <f t="shared" si="73"/>
        <v>-1.0298619147201999E-4</v>
      </c>
      <c r="AT74">
        <f t="shared" si="74"/>
        <v>-6.7284311761719808E-5</v>
      </c>
      <c r="AU74">
        <f t="shared" si="75"/>
        <v>-1.7027050323373987E-4</v>
      </c>
      <c r="AW74">
        <v>71</v>
      </c>
      <c r="AX74">
        <f>IF(Z74&gt;0, (R74*SUMPRODUCT(K74:$K$98, X74:$X$98)-K74*$AZ$3)/Z74, 0)</f>
        <v>-6.2218604504606604E+21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0.90253096600000005</v>
      </c>
      <c r="Q75" s="5">
        <f t="shared" si="81"/>
        <v>12.5</v>
      </c>
      <c r="R75">
        <f t="shared" si="61"/>
        <v>50000</v>
      </c>
      <c r="S75">
        <f t="shared" si="62"/>
        <v>-6.3510848251212736E+22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-1.6438396881308122</v>
      </c>
      <c r="AC75">
        <f t="shared" si="79"/>
        <v>-1.4677140072596537</v>
      </c>
      <c r="AE75">
        <f t="shared" si="63"/>
        <v>0</v>
      </c>
      <c r="AF75">
        <f t="shared" si="64"/>
        <v>0</v>
      </c>
      <c r="AG75">
        <f t="shared" si="65"/>
        <v>-2.8887072989763362E-22</v>
      </c>
      <c r="AH75">
        <f t="shared" si="66"/>
        <v>-1.1922609270093765E-17</v>
      </c>
      <c r="AI75">
        <f t="shared" si="88"/>
        <v>-1.1922898140823663E-17</v>
      </c>
      <c r="AJ75">
        <f t="shared" si="67"/>
        <v>-0.17612568087115843</v>
      </c>
      <c r="AK75">
        <f t="shared" si="80"/>
        <v>-0.11506877816915687</v>
      </c>
      <c r="AL75">
        <f t="shared" si="89"/>
        <v>-0.29119445904031527</v>
      </c>
      <c r="AN75">
        <f t="shared" si="68"/>
        <v>0</v>
      </c>
      <c r="AO75">
        <f t="shared" si="69"/>
        <v>0</v>
      </c>
      <c r="AP75">
        <f t="shared" si="70"/>
        <v>-1.3465540988671412E-25</v>
      </c>
      <c r="AQ75">
        <f t="shared" si="71"/>
        <v>-5.5576549370458207E-21</v>
      </c>
      <c r="AR75">
        <f t="shared" si="72"/>
        <v>-5.5577895924557079E-21</v>
      </c>
      <c r="AS75">
        <f t="shared" si="73"/>
        <v>-8.2099961313791524E-5</v>
      </c>
      <c r="AT75">
        <f t="shared" si="74"/>
        <v>-5.3638641391677139E-5</v>
      </c>
      <c r="AU75">
        <f t="shared" si="75"/>
        <v>-1.3573860270546867E-4</v>
      </c>
      <c r="AW75">
        <v>72</v>
      </c>
      <c r="AX75">
        <f>IF(Z75&gt;0, (R75*SUMPRODUCT(K75:$K$98, X75:$X$98)-K75*$AZ$3)/Z75, 0)</f>
        <v>-6.3510848251212736E+22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0.90776816500000002</v>
      </c>
      <c r="Q76" s="5">
        <f t="shared" si="81"/>
        <v>12.5</v>
      </c>
      <c r="R76">
        <f t="shared" si="61"/>
        <v>50000</v>
      </c>
      <c r="S76">
        <f t="shared" si="62"/>
        <v>-6.8958833899318132E+23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-1.4677140072596537</v>
      </c>
      <c r="AC76">
        <f t="shared" si="79"/>
        <v>-1.3104589350532621</v>
      </c>
      <c r="AE76">
        <f t="shared" si="63"/>
        <v>0</v>
      </c>
      <c r="AF76">
        <f t="shared" si="64"/>
        <v>0</v>
      </c>
      <c r="AG76">
        <f t="shared" si="65"/>
        <v>-2.3754370197271779E-23</v>
      </c>
      <c r="AH76">
        <f t="shared" si="66"/>
        <v>-1.0489106096055421E-18</v>
      </c>
      <c r="AI76">
        <f t="shared" si="88"/>
        <v>-1.0489343639757394E-18</v>
      </c>
      <c r="AJ76">
        <f t="shared" si="67"/>
        <v>-0.15725507220639168</v>
      </c>
      <c r="AK76">
        <f t="shared" si="80"/>
        <v>-0.10273998050817577</v>
      </c>
      <c r="AL76">
        <f t="shared" si="89"/>
        <v>-0.25999505271456747</v>
      </c>
      <c r="AN76">
        <f t="shared" si="68"/>
        <v>0</v>
      </c>
      <c r="AO76">
        <f t="shared" si="69"/>
        <v>0</v>
      </c>
      <c r="AP76">
        <f t="shared" si="70"/>
        <v>-9.8865727211264699E-27</v>
      </c>
      <c r="AQ76">
        <f t="shared" si="71"/>
        <v>-4.3655676550066184E-22</v>
      </c>
      <c r="AR76">
        <f t="shared" si="72"/>
        <v>-4.3656665207338304E-22</v>
      </c>
      <c r="AS76">
        <f t="shared" si="73"/>
        <v>-6.544958650653033E-5</v>
      </c>
      <c r="AT76">
        <f t="shared" si="74"/>
        <v>-4.2760396517599764E-5</v>
      </c>
      <c r="AU76">
        <f t="shared" si="75"/>
        <v>-1.0820998302413009E-4</v>
      </c>
      <c r="AW76">
        <v>73</v>
      </c>
      <c r="AX76">
        <f>IF(Z76&gt;0, (R76*SUMPRODUCT(K76:$K$98, X76:$X$98)-K76*$AZ$3)/Z76, 0)</f>
        <v>-6.8958833899318132E+23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0.91304259499999996</v>
      </c>
      <c r="Q77" s="5">
        <f t="shared" si="81"/>
        <v>12.5</v>
      </c>
      <c r="R77">
        <f t="shared" si="61"/>
        <v>50000</v>
      </c>
      <c r="S77">
        <f t="shared" si="62"/>
        <v>-8.0005799844869227E+24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-1.3104589350532621</v>
      </c>
      <c r="AC77">
        <f t="shared" si="79"/>
        <v>-1.1700526205832698</v>
      </c>
      <c r="AE77">
        <f t="shared" si="63"/>
        <v>0</v>
      </c>
      <c r="AF77">
        <f t="shared" si="64"/>
        <v>0</v>
      </c>
      <c r="AG77">
        <f t="shared" si="65"/>
        <v>-1.828074687791377E-24</v>
      </c>
      <c r="AH77">
        <f t="shared" si="66"/>
        <v>-8.6755007230030729E-20</v>
      </c>
      <c r="AI77">
        <f t="shared" si="88"/>
        <v>-8.6756835304718516E-20</v>
      </c>
      <c r="AJ77">
        <f t="shared" si="67"/>
        <v>-0.1404063144699923</v>
      </c>
      <c r="AK77">
        <f t="shared" si="80"/>
        <v>-9.1732125453728358E-2</v>
      </c>
      <c r="AL77">
        <f t="shared" si="89"/>
        <v>-0.23213843992372066</v>
      </c>
      <c r="AN77">
        <f t="shared" si="68"/>
        <v>0</v>
      </c>
      <c r="AO77">
        <f t="shared" si="69"/>
        <v>0</v>
      </c>
      <c r="AP77">
        <f t="shared" si="70"/>
        <v>-6.7932587585864537E-28</v>
      </c>
      <c r="AQ77">
        <f t="shared" si="71"/>
        <v>-3.2238792903405425E-23</v>
      </c>
      <c r="AR77">
        <f t="shared" si="72"/>
        <v>-3.2239472229281285E-23</v>
      </c>
      <c r="AS77">
        <f t="shared" si="73"/>
        <v>-5.2176009651251752E-5</v>
      </c>
      <c r="AT77">
        <f t="shared" si="74"/>
        <v>-3.4088326305484494E-5</v>
      </c>
      <c r="AU77">
        <f t="shared" si="75"/>
        <v>-8.6264335956736239E-5</v>
      </c>
      <c r="AW77">
        <v>74</v>
      </c>
      <c r="AX77">
        <f>IF(Z77&gt;0, (R77*SUMPRODUCT(K77:$K$98, X77:$X$98)-K77*$AZ$3)/Z77, 0)</f>
        <v>-8.0005799844869227E+24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0.91832435000000001</v>
      </c>
      <c r="Q78" s="5">
        <f t="shared" si="81"/>
        <v>12.5</v>
      </c>
      <c r="R78">
        <f t="shared" si="61"/>
        <v>50000</v>
      </c>
      <c r="S78">
        <f t="shared" si="62"/>
        <v>-9.9662507227336504E+25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-1.1700526205832698</v>
      </c>
      <c r="AC78">
        <f t="shared" si="79"/>
        <v>-1.0446898398064905</v>
      </c>
      <c r="AE78">
        <f t="shared" si="63"/>
        <v>0</v>
      </c>
      <c r="AF78">
        <f t="shared" si="64"/>
        <v>0</v>
      </c>
      <c r="AG78">
        <f t="shared" si="65"/>
        <v>-1.3102844149599392E-25</v>
      </c>
      <c r="AH78">
        <f t="shared" si="66"/>
        <v>-6.715061997669877E-21</v>
      </c>
      <c r="AI78">
        <f t="shared" si="88"/>
        <v>-6.7151930261113733E-21</v>
      </c>
      <c r="AJ78">
        <f t="shared" si="67"/>
        <v>-0.1253627807767792</v>
      </c>
      <c r="AK78">
        <f t="shared" si="80"/>
        <v>-8.1903683440828892E-2</v>
      </c>
      <c r="AL78">
        <f t="shared" si="89"/>
        <v>-0.20726646421760808</v>
      </c>
      <c r="AN78">
        <f t="shared" si="68"/>
        <v>0</v>
      </c>
      <c r="AO78">
        <f t="shared" si="69"/>
        <v>0</v>
      </c>
      <c r="AP78">
        <f t="shared" si="70"/>
        <v>-4.3474217601774716E-29</v>
      </c>
      <c r="AQ78">
        <f t="shared" si="71"/>
        <v>-2.2280053335216827E-24</v>
      </c>
      <c r="AR78">
        <f t="shared" si="72"/>
        <v>-2.2280488077392847E-24</v>
      </c>
      <c r="AS78">
        <f t="shared" si="73"/>
        <v>-4.1594395449020963E-5</v>
      </c>
      <c r="AT78">
        <f t="shared" si="74"/>
        <v>-2.7175005026693634E-5</v>
      </c>
      <c r="AU78">
        <f t="shared" si="75"/>
        <v>-6.8769400475714594E-5</v>
      </c>
      <c r="AW78">
        <v>75</v>
      </c>
      <c r="AX78">
        <f>IF(Z78&gt;0, (R78*SUMPRODUCT(K78:$K$98, X78:$X$98)-K78*$AZ$3)/Z78, 0)</f>
        <v>-9.9662507227336504E+25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0.92358270799999997</v>
      </c>
      <c r="Q79" s="5">
        <f t="shared" si="81"/>
        <v>12.5</v>
      </c>
      <c r="R79">
        <f t="shared" si="61"/>
        <v>50000</v>
      </c>
      <c r="S79">
        <f t="shared" si="62"/>
        <v>-1.3397773196320476E+27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-1.0446898398064905</v>
      </c>
      <c r="AC79">
        <f t="shared" si="79"/>
        <v>-0.93275878554150937</v>
      </c>
      <c r="AE79">
        <f t="shared" si="63"/>
        <v>0</v>
      </c>
      <c r="AF79">
        <f t="shared" si="64"/>
        <v>0</v>
      </c>
      <c r="AG79">
        <f t="shared" si="65"/>
        <v>-8.7025542591443434E-27</v>
      </c>
      <c r="AH79">
        <f t="shared" si="66"/>
        <v>-4.8406241128755858E-22</v>
      </c>
      <c r="AI79">
        <f t="shared" si="88"/>
        <v>-4.8407111384181775E-22</v>
      </c>
      <c r="AJ79">
        <f t="shared" si="67"/>
        <v>-0.11193105426498118</v>
      </c>
      <c r="AK79">
        <f t="shared" si="80"/>
        <v>-7.3128288786454346E-2</v>
      </c>
      <c r="AL79">
        <f t="shared" si="89"/>
        <v>-0.18505934305143551</v>
      </c>
      <c r="AN79">
        <f t="shared" si="68"/>
        <v>0</v>
      </c>
      <c r="AO79">
        <f t="shared" si="69"/>
        <v>0</v>
      </c>
      <c r="AP79">
        <f t="shared" si="70"/>
        <v>-2.5780712544005446E-30</v>
      </c>
      <c r="AQ79">
        <f t="shared" si="71"/>
        <v>-1.4340012721724411E-25</v>
      </c>
      <c r="AR79">
        <f t="shared" si="72"/>
        <v>-1.4340270528849852E-25</v>
      </c>
      <c r="AS79">
        <f t="shared" si="73"/>
        <v>-3.3158797392395457E-5</v>
      </c>
      <c r="AT79">
        <f t="shared" si="74"/>
        <v>-2.166374762969836E-5</v>
      </c>
      <c r="AU79">
        <f t="shared" si="75"/>
        <v>-5.4822545022093813E-5</v>
      </c>
      <c r="AW79">
        <v>76</v>
      </c>
      <c r="AX79">
        <f>IF(Z79&gt;0, (R79*SUMPRODUCT(K79:$K$98, X79:$X$98)-K79*$AZ$3)/Z79, 0)</f>
        <v>-1.3397773196320476E+27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0.92968762000000005</v>
      </c>
      <c r="Q80" s="5">
        <f t="shared" si="81"/>
        <v>12.5</v>
      </c>
      <c r="R80">
        <f t="shared" si="61"/>
        <v>50000</v>
      </c>
      <c r="S80">
        <f t="shared" si="62"/>
        <v>-1.9833900596717814E+28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-0.93275878554150937</v>
      </c>
      <c r="AC80">
        <f t="shared" si="79"/>
        <v>-0.83282034423349038</v>
      </c>
      <c r="AE80">
        <f t="shared" si="63"/>
        <v>0</v>
      </c>
      <c r="AF80">
        <f t="shared" si="64"/>
        <v>0</v>
      </c>
      <c r="AG80">
        <f t="shared" si="65"/>
        <v>-5.2487175944813182E-28</v>
      </c>
      <c r="AH80">
        <f t="shared" si="66"/>
        <v>-3.236262782841907E-23</v>
      </c>
      <c r="AI80">
        <f t="shared" si="88"/>
        <v>-3.2363152700178516E-23</v>
      </c>
      <c r="AJ80">
        <f t="shared" si="67"/>
        <v>-9.9938441308018988E-2</v>
      </c>
      <c r="AK80">
        <f t="shared" si="80"/>
        <v>-6.5293114987905659E-2</v>
      </c>
      <c r="AL80">
        <f t="shared" si="89"/>
        <v>-0.16523155629592465</v>
      </c>
      <c r="AN80">
        <f t="shared" si="68"/>
        <v>0</v>
      </c>
      <c r="AO80">
        <f t="shared" si="69"/>
        <v>0</v>
      </c>
      <c r="AP80">
        <f t="shared" si="70"/>
        <v>-1.3883001175221627E-31</v>
      </c>
      <c r="AQ80">
        <f t="shared" si="71"/>
        <v>-8.5600033167644876E-27</v>
      </c>
      <c r="AR80">
        <f t="shared" si="72"/>
        <v>-8.5601421467762393E-27</v>
      </c>
      <c r="AS80">
        <f t="shared" si="73"/>
        <v>-2.6433990268172421E-5</v>
      </c>
      <c r="AT80">
        <f t="shared" si="74"/>
        <v>-1.7270206975205962E-5</v>
      </c>
      <c r="AU80">
        <f t="shared" si="75"/>
        <v>-4.3704197243378383E-5</v>
      </c>
      <c r="AW80">
        <v>77</v>
      </c>
      <c r="AX80">
        <f>IF(Z80&gt;0, (R80*SUMPRODUCT(K80:$K$98, X80:$X$98)-K80*$AZ$3)/Z80, 0)</f>
        <v>-1.9833900596717814E+28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0.93575936900000001</v>
      </c>
      <c r="Q81" s="5">
        <f t="shared" si="81"/>
        <v>12.5</v>
      </c>
      <c r="R81">
        <f t="shared" si="61"/>
        <v>50000</v>
      </c>
      <c r="S81">
        <f t="shared" si="62"/>
        <v>-3.2648661145734199E+29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-0.83282034423349038</v>
      </c>
      <c r="AC81">
        <f t="shared" si="79"/>
        <v>-0.74358959306561645</v>
      </c>
      <c r="AE81">
        <f t="shared" si="63"/>
        <v>0</v>
      </c>
      <c r="AF81">
        <f t="shared" si="64"/>
        <v>0</v>
      </c>
      <c r="AG81">
        <f t="shared" si="65"/>
        <v>-2.8469375426546861E-29</v>
      </c>
      <c r="AH81">
        <f t="shared" si="66"/>
        <v>-1.9646146657084143E-24</v>
      </c>
      <c r="AI81">
        <f t="shared" si="88"/>
        <v>-1.9646431350838408E-24</v>
      </c>
      <c r="AJ81">
        <f t="shared" si="67"/>
        <v>-8.9230751167873934E-2</v>
      </c>
      <c r="AK81">
        <f t="shared" si="80"/>
        <v>-5.8297424096344336E-2</v>
      </c>
      <c r="AL81">
        <f t="shared" si="89"/>
        <v>-0.14752817526421827</v>
      </c>
      <c r="AN81">
        <f t="shared" si="68"/>
        <v>0</v>
      </c>
      <c r="AO81">
        <f t="shared" si="69"/>
        <v>0</v>
      </c>
      <c r="AP81">
        <f t="shared" si="70"/>
        <v>-6.7234173564085892E-33</v>
      </c>
      <c r="AQ81">
        <f t="shared" si="71"/>
        <v>-4.6396958641255881E-28</v>
      </c>
      <c r="AR81">
        <f t="shared" si="72"/>
        <v>-4.6397630982991519E-28</v>
      </c>
      <c r="AS81">
        <f t="shared" si="73"/>
        <v>-2.107301520103027E-5</v>
      </c>
      <c r="AT81">
        <f t="shared" si="74"/>
        <v>-1.3767703264673117E-5</v>
      </c>
      <c r="AU81">
        <f t="shared" si="75"/>
        <v>-3.4840718465703386E-5</v>
      </c>
      <c r="AW81">
        <v>78</v>
      </c>
      <c r="AX81">
        <f>IF(Z81&gt;0, (R81*SUMPRODUCT(K81:$K$98, X81:$X$98)-K81*$AZ$3)/Z81, 0)</f>
        <v>-3.2648661145734199E+29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0.94179042899999998</v>
      </c>
      <c r="Q82" s="5">
        <f t="shared" si="81"/>
        <v>12.5</v>
      </c>
      <c r="R82">
        <f t="shared" si="61"/>
        <v>50000</v>
      </c>
      <c r="S82">
        <f t="shared" si="62"/>
        <v>-6.0466396410561818E+30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-0.74358959306561645</v>
      </c>
      <c r="AC82">
        <f t="shared" si="79"/>
        <v>-0.66391927952287189</v>
      </c>
      <c r="AE82">
        <f t="shared" si="63"/>
        <v>0</v>
      </c>
      <c r="AF82">
        <f t="shared" si="64"/>
        <v>0</v>
      </c>
      <c r="AG82">
        <f t="shared" si="65"/>
        <v>-1.3724963759517662E-30</v>
      </c>
      <c r="AH82">
        <f t="shared" si="66"/>
        <v>-1.0724874118531852E-25</v>
      </c>
      <c r="AI82">
        <f t="shared" si="88"/>
        <v>-1.0725011368169447E-25</v>
      </c>
      <c r="AJ82">
        <f t="shared" si="67"/>
        <v>-7.9670313542744564E-2</v>
      </c>
      <c r="AK82">
        <f t="shared" si="80"/>
        <v>-5.2051271514593156E-2</v>
      </c>
      <c r="AL82">
        <f t="shared" si="89"/>
        <v>-0.13172158505733772</v>
      </c>
      <c r="AN82">
        <f t="shared" si="68"/>
        <v>0</v>
      </c>
      <c r="AO82">
        <f t="shared" si="69"/>
        <v>0</v>
      </c>
      <c r="AP82">
        <f t="shared" si="70"/>
        <v>-2.8940452357715372E-34</v>
      </c>
      <c r="AQ82">
        <f t="shared" si="71"/>
        <v>-2.2614464701564613E-29</v>
      </c>
      <c r="AR82">
        <f t="shared" si="72"/>
        <v>-2.2614754106088189E-29</v>
      </c>
      <c r="AS82">
        <f t="shared" si="73"/>
        <v>-1.6799278699800911E-5</v>
      </c>
      <c r="AT82">
        <f t="shared" si="74"/>
        <v>-1.0975528750536604E-5</v>
      </c>
      <c r="AU82">
        <f t="shared" si="75"/>
        <v>-2.7774807450337514E-5</v>
      </c>
      <c r="AW82">
        <v>79</v>
      </c>
      <c r="AX82">
        <f>IF(Z82&gt;0, (R82*SUMPRODUCT(K82:$K$98, X82:$X$98)-K82*$AZ$3)/Z82, 0)</f>
        <v>-6.0466396410561818E+30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0.94777327099999997</v>
      </c>
      <c r="Q83" s="5">
        <f t="shared" si="81"/>
        <v>12.5</v>
      </c>
      <c r="R83">
        <f t="shared" si="61"/>
        <v>50000</v>
      </c>
      <c r="S83">
        <f t="shared" si="62"/>
        <v>-1.2785232296349924E+32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-0.66391927952287189</v>
      </c>
      <c r="AC83">
        <f t="shared" si="79"/>
        <v>-0.59278507100256406</v>
      </c>
      <c r="AE83">
        <f t="shared" si="63"/>
        <v>0</v>
      </c>
      <c r="AF83">
        <f t="shared" si="64"/>
        <v>0</v>
      </c>
      <c r="AG83">
        <f t="shared" si="65"/>
        <v>-5.7956032520797383E-32</v>
      </c>
      <c r="AH83">
        <f t="shared" si="66"/>
        <v>-5.2032615186858046E-27</v>
      </c>
      <c r="AI83">
        <f t="shared" si="88"/>
        <v>-5.2033194747183256E-27</v>
      </c>
      <c r="AJ83">
        <f t="shared" si="67"/>
        <v>-7.1134208520307829E-2</v>
      </c>
      <c r="AK83">
        <f t="shared" si="80"/>
        <v>-4.6474349566601035E-2</v>
      </c>
      <c r="AL83">
        <f t="shared" si="89"/>
        <v>-0.11760855808690887</v>
      </c>
      <c r="AN83">
        <f t="shared" si="68"/>
        <v>0</v>
      </c>
      <c r="AO83">
        <f t="shared" si="69"/>
        <v>0</v>
      </c>
      <c r="AP83">
        <f t="shared" si="70"/>
        <v>-1.0911255703988025E-35</v>
      </c>
      <c r="AQ83">
        <f t="shared" si="71"/>
        <v>-9.7960668554612715E-31</v>
      </c>
      <c r="AR83">
        <f t="shared" si="72"/>
        <v>-9.7961759680183111E-31</v>
      </c>
      <c r="AS83">
        <f t="shared" si="73"/>
        <v>-1.3392282126754587E-5</v>
      </c>
      <c r="AT83">
        <f t="shared" si="74"/>
        <v>-8.7496243228129814E-6</v>
      </c>
      <c r="AU83">
        <f t="shared" si="75"/>
        <v>-2.214190644956757E-5</v>
      </c>
      <c r="AW83">
        <v>80</v>
      </c>
      <c r="AX83">
        <f>IF(Z83&gt;0, (R83*SUMPRODUCT(K83:$K$98, X83:$X$98)-K83*$AZ$3)/Z83, 0)</f>
        <v>-1.2785232296349924E+32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0.95370057100000005</v>
      </c>
      <c r="Q84" s="5">
        <f t="shared" si="81"/>
        <v>12.5</v>
      </c>
      <c r="R84">
        <f t="shared" si="61"/>
        <v>50000</v>
      </c>
      <c r="S84">
        <f t="shared" si="62"/>
        <v>-3.144783896981933E+33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-0.59278507100256406</v>
      </c>
      <c r="AC84">
        <f t="shared" si="79"/>
        <v>-0.52927238482371797</v>
      </c>
      <c r="AE84">
        <f t="shared" si="63"/>
        <v>0</v>
      </c>
      <c r="AF84">
        <f t="shared" si="64"/>
        <v>0</v>
      </c>
      <c r="AG84">
        <f t="shared" si="65"/>
        <v>-2.1037708876103685E-33</v>
      </c>
      <c r="AH84">
        <f t="shared" si="66"/>
        <v>-2.2109080523191614E-28</v>
      </c>
      <c r="AI84">
        <f t="shared" si="88"/>
        <v>-2.2109290900280376E-28</v>
      </c>
      <c r="AJ84">
        <f t="shared" si="67"/>
        <v>-6.3512686178846089E-2</v>
      </c>
      <c r="AK84">
        <f t="shared" si="80"/>
        <v>-4.1494954970179486E-2</v>
      </c>
      <c r="AL84">
        <f t="shared" si="89"/>
        <v>-0.10500764114902558</v>
      </c>
      <c r="AN84">
        <f t="shared" si="68"/>
        <v>0</v>
      </c>
      <c r="AO84">
        <f t="shared" si="69"/>
        <v>0</v>
      </c>
      <c r="AP84">
        <f t="shared" si="70"/>
        <v>-3.5363602832835444E-37</v>
      </c>
      <c r="AQ84">
        <f t="shared" si="71"/>
        <v>-3.7164538554358522E-32</v>
      </c>
      <c r="AR84">
        <f t="shared" si="72"/>
        <v>-3.7164892190386853E-32</v>
      </c>
      <c r="AS84">
        <f t="shared" si="73"/>
        <v>-1.0676245317884683E-5</v>
      </c>
      <c r="AT84">
        <f t="shared" si="74"/>
        <v>-6.9751469410180006E-6</v>
      </c>
      <c r="AU84">
        <f t="shared" si="75"/>
        <v>-1.7651392258902684E-5</v>
      </c>
      <c r="AW84">
        <v>81</v>
      </c>
      <c r="AX84">
        <f>IF(Z84&gt;0, (R84*SUMPRODUCT(K84:$K$98, X84:$X$98)-K84*$AZ$3)/Z84, 0)</f>
        <v>-3.144783896981933E+33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0.95959776100000005</v>
      </c>
      <c r="Q85" s="5">
        <f t="shared" si="81"/>
        <v>12.5</v>
      </c>
      <c r="R85">
        <f t="shared" si="61"/>
        <v>50000</v>
      </c>
      <c r="S85">
        <f t="shared" si="62"/>
        <v>-9.2356446680208251E+34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-0.52927238482371797</v>
      </c>
      <c r="AC85">
        <f t="shared" si="79"/>
        <v>-0.47256462930689097</v>
      </c>
      <c r="AE85">
        <f t="shared" si="63"/>
        <v>0</v>
      </c>
      <c r="AF85">
        <f t="shared" si="64"/>
        <v>0</v>
      </c>
      <c r="AG85">
        <f t="shared" si="65"/>
        <v>-6.3959345326372375E-35</v>
      </c>
      <c r="AH85">
        <f t="shared" si="66"/>
        <v>-8.0750953336315703E-30</v>
      </c>
      <c r="AI85">
        <f t="shared" si="88"/>
        <v>-8.0751592929768966E-30</v>
      </c>
      <c r="AJ85">
        <f t="shared" si="67"/>
        <v>-5.6707755516826996E-2</v>
      </c>
      <c r="AK85">
        <f t="shared" si="80"/>
        <v>-3.704906693766026E-2</v>
      </c>
      <c r="AL85">
        <f t="shared" si="89"/>
        <v>-9.3756822454487257E-2</v>
      </c>
      <c r="AN85">
        <f t="shared" si="68"/>
        <v>0</v>
      </c>
      <c r="AO85">
        <f t="shared" si="69"/>
        <v>0</v>
      </c>
      <c r="AP85">
        <f t="shared" si="70"/>
        <v>-9.599399153794081E-39</v>
      </c>
      <c r="AQ85">
        <f t="shared" si="71"/>
        <v>-1.2119583606886483E-33</v>
      </c>
      <c r="AR85">
        <f t="shared" si="72"/>
        <v>-1.2119679600878022E-33</v>
      </c>
      <c r="AS85">
        <f t="shared" si="73"/>
        <v>-8.5110374026504369E-6</v>
      </c>
      <c r="AT85">
        <f t="shared" si="74"/>
        <v>-5.5605444363982785E-6</v>
      </c>
      <c r="AU85">
        <f t="shared" si="75"/>
        <v>-1.4071581839048715E-5</v>
      </c>
      <c r="AW85">
        <v>82</v>
      </c>
      <c r="AX85">
        <f>IF(Z85&gt;0, (R85*SUMPRODUCT(K85:$K$98, X85:$X$98)-K85*$AZ$3)/Z85, 0)</f>
        <v>-9.2356446680208251E+34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0.96549474700000004</v>
      </c>
      <c r="Q86" s="5">
        <f t="shared" si="81"/>
        <v>12.5</v>
      </c>
      <c r="R86">
        <f t="shared" si="61"/>
        <v>50000</v>
      </c>
      <c r="S86">
        <f t="shared" si="62"/>
        <v>-3.3650382270009217E+36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-0.47256462930689097</v>
      </c>
      <c r="AC86">
        <f t="shared" si="79"/>
        <v>-0.42193270473829553</v>
      </c>
      <c r="AE86">
        <f t="shared" si="63"/>
        <v>0</v>
      </c>
      <c r="AF86">
        <f t="shared" si="64"/>
        <v>0</v>
      </c>
      <c r="AG86">
        <f t="shared" si="65"/>
        <v>-1.5673399389371187E-36</v>
      </c>
      <c r="AH86">
        <f t="shared" si="66"/>
        <v>-2.4700964773668612E-31</v>
      </c>
      <c r="AI86">
        <f t="shared" si="88"/>
        <v>-2.4701121507662508E-31</v>
      </c>
      <c r="AJ86">
        <f t="shared" si="67"/>
        <v>-5.0631924568595443E-2</v>
      </c>
      <c r="AK86">
        <f t="shared" si="80"/>
        <v>-3.3079524051482373E-2</v>
      </c>
      <c r="AL86">
        <f t="shared" si="89"/>
        <v>-8.3711448620077816E-2</v>
      </c>
      <c r="AN86">
        <f t="shared" si="68"/>
        <v>0</v>
      </c>
      <c r="AO86">
        <f t="shared" si="69"/>
        <v>0</v>
      </c>
      <c r="AP86">
        <f t="shared" si="70"/>
        <v>-2.1003187938545468E-40</v>
      </c>
      <c r="AQ86">
        <f t="shared" si="71"/>
        <v>-3.3100605204801535E-35</v>
      </c>
      <c r="AR86">
        <f t="shared" si="72"/>
        <v>-3.3100815236680923E-35</v>
      </c>
      <c r="AS86">
        <f t="shared" si="73"/>
        <v>-6.7849469090006546E-6</v>
      </c>
      <c r="AT86">
        <f t="shared" si="74"/>
        <v>-4.4328319805470966E-6</v>
      </c>
      <c r="AU86">
        <f t="shared" si="75"/>
        <v>-1.1217778889547751E-5</v>
      </c>
      <c r="AW86">
        <v>83</v>
      </c>
      <c r="AX86">
        <f>IF(Z86&gt;0, (R86*SUMPRODUCT(K86:$K$98, X86:$X$98)-K86*$AZ$3)/Z86, 0)</f>
        <v>-3.3650382270009217E+36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0.97139193700000004</v>
      </c>
      <c r="Q87" s="5">
        <f t="shared" si="81"/>
        <v>12.5</v>
      </c>
      <c r="R87">
        <f t="shared" si="61"/>
        <v>50000</v>
      </c>
      <c r="S87">
        <f t="shared" si="62"/>
        <v>-1.6146217996817424E+38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-0.42193270473829553</v>
      </c>
      <c r="AC87">
        <f t="shared" si="79"/>
        <v>-0.37672562923062097</v>
      </c>
      <c r="AE87">
        <f t="shared" si="63"/>
        <v>0</v>
      </c>
      <c r="AF87">
        <f t="shared" si="64"/>
        <v>0</v>
      </c>
      <c r="AG87">
        <f t="shared" si="65"/>
        <v>-2.9165160326157898E-38</v>
      </c>
      <c r="AH87">
        <f t="shared" si="66"/>
        <v>-6.090005516886358E-33</v>
      </c>
      <c r="AI87">
        <f t="shared" si="88"/>
        <v>-6.0900346820466844E-33</v>
      </c>
      <c r="AJ87">
        <f t="shared" si="67"/>
        <v>-4.5207075507674555E-2</v>
      </c>
      <c r="AK87">
        <f t="shared" si="80"/>
        <v>-2.9535289331680689E-2</v>
      </c>
      <c r="AL87">
        <f t="shared" si="89"/>
        <v>-7.4742364839355244E-2</v>
      </c>
      <c r="AN87">
        <f t="shared" si="68"/>
        <v>0</v>
      </c>
      <c r="AO87">
        <f t="shared" si="69"/>
        <v>0</v>
      </c>
      <c r="AP87">
        <f t="shared" si="70"/>
        <v>-3.4895414675115361E-42</v>
      </c>
      <c r="AQ87">
        <f t="shared" si="71"/>
        <v>-7.2865455052852572E-37</v>
      </c>
      <c r="AR87">
        <f t="shared" si="72"/>
        <v>-7.2865804006999327E-37</v>
      </c>
      <c r="AS87">
        <f t="shared" si="73"/>
        <v>-5.4089181353640482E-6</v>
      </c>
      <c r="AT87">
        <f t="shared" si="74"/>
        <v>-3.5338265151045091E-6</v>
      </c>
      <c r="AU87">
        <f t="shared" si="75"/>
        <v>-8.9427446504685574E-6</v>
      </c>
      <c r="AW87">
        <v>84</v>
      </c>
      <c r="AX87">
        <f>IF(Z87&gt;0, (R87*SUMPRODUCT(K87:$K$98, X87:$X$98)-K87*$AZ$3)/Z87, 0)</f>
        <v>-1.6146217996817424E+38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0.97728912599999995</v>
      </c>
      <c r="Q88" s="5">
        <f t="shared" si="81"/>
        <v>12.5</v>
      </c>
      <c r="R88">
        <f t="shared" si="61"/>
        <v>50000</v>
      </c>
      <c r="S88">
        <f t="shared" si="62"/>
        <v>-1.134167962689814E+40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-0.37672562923062097</v>
      </c>
      <c r="AC88">
        <f t="shared" si="79"/>
        <v>-0.33636216895591159</v>
      </c>
      <c r="AE88">
        <f t="shared" si="63"/>
        <v>0</v>
      </c>
      <c r="AF88">
        <f t="shared" si="64"/>
        <v>0</v>
      </c>
      <c r="AG88">
        <f t="shared" si="65"/>
        <v>-3.7071467809559346E-40</v>
      </c>
      <c r="AH88">
        <f t="shared" si="66"/>
        <v>-1.1401117617920291E-34</v>
      </c>
      <c r="AI88">
        <f t="shared" si="88"/>
        <v>-1.1401154689388102E-34</v>
      </c>
      <c r="AJ88">
        <f t="shared" si="67"/>
        <v>-4.0363460274709384E-2</v>
      </c>
      <c r="AK88">
        <f t="shared" si="80"/>
        <v>-2.637079404614347E-2</v>
      </c>
      <c r="AL88">
        <f t="shared" si="89"/>
        <v>-6.6734254320852851E-2</v>
      </c>
      <c r="AN88">
        <f t="shared" si="68"/>
        <v>0</v>
      </c>
      <c r="AO88">
        <f t="shared" si="69"/>
        <v>0</v>
      </c>
      <c r="AP88">
        <f t="shared" si="70"/>
        <v>-3.9602787420816435E-44</v>
      </c>
      <c r="AQ88">
        <f t="shared" si="71"/>
        <v>-1.2179610467589667E-38</v>
      </c>
      <c r="AR88">
        <f t="shared" si="72"/>
        <v>-1.2179650070377087E-38</v>
      </c>
      <c r="AS88">
        <f t="shared" si="73"/>
        <v>-4.311956421686896E-6</v>
      </c>
      <c r="AT88">
        <f t="shared" si="74"/>
        <v>-2.817144862168773E-6</v>
      </c>
      <c r="AU88">
        <f t="shared" si="75"/>
        <v>-7.1291012838556682E-6</v>
      </c>
      <c r="AW88">
        <v>85</v>
      </c>
      <c r="AX88">
        <f>IF(Z88&gt;0, (R88*SUMPRODUCT(K88:$K$98, X88:$X$98)-K88*$AZ$3)/Z88, 0)</f>
        <v>-1.134167962689814E+40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-0.33636216895591159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-0.33636216895591159</v>
      </c>
      <c r="AK89">
        <f t="shared" si="80"/>
        <v>-2.3545351826913814E-2</v>
      </c>
      <c r="AL89">
        <f t="shared" si="89"/>
        <v>-0.3599075207828254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-1.4143852650291585E-40</v>
      </c>
      <c r="AR89">
        <f t="shared" si="72"/>
        <v>-1.4143852650291585E-40</v>
      </c>
      <c r="AS89">
        <f t="shared" si="73"/>
        <v>-3.2083009089932269E-5</v>
      </c>
      <c r="AT89">
        <f t="shared" si="74"/>
        <v>-2.245810636295259E-6</v>
      </c>
      <c r="AU89">
        <f t="shared" si="75"/>
        <v>-3.4328819726227524E-5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5391.5130548089701</v>
      </c>
      <c r="AO91" s="6">
        <f t="shared" ref="AO91:AU91" si="93">SUM(AO3:AO89)</f>
        <v>-539.15130548089701</v>
      </c>
      <c r="AP91" s="6">
        <f t="shared" si="93"/>
        <v>-213.97261351763515</v>
      </c>
      <c r="AQ91" s="6">
        <f t="shared" si="93"/>
        <v>-3148.6266828400858</v>
      </c>
      <c r="AR91" s="6">
        <f t="shared" si="93"/>
        <v>1489.7624529703492</v>
      </c>
      <c r="AS91" s="6">
        <f t="shared" si="93"/>
        <v>-743.31941606949692</v>
      </c>
      <c r="AT91" s="6">
        <f t="shared" si="93"/>
        <v>373.33275140562569</v>
      </c>
      <c r="AU91" s="6">
        <f t="shared" si="93"/>
        <v>1119.7757883064796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13293.227794785438</v>
      </c>
      <c r="K3">
        <v>1</v>
      </c>
      <c r="L3" s="2">
        <v>0</v>
      </c>
      <c r="O3">
        <f>$C$3</f>
        <v>13293.227794785438</v>
      </c>
      <c r="P3">
        <f>O3*C5</f>
        <v>1329.3227794785439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13293.227794785438</v>
      </c>
      <c r="AF3">
        <f t="shared" ref="AF3:AF34" si="3">-$Z3*P3</f>
        <v>-1329.3227794785439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11863.905015306895</v>
      </c>
      <c r="AJ3">
        <f t="shared" ref="AJ3:AJ34" si="7">AB3-AC3</f>
        <v>0</v>
      </c>
      <c r="AL3">
        <f t="shared" ref="AL3:AL23" si="8">SUM(AI3:AK3)</f>
        <v>11863.905015306895</v>
      </c>
      <c r="AN3">
        <f t="shared" ref="AN3:AN34" si="9">AE3*$K3</f>
        <v>13293.227794785438</v>
      </c>
      <c r="AO3">
        <f t="shared" ref="AO3:AO34" si="10">AF3*$K3</f>
        <v>-1329.3227794785439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11863.905015306895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11863.905015306895</v>
      </c>
      <c r="AW3">
        <v>0</v>
      </c>
      <c r="AX3">
        <f>IF(Z3&gt;0, (R3*SUMPRODUCT(K3:$K$98, X3:$X$98)-K3*$AZ$3)/Z3, 0)</f>
        <v>0</v>
      </c>
      <c r="AZ3">
        <f>C6*ABS(SUMPRODUCT(X4:X79, K4:K79))/1</f>
        <v>8378.9135916984324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417.88513472567513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412.65233319070103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-412.65233319070103</v>
      </c>
      <c r="AK4">
        <f t="shared" ref="AK4:AK35" si="28">G4*SUM(AB4:AB4, AE4:AF4)</f>
        <v>0</v>
      </c>
      <c r="AL4">
        <f t="shared" si="8"/>
        <v>-538.7575831907011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-119.89470431640997</v>
      </c>
      <c r="AR4">
        <f t="shared" si="13"/>
        <v>-119.89470431640997</v>
      </c>
      <c r="AS4">
        <f t="shared" si="14"/>
        <v>-392.32965696016447</v>
      </c>
      <c r="AT4">
        <f t="shared" si="15"/>
        <v>0</v>
      </c>
      <c r="AU4">
        <f t="shared" si="16"/>
        <v>-512.22436127657454</v>
      </c>
      <c r="AW4">
        <v>1</v>
      </c>
      <c r="AX4">
        <f>IF(Z4&gt;0, (R4*SUMPRODUCT(K4:$K$98, X4:$X$98)-K4*$AZ$3)/Z4, 0)</f>
        <v>417.88513472567513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2.679E-3</v>
      </c>
      <c r="Q5" s="5">
        <f t="shared" ref="Q5:Q36" si="30">$C$8</f>
        <v>12.5</v>
      </c>
      <c r="R5">
        <f t="shared" si="0"/>
        <v>50000</v>
      </c>
      <c r="S5">
        <f t="shared" si="1"/>
        <v>719.634605095952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412.65233319070103</v>
      </c>
      <c r="AC5">
        <f t="shared" si="27"/>
        <v>701.61327263225394</v>
      </c>
      <c r="AE5">
        <f t="shared" si="2"/>
        <v>0</v>
      </c>
      <c r="AF5">
        <f t="shared" si="3"/>
        <v>0</v>
      </c>
      <c r="AG5">
        <f t="shared" si="4"/>
        <v>-12.186970784616188</v>
      </c>
      <c r="AH5">
        <f t="shared" si="5"/>
        <v>-132.27266403524999</v>
      </c>
      <c r="AI5">
        <f t="shared" si="6"/>
        <v>-144.45963481986618</v>
      </c>
      <c r="AJ5">
        <f t="shared" si="7"/>
        <v>-288.96093944155291</v>
      </c>
      <c r="AK5">
        <f t="shared" si="28"/>
        <v>1.6918745660818744</v>
      </c>
      <c r="AL5">
        <f t="shared" si="8"/>
        <v>-431.72869969533724</v>
      </c>
      <c r="AN5">
        <f t="shared" si="9"/>
        <v>0</v>
      </c>
      <c r="AO5">
        <f t="shared" si="10"/>
        <v>0</v>
      </c>
      <c r="AP5">
        <f t="shared" si="11"/>
        <v>-10.992103024633343</v>
      </c>
      <c r="AQ5">
        <f t="shared" si="12"/>
        <v>-119.30403183156329</v>
      </c>
      <c r="AR5">
        <f t="shared" si="13"/>
        <v>-130.29613485619663</v>
      </c>
      <c r="AS5">
        <f t="shared" si="14"/>
        <v>-260.62985401145517</v>
      </c>
      <c r="AT5">
        <f t="shared" si="15"/>
        <v>1.5259952504854135</v>
      </c>
      <c r="AU5">
        <f t="shared" si="16"/>
        <v>-389.39999361716639</v>
      </c>
      <c r="AW5">
        <v>2</v>
      </c>
      <c r="AX5">
        <f>IF(Z5&gt;0, (R5*SUMPRODUCT(K5:$K$98, X5:$X$98)-K5*$AZ$3)/Z5, 0)</f>
        <v>719.634605095952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4.0439999999999999E-3</v>
      </c>
      <c r="Q6" s="5">
        <f t="shared" si="30"/>
        <v>12.5</v>
      </c>
      <c r="R6">
        <f t="shared" si="0"/>
        <v>50000</v>
      </c>
      <c r="S6">
        <f t="shared" si="1"/>
        <v>1030.441607954295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701.61327263225394</v>
      </c>
      <c r="AC6">
        <f t="shared" si="27"/>
        <v>990.52782050195947</v>
      </c>
      <c r="AE6">
        <f t="shared" si="2"/>
        <v>0</v>
      </c>
      <c r="AF6">
        <f t="shared" si="3"/>
        <v>0</v>
      </c>
      <c r="AG6">
        <f t="shared" si="4"/>
        <v>-12.015816966917038</v>
      </c>
      <c r="AH6">
        <f t="shared" si="5"/>
        <v>-197.13643941195144</v>
      </c>
      <c r="AI6">
        <f t="shared" si="6"/>
        <v>-209.15225637886849</v>
      </c>
      <c r="AJ6">
        <f t="shared" si="7"/>
        <v>-288.91454786970553</v>
      </c>
      <c r="AK6">
        <f t="shared" si="28"/>
        <v>4.9814542356890028</v>
      </c>
      <c r="AL6">
        <f t="shared" si="8"/>
        <v>-493.08535001288504</v>
      </c>
      <c r="AN6">
        <f t="shared" si="9"/>
        <v>0</v>
      </c>
      <c r="AO6">
        <f t="shared" si="10"/>
        <v>0</v>
      </c>
      <c r="AP6">
        <f t="shared" si="11"/>
        <v>-10.252322324998008</v>
      </c>
      <c r="AQ6">
        <f t="shared" si="12"/>
        <v>-168.2038203826213</v>
      </c>
      <c r="AR6">
        <f t="shared" si="13"/>
        <v>-178.45614270761931</v>
      </c>
      <c r="AS6">
        <f t="shared" si="14"/>
        <v>-246.51216619699187</v>
      </c>
      <c r="AT6">
        <f t="shared" si="15"/>
        <v>4.2503538970445831</v>
      </c>
      <c r="AU6">
        <f t="shared" si="16"/>
        <v>-420.71795500756662</v>
      </c>
      <c r="AW6">
        <v>3</v>
      </c>
      <c r="AX6">
        <f>IF(Z6&gt;0, (R6*SUMPRODUCT(K6:$K$98, X6:$X$98)-K6*$AZ$3)/Z6, 0)</f>
        <v>1030.441607954295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5.607E-3</v>
      </c>
      <c r="Q7" s="5">
        <f t="shared" si="30"/>
        <v>12.5</v>
      </c>
      <c r="R7">
        <f t="shared" si="0"/>
        <v>50000</v>
      </c>
      <c r="S7">
        <f t="shared" si="1"/>
        <v>1322.1347524016935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990.52782050195947</v>
      </c>
      <c r="AC7">
        <f t="shared" si="27"/>
        <v>1251.0870503506749</v>
      </c>
      <c r="AE7">
        <f t="shared" si="2"/>
        <v>0</v>
      </c>
      <c r="AF7">
        <f t="shared" si="3"/>
        <v>0</v>
      </c>
      <c r="AG7">
        <f t="shared" si="4"/>
        <v>-11.828286111514364</v>
      </c>
      <c r="AH7">
        <f t="shared" si="5"/>
        <v>-269.49074293401532</v>
      </c>
      <c r="AI7">
        <f t="shared" si="6"/>
        <v>-281.3190290455297</v>
      </c>
      <c r="AJ7">
        <f t="shared" si="7"/>
        <v>-260.5592298487154</v>
      </c>
      <c r="AK7">
        <f t="shared" si="28"/>
        <v>13.66928392292704</v>
      </c>
      <c r="AL7">
        <f t="shared" si="8"/>
        <v>-528.20897497131807</v>
      </c>
      <c r="AN7">
        <f t="shared" si="9"/>
        <v>0</v>
      </c>
      <c r="AO7">
        <f t="shared" si="10"/>
        <v>0</v>
      </c>
      <c r="AP7">
        <f t="shared" si="11"/>
        <v>-9.4870411077944752</v>
      </c>
      <c r="AQ7">
        <f t="shared" si="12"/>
        <v>-216.14879216493259</v>
      </c>
      <c r="AR7">
        <f t="shared" si="13"/>
        <v>-225.63583327272707</v>
      </c>
      <c r="AS7">
        <f t="shared" si="14"/>
        <v>-208.98514808360116</v>
      </c>
      <c r="AT7">
        <f t="shared" si="15"/>
        <v>10.96363896411701</v>
      </c>
      <c r="AU7">
        <f t="shared" si="16"/>
        <v>-423.65734239221121</v>
      </c>
      <c r="AW7">
        <v>4</v>
      </c>
      <c r="AX7">
        <f>IF(Z7&gt;0, (R7*SUMPRODUCT(K7:$K$98, X7:$X$98)-K7*$AZ$3)/Z7, 0)</f>
        <v>1322.1347524016935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7.2589999999999998E-3</v>
      </c>
      <c r="Q8" s="5">
        <f t="shared" si="30"/>
        <v>12.5</v>
      </c>
      <c r="R8">
        <f t="shared" si="0"/>
        <v>50000</v>
      </c>
      <c r="S8">
        <f t="shared" si="1"/>
        <v>1595.7844266696311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1251.0870503506749</v>
      </c>
      <c r="AC8">
        <f t="shared" si="27"/>
        <v>1483.9699466076427</v>
      </c>
      <c r="AE8">
        <f t="shared" si="2"/>
        <v>0</v>
      </c>
      <c r="AF8">
        <f t="shared" si="3"/>
        <v>0</v>
      </c>
      <c r="AG8">
        <f t="shared" si="4"/>
        <v>-11.624141721515739</v>
      </c>
      <c r="AH8">
        <f t="shared" si="5"/>
        <v>-343.44611553393111</v>
      </c>
      <c r="AI8">
        <f t="shared" si="6"/>
        <v>-355.07025725544685</v>
      </c>
      <c r="AJ8">
        <f t="shared" si="7"/>
        <v>-232.8828962569678</v>
      </c>
      <c r="AK8">
        <f t="shared" si="28"/>
        <v>27.023480287574579</v>
      </c>
      <c r="AL8">
        <f t="shared" si="8"/>
        <v>-560.92967322484014</v>
      </c>
      <c r="AN8">
        <f t="shared" si="9"/>
        <v>0</v>
      </c>
      <c r="AO8">
        <f t="shared" si="10"/>
        <v>0</v>
      </c>
      <c r="AP8">
        <f t="shared" si="11"/>
        <v>-8.7003585902529412</v>
      </c>
      <c r="AQ8">
        <f t="shared" si="12"/>
        <v>-257.0602142645767</v>
      </c>
      <c r="AR8">
        <f t="shared" si="13"/>
        <v>-265.76057285482966</v>
      </c>
      <c r="AS8">
        <f t="shared" si="14"/>
        <v>-174.30660736198342</v>
      </c>
      <c r="AT8">
        <f t="shared" si="15"/>
        <v>20.226350855938517</v>
      </c>
      <c r="AU8">
        <f t="shared" si="16"/>
        <v>-419.84082936087458</v>
      </c>
      <c r="AW8">
        <v>5</v>
      </c>
      <c r="AX8">
        <f>IF(Z8&gt;0, (R8*SUMPRODUCT(K8:$K$98, X8:$X$98)-K8*$AZ$3)/Z8, 0)</f>
        <v>1595.7844266696311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9.0740000000000005E-3</v>
      </c>
      <c r="Q9" s="5">
        <f t="shared" si="30"/>
        <v>12.5</v>
      </c>
      <c r="R9">
        <f t="shared" si="0"/>
        <v>50000</v>
      </c>
      <c r="S9">
        <f t="shared" si="1"/>
        <v>1808.5623003276569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1483.9699466076427</v>
      </c>
      <c r="AC9">
        <f t="shared" si="27"/>
        <v>1649.759366801125</v>
      </c>
      <c r="AE9">
        <f t="shared" si="2"/>
        <v>0</v>
      </c>
      <c r="AF9">
        <f t="shared" si="3"/>
        <v>0</v>
      </c>
      <c r="AG9">
        <f t="shared" si="4"/>
        <v>-11.402422842319549</v>
      </c>
      <c r="AH9">
        <f t="shared" si="5"/>
        <v>-421.90984792413531</v>
      </c>
      <c r="AI9">
        <f t="shared" si="6"/>
        <v>-433.31227076645484</v>
      </c>
      <c r="AJ9">
        <f t="shared" si="7"/>
        <v>-165.78942019348233</v>
      </c>
      <c r="AK9">
        <f t="shared" si="28"/>
        <v>33.092529809350431</v>
      </c>
      <c r="AL9">
        <f t="shared" si="8"/>
        <v>-566.00916115058669</v>
      </c>
      <c r="AN9">
        <f t="shared" si="9"/>
        <v>0</v>
      </c>
      <c r="AO9">
        <f t="shared" si="10"/>
        <v>0</v>
      </c>
      <c r="AP9">
        <f t="shared" si="11"/>
        <v>-7.9589741215167917</v>
      </c>
      <c r="AQ9">
        <f t="shared" si="12"/>
        <v>-294.49614416844236</v>
      </c>
      <c r="AR9">
        <f t="shared" si="13"/>
        <v>-302.45511828995916</v>
      </c>
      <c r="AS9">
        <f t="shared" si="14"/>
        <v>-115.72222177587443</v>
      </c>
      <c r="AT9">
        <f t="shared" si="15"/>
        <v>23.098826627496322</v>
      </c>
      <c r="AU9">
        <f t="shared" si="16"/>
        <v>-395.07851343833721</v>
      </c>
      <c r="AW9">
        <v>6</v>
      </c>
      <c r="AX9">
        <f>IF(Z9&gt;0, (R9*SUMPRODUCT(K9:$K$98, X9:$X$98)-K9*$AZ$3)/Z9, 0)</f>
        <v>1808.5623003276569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1.1021E-2</v>
      </c>
      <c r="Q10" s="5">
        <f t="shared" si="30"/>
        <v>12.5</v>
      </c>
      <c r="R10">
        <f t="shared" si="0"/>
        <v>50000</v>
      </c>
      <c r="S10">
        <f t="shared" si="1"/>
        <v>1854.9253744271118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1649.759366801125</v>
      </c>
      <c r="AC10">
        <f t="shared" si="27"/>
        <v>1656.4828627191755</v>
      </c>
      <c r="AE10">
        <f t="shared" si="2"/>
        <v>0</v>
      </c>
      <c r="AF10">
        <f t="shared" si="3"/>
        <v>0</v>
      </c>
      <c r="AG10">
        <f t="shared" si="4"/>
        <v>-11.162732511751148</v>
      </c>
      <c r="AH10">
        <f t="shared" si="5"/>
        <v>-502.66440858081501</v>
      </c>
      <c r="AI10">
        <f t="shared" si="6"/>
        <v>-513.82714109256619</v>
      </c>
      <c r="AJ10">
        <f t="shared" si="7"/>
        <v>-6.723495918050503</v>
      </c>
      <c r="AK10">
        <f t="shared" si="28"/>
        <v>7.0939652772448376</v>
      </c>
      <c r="AL10">
        <f t="shared" si="8"/>
        <v>-513.45667173337188</v>
      </c>
      <c r="AN10">
        <f t="shared" si="9"/>
        <v>0</v>
      </c>
      <c r="AO10">
        <f t="shared" si="10"/>
        <v>0</v>
      </c>
      <c r="AP10">
        <f t="shared" si="11"/>
        <v>-7.3903713615748705</v>
      </c>
      <c r="AQ10">
        <f t="shared" si="12"/>
        <v>-332.79276787721352</v>
      </c>
      <c r="AR10">
        <f t="shared" si="13"/>
        <v>-340.18313923878844</v>
      </c>
      <c r="AS10">
        <f t="shared" si="14"/>
        <v>-4.4513412491177773</v>
      </c>
      <c r="AT10">
        <f t="shared" si="15"/>
        <v>4.6966132861972802</v>
      </c>
      <c r="AU10">
        <f t="shared" si="16"/>
        <v>-339.93786720170897</v>
      </c>
      <c r="AW10">
        <v>7</v>
      </c>
      <c r="AX10">
        <f>IF(Z10&gt;0, (R10*SUMPRODUCT(K10:$K$98, X10:$X$98)-K10*$AZ$3)/Z10, 0)</f>
        <v>1854.9253744271118</v>
      </c>
    </row>
    <row r="11" spans="1:52" x14ac:dyDescent="0.3">
      <c r="A11" t="s">
        <v>33</v>
      </c>
      <c r="C11" s="25">
        <f>AU81</f>
        <v>2760.901157378516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1.3263E-2</v>
      </c>
      <c r="Q11" s="5">
        <f t="shared" si="30"/>
        <v>12.5</v>
      </c>
      <c r="R11">
        <f t="shared" si="0"/>
        <v>50000</v>
      </c>
      <c r="S11">
        <f t="shared" si="1"/>
        <v>1829.6325984459925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1656.4828627191755</v>
      </c>
      <c r="AC11">
        <f t="shared" si="27"/>
        <v>1595.8866219696692</v>
      </c>
      <c r="AE11">
        <f t="shared" si="2"/>
        <v>0</v>
      </c>
      <c r="AF11">
        <f t="shared" si="3"/>
        <v>0</v>
      </c>
      <c r="AG11">
        <f t="shared" si="4"/>
        <v>-10.903053865330282</v>
      </c>
      <c r="AH11">
        <f t="shared" si="5"/>
        <v>-592.20528521342192</v>
      </c>
      <c r="AI11">
        <f t="shared" si="6"/>
        <v>-603.10833907875224</v>
      </c>
      <c r="AJ11">
        <f t="shared" si="7"/>
        <v>60.596240749506251</v>
      </c>
      <c r="AK11">
        <f t="shared" si="28"/>
        <v>2.6503725803506808</v>
      </c>
      <c r="AL11">
        <f t="shared" si="8"/>
        <v>-539.86172574889531</v>
      </c>
      <c r="AN11">
        <f t="shared" si="9"/>
        <v>0</v>
      </c>
      <c r="AO11">
        <f t="shared" si="10"/>
        <v>0</v>
      </c>
      <c r="AP11">
        <f t="shared" si="11"/>
        <v>-6.8642536635513069</v>
      </c>
      <c r="AQ11">
        <f t="shared" si="12"/>
        <v>-372.83566134867823</v>
      </c>
      <c r="AR11">
        <f t="shared" si="13"/>
        <v>-379.69991501222955</v>
      </c>
      <c r="AS11">
        <f t="shared" si="14"/>
        <v>38.149675558778426</v>
      </c>
      <c r="AT11">
        <f t="shared" si="15"/>
        <v>1.6685994510490281</v>
      </c>
      <c r="AU11">
        <f t="shared" si="16"/>
        <v>-339.88164000240209</v>
      </c>
      <c r="AW11">
        <v>8</v>
      </c>
      <c r="AX11">
        <f>IF(Z11&gt;0, (R11*SUMPRODUCT(K11:$K$98, X11:$X$98)-K11*$AZ$3)/Z11, 0)</f>
        <v>1829.6325984459925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1.5814999999999999E-2</v>
      </c>
      <c r="Q12" s="5">
        <f t="shared" si="30"/>
        <v>12.5</v>
      </c>
      <c r="R12">
        <f t="shared" si="0"/>
        <v>50000</v>
      </c>
      <c r="S12">
        <f t="shared" si="1"/>
        <v>1850.8948108572715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1595.8866219696692</v>
      </c>
      <c r="AC12">
        <f t="shared" si="27"/>
        <v>1572.7558916437129</v>
      </c>
      <c r="AE12">
        <f t="shared" si="2"/>
        <v>0</v>
      </c>
      <c r="AF12">
        <f t="shared" si="3"/>
        <v>0</v>
      </c>
      <c r="AG12">
        <f t="shared" si="4"/>
        <v>-10.621591529796781</v>
      </c>
      <c r="AH12">
        <f t="shared" si="5"/>
        <v>-689.72718752079368</v>
      </c>
      <c r="AI12">
        <f t="shared" si="6"/>
        <v>-700.34877905059045</v>
      </c>
      <c r="AJ12">
        <f t="shared" si="7"/>
        <v>23.130730325956392</v>
      </c>
      <c r="AK12">
        <f t="shared" si="28"/>
        <v>33.513619061363059</v>
      </c>
      <c r="AL12">
        <f t="shared" si="8"/>
        <v>-643.70442966327096</v>
      </c>
      <c r="AN12">
        <f t="shared" si="9"/>
        <v>0</v>
      </c>
      <c r="AO12">
        <f t="shared" si="10"/>
        <v>0</v>
      </c>
      <c r="AP12">
        <f t="shared" si="11"/>
        <v>-6.2437469236477412</v>
      </c>
      <c r="AQ12">
        <f t="shared" si="12"/>
        <v>-405.4460193802575</v>
      </c>
      <c r="AR12">
        <f t="shared" si="13"/>
        <v>-411.68976630390523</v>
      </c>
      <c r="AS12">
        <f t="shared" si="14"/>
        <v>13.597060846226961</v>
      </c>
      <c r="AT12">
        <f t="shared" si="15"/>
        <v>19.700489830330675</v>
      </c>
      <c r="AU12">
        <f t="shared" si="16"/>
        <v>-378.39221562734758</v>
      </c>
      <c r="AW12">
        <v>9</v>
      </c>
      <c r="AX12">
        <f>IF(Z12&gt;0, (R12*SUMPRODUCT(K12:$K$98, X12:$X$98)-K12*$AZ$3)/Z12, 0)</f>
        <v>1850.8948108572715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1.864E-2</v>
      </c>
      <c r="Q13" s="5">
        <f t="shared" si="30"/>
        <v>12.5</v>
      </c>
      <c r="R13">
        <f t="shared" si="0"/>
        <v>50000</v>
      </c>
      <c r="S13">
        <f t="shared" si="1"/>
        <v>2053.6125792746307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1572.7558916437129</v>
      </c>
      <c r="AC13">
        <f t="shared" si="27"/>
        <v>1695.0336112313378</v>
      </c>
      <c r="AE13">
        <f t="shared" si="2"/>
        <v>0</v>
      </c>
      <c r="AF13">
        <f t="shared" si="3"/>
        <v>0</v>
      </c>
      <c r="AG13">
        <f t="shared" si="4"/>
        <v>-10.317389148383402</v>
      </c>
      <c r="AH13">
        <f t="shared" si="5"/>
        <v>-791.94586446164806</v>
      </c>
      <c r="AI13">
        <f t="shared" si="6"/>
        <v>-802.26325361003148</v>
      </c>
      <c r="AJ13">
        <f t="shared" si="7"/>
        <v>-122.27771958762492</v>
      </c>
      <c r="AK13">
        <f t="shared" si="28"/>
        <v>110.09291241505991</v>
      </c>
      <c r="AL13">
        <f t="shared" si="8"/>
        <v>-814.44806078259649</v>
      </c>
      <c r="AN13">
        <f t="shared" si="9"/>
        <v>0</v>
      </c>
      <c r="AO13">
        <f t="shared" si="10"/>
        <v>0</v>
      </c>
      <c r="AP13">
        <f t="shared" si="11"/>
        <v>-5.4151125104950619</v>
      </c>
      <c r="AQ13">
        <f t="shared" si="12"/>
        <v>-415.6551523456925</v>
      </c>
      <c r="AR13">
        <f t="shared" si="13"/>
        <v>-421.07026485618758</v>
      </c>
      <c r="AS13">
        <f t="shared" si="14"/>
        <v>-64.177826344517072</v>
      </c>
      <c r="AT13">
        <f t="shared" si="15"/>
        <v>57.782593906428289</v>
      </c>
      <c r="AU13">
        <f t="shared" si="16"/>
        <v>-427.46549729427636</v>
      </c>
      <c r="AW13">
        <v>10</v>
      </c>
      <c r="AX13">
        <f>IF(Z13&gt;0, (R13*SUMPRODUCT(K13:$K$98, X13:$X$98)-K13*$AZ$3)/Z13, 0)</f>
        <v>2053.6125792746307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2.1847999999999999E-2</v>
      </c>
      <c r="Q14" s="5">
        <f t="shared" si="30"/>
        <v>12.5</v>
      </c>
      <c r="R14">
        <f t="shared" si="0"/>
        <v>50000</v>
      </c>
      <c r="S14">
        <f t="shared" si="1"/>
        <v>2190.6537874344876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1695.0336112313378</v>
      </c>
      <c r="AC14">
        <f t="shared" si="27"/>
        <v>1750.5603686784025</v>
      </c>
      <c r="AE14">
        <f t="shared" si="2"/>
        <v>0</v>
      </c>
      <c r="AF14">
        <f t="shared" si="3"/>
        <v>0</v>
      </c>
      <c r="AG14">
        <f t="shared" si="4"/>
        <v>-9.9888009387856869</v>
      </c>
      <c r="AH14">
        <f t="shared" si="5"/>
        <v>-901.65727245552216</v>
      </c>
      <c r="AI14">
        <f t="shared" si="6"/>
        <v>-911.6460733943079</v>
      </c>
      <c r="AJ14">
        <f t="shared" si="7"/>
        <v>-55.526757447064711</v>
      </c>
      <c r="AK14">
        <f t="shared" si="28"/>
        <v>118.65235278619366</v>
      </c>
      <c r="AL14">
        <f t="shared" si="8"/>
        <v>-848.52047805517896</v>
      </c>
      <c r="AN14">
        <f t="shared" si="9"/>
        <v>0</v>
      </c>
      <c r="AO14">
        <f t="shared" si="10"/>
        <v>0</v>
      </c>
      <c r="AP14">
        <f t="shared" si="11"/>
        <v>-4.6809392921971558</v>
      </c>
      <c r="AQ14">
        <f t="shared" si="12"/>
        <v>-422.53349331891462</v>
      </c>
      <c r="AR14">
        <f t="shared" si="13"/>
        <v>-427.21443261111182</v>
      </c>
      <c r="AS14">
        <f t="shared" si="14"/>
        <v>-26.020879011917096</v>
      </c>
      <c r="AT14">
        <f t="shared" si="15"/>
        <v>55.602715848700427</v>
      </c>
      <c r="AU14">
        <f t="shared" si="16"/>
        <v>-397.63259577432848</v>
      </c>
      <c r="AW14">
        <v>11</v>
      </c>
      <c r="AX14">
        <f>IF(Z14&gt;0, (R14*SUMPRODUCT(K14:$K$98, X14:$X$98)-K14*$AZ$3)/Z14, 0)</f>
        <v>2190.6537874344876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2.5484E-2</v>
      </c>
      <c r="Q15" s="5">
        <f t="shared" si="30"/>
        <v>12.5</v>
      </c>
      <c r="R15">
        <f t="shared" si="0"/>
        <v>50000</v>
      </c>
      <c r="S15">
        <f t="shared" si="1"/>
        <v>2268.8654369617957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1750.5603686784025</v>
      </c>
      <c r="AC15">
        <f t="shared" si="27"/>
        <v>1748.7250091030205</v>
      </c>
      <c r="AE15">
        <f t="shared" si="2"/>
        <v>0</v>
      </c>
      <c r="AF15">
        <f t="shared" si="3"/>
        <v>0</v>
      </c>
      <c r="AG15">
        <f t="shared" si="4"/>
        <v>-9.6343583262738157</v>
      </c>
      <c r="AH15">
        <f t="shared" si="5"/>
        <v>-1018.2184124960579</v>
      </c>
      <c r="AI15">
        <f t="shared" si="6"/>
        <v>-1027.8527708223316</v>
      </c>
      <c r="AJ15">
        <f t="shared" si="7"/>
        <v>1.8353595753819718</v>
      </c>
      <c r="AK15">
        <f t="shared" si="28"/>
        <v>122.53922580748818</v>
      </c>
      <c r="AL15">
        <f t="shared" si="8"/>
        <v>-903.47818543946153</v>
      </c>
      <c r="AN15">
        <f t="shared" si="9"/>
        <v>0</v>
      </c>
      <c r="AO15">
        <f t="shared" si="10"/>
        <v>0</v>
      </c>
      <c r="AP15">
        <f t="shared" si="11"/>
        <v>-4.0311078949578851</v>
      </c>
      <c r="AQ15">
        <f t="shared" si="12"/>
        <v>-426.03234615125831</v>
      </c>
      <c r="AR15">
        <f t="shared" si="13"/>
        <v>-430.06345404621618</v>
      </c>
      <c r="AS15">
        <f t="shared" si="14"/>
        <v>0.76793204319921482</v>
      </c>
      <c r="AT15">
        <f t="shared" si="15"/>
        <v>51.271586946013045</v>
      </c>
      <c r="AU15">
        <f t="shared" si="16"/>
        <v>-378.02393505700394</v>
      </c>
      <c r="AW15">
        <v>12</v>
      </c>
      <c r="AX15">
        <f>IF(Z15&gt;0, (R15*SUMPRODUCT(K15:$K$98, X15:$X$98)-K15*$AZ$3)/Z15, 0)</f>
        <v>2268.8654369617957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2.9274999999999999E-2</v>
      </c>
      <c r="Q16" s="5">
        <f t="shared" si="30"/>
        <v>12.5</v>
      </c>
      <c r="R16">
        <f t="shared" si="0"/>
        <v>50000</v>
      </c>
      <c r="S16">
        <f t="shared" si="1"/>
        <v>2293.5416249334639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1748.7250091030205</v>
      </c>
      <c r="AC16">
        <f t="shared" si="27"/>
        <v>1698.3159966513456</v>
      </c>
      <c r="AE16">
        <f t="shared" si="2"/>
        <v>0</v>
      </c>
      <c r="AF16">
        <f t="shared" si="3"/>
        <v>0</v>
      </c>
      <c r="AG16">
        <f t="shared" si="4"/>
        <v>-9.2559689030094123</v>
      </c>
      <c r="AH16">
        <f t="shared" si="5"/>
        <v>-1128.1833600066639</v>
      </c>
      <c r="AI16">
        <f t="shared" si="6"/>
        <v>-1137.4393289096733</v>
      </c>
      <c r="AJ16">
        <f t="shared" si="7"/>
        <v>50.409012451674926</v>
      </c>
      <c r="AK16">
        <f t="shared" si="28"/>
        <v>122.41075063721145</v>
      </c>
      <c r="AL16">
        <f t="shared" si="8"/>
        <v>-964.61956582078699</v>
      </c>
      <c r="AN16">
        <f t="shared" si="9"/>
        <v>0</v>
      </c>
      <c r="AO16">
        <f t="shared" si="10"/>
        <v>0</v>
      </c>
      <c r="AP16">
        <f t="shared" si="11"/>
        <v>-3.4578447610566205</v>
      </c>
      <c r="AQ16">
        <f t="shared" si="12"/>
        <v>-421.46672723175749</v>
      </c>
      <c r="AR16">
        <f t="shared" si="13"/>
        <v>-424.92457199281415</v>
      </c>
      <c r="AS16">
        <f t="shared" si="14"/>
        <v>18.831798317666067</v>
      </c>
      <c r="AT16">
        <f t="shared" si="15"/>
        <v>45.730206877668842</v>
      </c>
      <c r="AU16">
        <f t="shared" si="16"/>
        <v>-360.36256679747925</v>
      </c>
      <c r="AW16">
        <v>13</v>
      </c>
      <c r="AX16">
        <f>IF(Z16&gt;0, (R16*SUMPRODUCT(K16:$K$98, X16:$X$98)-K16*$AZ$3)/Z16, 0)</f>
        <v>2293.5416249334639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3.3331E-2</v>
      </c>
      <c r="Q17" s="5">
        <f t="shared" si="30"/>
        <v>12.5</v>
      </c>
      <c r="R17">
        <f t="shared" si="0"/>
        <v>50000</v>
      </c>
      <c r="S17">
        <f t="shared" si="1"/>
        <v>2275.8974076635764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1698.3159966513456</v>
      </c>
      <c r="AC17">
        <f t="shared" si="27"/>
        <v>1612.2272459370727</v>
      </c>
      <c r="AE17">
        <f t="shared" si="2"/>
        <v>0</v>
      </c>
      <c r="AF17">
        <f t="shared" si="3"/>
        <v>0</v>
      </c>
      <c r="AG17">
        <f t="shared" si="4"/>
        <v>-8.8548985144731116</v>
      </c>
      <c r="AH17">
        <f t="shared" si="5"/>
        <v>-1234.0427980248269</v>
      </c>
      <c r="AI17">
        <f t="shared" si="6"/>
        <v>-1242.8976965392999</v>
      </c>
      <c r="AJ17">
        <f t="shared" si="7"/>
        <v>86.088750714272919</v>
      </c>
      <c r="AK17">
        <f t="shared" si="28"/>
        <v>118.8821197655942</v>
      </c>
      <c r="AL17">
        <f t="shared" si="8"/>
        <v>-1037.9268260594329</v>
      </c>
      <c r="AN17">
        <f t="shared" si="9"/>
        <v>0</v>
      </c>
      <c r="AO17">
        <f t="shared" si="10"/>
        <v>0</v>
      </c>
      <c r="AP17">
        <f t="shared" si="11"/>
        <v>-2.9535829372457818</v>
      </c>
      <c r="AQ17">
        <f t="shared" si="12"/>
        <v>-411.61937046706498</v>
      </c>
      <c r="AR17">
        <f t="shared" si="13"/>
        <v>-414.57295340431074</v>
      </c>
      <c r="AS17">
        <f t="shared" si="14"/>
        <v>28.71520941576955</v>
      </c>
      <c r="AT17">
        <f t="shared" si="15"/>
        <v>39.653554460207332</v>
      </c>
      <c r="AU17">
        <f t="shared" si="16"/>
        <v>-346.20418952833387</v>
      </c>
      <c r="AW17">
        <v>14</v>
      </c>
      <c r="AX17">
        <f>IF(Z17&gt;0, (R17*SUMPRODUCT(K17:$K$98, X17:$X$98)-K17*$AZ$3)/Z17, 0)</f>
        <v>2275.8974076635764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3.7801000000000001E-2</v>
      </c>
      <c r="Q18" s="5">
        <f t="shared" si="30"/>
        <v>12.5</v>
      </c>
      <c r="R18">
        <f t="shared" si="0"/>
        <v>50000</v>
      </c>
      <c r="S18">
        <f t="shared" si="1"/>
        <v>2223.8483188648775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1612.2272459370727</v>
      </c>
      <c r="AC18">
        <f t="shared" si="27"/>
        <v>1500.0524973606189</v>
      </c>
      <c r="AE18">
        <f t="shared" si="2"/>
        <v>0</v>
      </c>
      <c r="AF18">
        <f t="shared" si="3"/>
        <v>0</v>
      </c>
      <c r="AG18">
        <f t="shared" si="4"/>
        <v>-8.4316255105827818</v>
      </c>
      <c r="AH18">
        <f t="shared" si="5"/>
        <v>-1338.8960749823923</v>
      </c>
      <c r="AI18">
        <f t="shared" si="6"/>
        <v>-1347.3277004929751</v>
      </c>
      <c r="AJ18">
        <f t="shared" si="7"/>
        <v>112.17474857645379</v>
      </c>
      <c r="AK18">
        <f t="shared" si="28"/>
        <v>112.8559072155951</v>
      </c>
      <c r="AL18">
        <f t="shared" si="8"/>
        <v>-1122.2970447009261</v>
      </c>
      <c r="AN18">
        <f t="shared" si="9"/>
        <v>0</v>
      </c>
      <c r="AO18">
        <f t="shared" si="10"/>
        <v>0</v>
      </c>
      <c r="AP18">
        <f t="shared" si="11"/>
        <v>-2.5110702850558</v>
      </c>
      <c r="AQ18">
        <f t="shared" si="12"/>
        <v>-398.74424503867067</v>
      </c>
      <c r="AR18">
        <f t="shared" si="13"/>
        <v>-401.25531532372651</v>
      </c>
      <c r="AS18">
        <f t="shared" si="14"/>
        <v>33.407399027672106</v>
      </c>
      <c r="AT18">
        <f t="shared" si="15"/>
        <v>33.610258750985238</v>
      </c>
      <c r="AU18">
        <f t="shared" si="16"/>
        <v>-334.23765754506911</v>
      </c>
      <c r="AW18">
        <v>15</v>
      </c>
      <c r="AX18">
        <f>IF(Z18&gt;0, (R18*SUMPRODUCT(K18:$K$98, X18:$X$98)-K18*$AZ$3)/Z18, 0)</f>
        <v>2223.8483188648775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4.3147999999999999E-2</v>
      </c>
      <c r="Q19" s="5">
        <f t="shared" si="30"/>
        <v>12.5</v>
      </c>
      <c r="R19">
        <f t="shared" si="0"/>
        <v>50000</v>
      </c>
      <c r="S19">
        <f t="shared" si="1"/>
        <v>2142.9655985659269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1500.0524973606189</v>
      </c>
      <c r="AC19">
        <f t="shared" si="27"/>
        <v>1368.6695218671375</v>
      </c>
      <c r="AE19">
        <f t="shared" si="2"/>
        <v>0</v>
      </c>
      <c r="AF19">
        <f t="shared" si="3"/>
        <v>0</v>
      </c>
      <c r="AG19">
        <f t="shared" si="4"/>
        <v>-7.9835014779463291</v>
      </c>
      <c r="AH19">
        <f t="shared" si="5"/>
        <v>-1455.2311101225034</v>
      </c>
      <c r="AI19">
        <f t="shared" si="6"/>
        <v>-1463.2146116004496</v>
      </c>
      <c r="AJ19">
        <f t="shared" si="7"/>
        <v>131.38297549348135</v>
      </c>
      <c r="AK19">
        <f t="shared" si="28"/>
        <v>105.00367481524333</v>
      </c>
      <c r="AL19">
        <f t="shared" si="8"/>
        <v>-1226.8279612917249</v>
      </c>
      <c r="AN19">
        <f t="shared" si="9"/>
        <v>0</v>
      </c>
      <c r="AO19">
        <f t="shared" si="10"/>
        <v>0</v>
      </c>
      <c r="AP19">
        <f t="shared" si="11"/>
        <v>-2.122867787094334</v>
      </c>
      <c r="AQ19">
        <f t="shared" si="12"/>
        <v>-386.95593092709873</v>
      </c>
      <c r="AR19">
        <f t="shared" si="13"/>
        <v>-389.078798714193</v>
      </c>
      <c r="AS19">
        <f t="shared" si="14"/>
        <v>34.935634097165874</v>
      </c>
      <c r="AT19">
        <f t="shared" si="15"/>
        <v>27.921197159864448</v>
      </c>
      <c r="AU19">
        <f t="shared" si="16"/>
        <v>-326.22196745716269</v>
      </c>
      <c r="AW19">
        <v>16</v>
      </c>
      <c r="AX19">
        <f>IF(Z19&gt;0, (R19*SUMPRODUCT(K19:$K$98, X19:$X$98)-K19*$AZ$3)/Z19, 0)</f>
        <v>2142.9655985659269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4.8848999999999997E-2</v>
      </c>
      <c r="Q20" s="5">
        <f t="shared" si="30"/>
        <v>12.5</v>
      </c>
      <c r="R20">
        <f t="shared" si="0"/>
        <v>50000</v>
      </c>
      <c r="S20">
        <f t="shared" si="1"/>
        <v>2030.3448930679699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1368.6695218671375</v>
      </c>
      <c r="AC20">
        <f t="shared" si="27"/>
        <v>1220.4290101768138</v>
      </c>
      <c r="AE20">
        <f t="shared" si="2"/>
        <v>0</v>
      </c>
      <c r="AF20">
        <f t="shared" si="3"/>
        <v>0</v>
      </c>
      <c r="AG20">
        <f t="shared" si="4"/>
        <v>-7.5136803994706662</v>
      </c>
      <c r="AH20">
        <f t="shared" si="5"/>
        <v>-1559.9442547848007</v>
      </c>
      <c r="AI20">
        <f t="shared" si="6"/>
        <v>-1567.4579351842713</v>
      </c>
      <c r="AJ20">
        <f t="shared" si="7"/>
        <v>148.24051169032373</v>
      </c>
      <c r="AK20">
        <f t="shared" si="28"/>
        <v>95.806866530699637</v>
      </c>
      <c r="AL20">
        <f t="shared" si="8"/>
        <v>-1323.4105569632479</v>
      </c>
      <c r="AN20">
        <f t="shared" si="9"/>
        <v>0</v>
      </c>
      <c r="AO20">
        <f t="shared" si="10"/>
        <v>0</v>
      </c>
      <c r="AP20">
        <f t="shared" si="11"/>
        <v>-1.7838742327603749</v>
      </c>
      <c r="AQ20">
        <f t="shared" si="12"/>
        <v>-370.35703047061111</v>
      </c>
      <c r="AR20">
        <f t="shared" si="13"/>
        <v>-372.14090470337146</v>
      </c>
      <c r="AS20">
        <f t="shared" si="14"/>
        <v>35.19479336307829</v>
      </c>
      <c r="AT20">
        <f t="shared" si="15"/>
        <v>22.746163190234675</v>
      </c>
      <c r="AU20">
        <f t="shared" si="16"/>
        <v>-314.1999481500585</v>
      </c>
      <c r="AW20">
        <v>17</v>
      </c>
      <c r="AX20">
        <f>IF(Z20&gt;0, (R20*SUMPRODUCT(K20:$K$98, X20:$X$98)-K20*$AZ$3)/Z20, 0)</f>
        <v>2030.3448930679699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5.4528E-2</v>
      </c>
      <c r="Q21" s="5">
        <f t="shared" si="30"/>
        <v>12.5</v>
      </c>
      <c r="R21">
        <f t="shared" si="0"/>
        <v>50000</v>
      </c>
      <c r="S21">
        <f t="shared" si="1"/>
        <v>1890.8011586530033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1220.4290101768138</v>
      </c>
      <c r="AC21">
        <f t="shared" si="27"/>
        <v>1063.2107468818963</v>
      </c>
      <c r="AE21">
        <f t="shared" si="2"/>
        <v>0</v>
      </c>
      <c r="AF21">
        <f t="shared" si="3"/>
        <v>0</v>
      </c>
      <c r="AG21">
        <f t="shared" si="4"/>
        <v>-7.0288376306536238</v>
      </c>
      <c r="AH21">
        <f t="shared" si="5"/>
        <v>-1638.823859289346</v>
      </c>
      <c r="AI21">
        <f t="shared" si="6"/>
        <v>-1645.8526969199997</v>
      </c>
      <c r="AJ21">
        <f t="shared" si="7"/>
        <v>157.21826329491751</v>
      </c>
      <c r="AK21">
        <f t="shared" si="28"/>
        <v>85.430030712376976</v>
      </c>
      <c r="AL21">
        <f t="shared" si="8"/>
        <v>-1403.2044029127053</v>
      </c>
      <c r="AN21">
        <f t="shared" si="9"/>
        <v>0</v>
      </c>
      <c r="AO21">
        <f t="shared" si="10"/>
        <v>0</v>
      </c>
      <c r="AP21">
        <f t="shared" si="11"/>
        <v>-1.4899682109542978</v>
      </c>
      <c r="AQ21">
        <f t="shared" si="12"/>
        <v>-347.39676487127758</v>
      </c>
      <c r="AR21">
        <f t="shared" si="13"/>
        <v>-348.8867330822319</v>
      </c>
      <c r="AS21">
        <f t="shared" si="14"/>
        <v>33.327020312615566</v>
      </c>
      <c r="AT21">
        <f t="shared" si="15"/>
        <v>18.109399691802853</v>
      </c>
      <c r="AU21">
        <f t="shared" si="16"/>
        <v>-297.45031307781346</v>
      </c>
      <c r="AW21">
        <v>18</v>
      </c>
      <c r="AX21">
        <f>IF(Z21&gt;0, (R21*SUMPRODUCT(K21:$K$98, X21:$X$98)-K21*$AZ$3)/Z21, 0)</f>
        <v>1890.8011586530033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6.0775000000000003E-2</v>
      </c>
      <c r="Q22" s="5">
        <f t="shared" si="30"/>
        <v>12.5</v>
      </c>
      <c r="R22">
        <f t="shared" si="0"/>
        <v>50000</v>
      </c>
      <c r="S22">
        <f t="shared" si="1"/>
        <v>1734.1618683413531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1063.2107468818963</v>
      </c>
      <c r="AC22">
        <f t="shared" si="27"/>
        <v>906.11645270320082</v>
      </c>
      <c r="AE22">
        <f t="shared" si="2"/>
        <v>0</v>
      </c>
      <c r="AF22">
        <f t="shared" si="3"/>
        <v>0</v>
      </c>
      <c r="AG22">
        <f t="shared" si="4"/>
        <v>-6.5313716473441144</v>
      </c>
      <c r="AH22">
        <f t="shared" si="5"/>
        <v>-1708.7104280118961</v>
      </c>
      <c r="AI22">
        <f t="shared" si="6"/>
        <v>-1715.2417996592401</v>
      </c>
      <c r="AJ22">
        <f t="shared" si="7"/>
        <v>157.09429417869546</v>
      </c>
      <c r="AK22">
        <f t="shared" si="28"/>
        <v>74.424752281732751</v>
      </c>
      <c r="AL22">
        <f t="shared" si="8"/>
        <v>-1483.7227531988119</v>
      </c>
      <c r="AN22">
        <f t="shared" si="9"/>
        <v>0</v>
      </c>
      <c r="AO22">
        <f t="shared" si="10"/>
        <v>0</v>
      </c>
      <c r="AP22">
        <f t="shared" si="11"/>
        <v>-1.2361747418071496</v>
      </c>
      <c r="AQ22">
        <f t="shared" si="12"/>
        <v>-323.40292150266947</v>
      </c>
      <c r="AR22">
        <f t="shared" si="13"/>
        <v>-324.6390962444766</v>
      </c>
      <c r="AS22">
        <f t="shared" si="14"/>
        <v>29.732804842715112</v>
      </c>
      <c r="AT22">
        <f t="shared" si="15"/>
        <v>14.086168098142647</v>
      </c>
      <c r="AU22">
        <f t="shared" si="16"/>
        <v>-280.82012330361886</v>
      </c>
      <c r="AW22">
        <v>19</v>
      </c>
      <c r="AX22">
        <f>IF(Z22&gt;0, (R22*SUMPRODUCT(K22:$K$98, X22:$X$98)-K22*$AZ$3)/Z22, 0)</f>
        <v>1734.1618683413531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6.7419999999999994E-2</v>
      </c>
      <c r="Q23" s="5">
        <f t="shared" si="30"/>
        <v>12.5</v>
      </c>
      <c r="R23">
        <f t="shared" si="0"/>
        <v>50000</v>
      </c>
      <c r="S23">
        <f t="shared" si="1"/>
        <v>1561.280942285844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906.11645270320082</v>
      </c>
      <c r="AC23">
        <f t="shared" si="27"/>
        <v>752.62645146176533</v>
      </c>
      <c r="AE23">
        <f t="shared" si="2"/>
        <v>0</v>
      </c>
      <c r="AF23">
        <f t="shared" si="3"/>
        <v>0</v>
      </c>
      <c r="AG23">
        <f t="shared" si="4"/>
        <v>-6.0257128544067324</v>
      </c>
      <c r="AH23">
        <f t="shared" si="5"/>
        <v>-1761.3803058557603</v>
      </c>
      <c r="AI23">
        <f t="shared" si="6"/>
        <v>-1767.406018710167</v>
      </c>
      <c r="AJ23">
        <f t="shared" si="7"/>
        <v>153.49000124143549</v>
      </c>
      <c r="AK23">
        <f t="shared" si="28"/>
        <v>63.428151689224066</v>
      </c>
      <c r="AL23">
        <f t="shared" si="8"/>
        <v>-1550.4878657795075</v>
      </c>
      <c r="AN23">
        <f t="shared" si="9"/>
        <v>0</v>
      </c>
      <c r="AO23">
        <f t="shared" si="10"/>
        <v>0</v>
      </c>
      <c r="AP23">
        <f t="shared" si="11"/>
        <v>-1.0182768690146784</v>
      </c>
      <c r="AQ23">
        <f t="shared" si="12"/>
        <v>-297.65321818799282</v>
      </c>
      <c r="AR23">
        <f t="shared" si="13"/>
        <v>-298.67149505700752</v>
      </c>
      <c r="AS23">
        <f t="shared" si="14"/>
        <v>25.938062709856133</v>
      </c>
      <c r="AT23">
        <f t="shared" si="15"/>
        <v>10.718635499243382</v>
      </c>
      <c r="AU23">
        <f t="shared" si="16"/>
        <v>-262.01479684790797</v>
      </c>
      <c r="AW23">
        <v>20</v>
      </c>
      <c r="AX23">
        <f>IF(Z23&gt;0, (R23*SUMPRODUCT(K23:$K$98, X23:$X$98)-K23*$AZ$3)/Z23, 0)</f>
        <v>1561.280942285844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7.4817999999999996E-2</v>
      </c>
      <c r="Q24" s="5">
        <f t="shared" si="30"/>
        <v>12.5</v>
      </c>
      <c r="R24">
        <f t="shared" si="0"/>
        <v>50000</v>
      </c>
      <c r="S24">
        <f t="shared" si="1"/>
        <v>1375.1644813547539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752.62645146176533</v>
      </c>
      <c r="AC24">
        <f t="shared" si="27"/>
        <v>606.68119779273161</v>
      </c>
      <c r="AE24">
        <f t="shared" si="2"/>
        <v>0</v>
      </c>
      <c r="AF24">
        <f t="shared" si="3"/>
        <v>0</v>
      </c>
      <c r="AG24">
        <f t="shared" si="4"/>
        <v>-5.5146239415216627</v>
      </c>
      <c r="AH24">
        <f t="shared" si="5"/>
        <v>-1803.3271373640116</v>
      </c>
      <c r="AI24">
        <f t="shared" ref="AI24:AI69" si="39">SUM(AE24:AH24)</f>
        <v>-1808.8417613055333</v>
      </c>
      <c r="AJ24">
        <f t="shared" si="7"/>
        <v>145.94525366903372</v>
      </c>
      <c r="AK24">
        <f t="shared" si="28"/>
        <v>52.683851602323578</v>
      </c>
      <c r="AL24">
        <f t="shared" ref="AL24:AL69" si="40">SUM(AI24:AK24)</f>
        <v>-1610.212656034176</v>
      </c>
      <c r="AN24">
        <f t="shared" si="9"/>
        <v>0</v>
      </c>
      <c r="AO24">
        <f t="shared" si="10"/>
        <v>0</v>
      </c>
      <c r="AP24">
        <f t="shared" si="11"/>
        <v>-0.83206130494517094</v>
      </c>
      <c r="AQ24">
        <f t="shared" si="12"/>
        <v>-272.09085280692932</v>
      </c>
      <c r="AR24">
        <f t="shared" si="13"/>
        <v>-272.92291411187449</v>
      </c>
      <c r="AS24">
        <f t="shared" si="14"/>
        <v>22.02061273917116</v>
      </c>
      <c r="AT24">
        <f t="shared" si="15"/>
        <v>7.9490813478155822</v>
      </c>
      <c r="AU24">
        <f t="shared" si="16"/>
        <v>-242.95322002488774</v>
      </c>
      <c r="AW24">
        <v>21</v>
      </c>
      <c r="AX24">
        <f>IF(Z24&gt;0, (R24*SUMPRODUCT(K24:$K$98, X24:$X$98)-K24*$AZ$3)/Z24, 0)</f>
        <v>1375.1644813547539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8.3350999999999995E-2</v>
      </c>
      <c r="Q25" s="5">
        <f t="shared" si="30"/>
        <v>12.5</v>
      </c>
      <c r="R25">
        <f t="shared" si="0"/>
        <v>50000</v>
      </c>
      <c r="S25">
        <f t="shared" si="1"/>
        <v>1175.1500707313346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606.68119779273161</v>
      </c>
      <c r="AC25">
        <f t="shared" si="27"/>
        <v>470.04388473487302</v>
      </c>
      <c r="AE25">
        <f t="shared" si="2"/>
        <v>0</v>
      </c>
      <c r="AF25">
        <f t="shared" si="3"/>
        <v>0</v>
      </c>
      <c r="AG25">
        <f t="shared" si="4"/>
        <v>-4.9998282819566739</v>
      </c>
      <c r="AH25">
        <f t="shared" si="5"/>
        <v>-1838.5976805990883</v>
      </c>
      <c r="AI25">
        <f t="shared" si="39"/>
        <v>-1843.5975088810451</v>
      </c>
      <c r="AJ25">
        <f t="shared" si="7"/>
        <v>136.63731305785859</v>
      </c>
      <c r="AK25">
        <f t="shared" si="28"/>
        <v>42.467683845491216</v>
      </c>
      <c r="AL25">
        <f t="shared" si="40"/>
        <v>-1664.4925119776954</v>
      </c>
      <c r="AN25">
        <f t="shared" si="9"/>
        <v>0</v>
      </c>
      <c r="AO25">
        <f t="shared" si="10"/>
        <v>0</v>
      </c>
      <c r="AP25">
        <f t="shared" si="11"/>
        <v>-0.67356031256003068</v>
      </c>
      <c r="AQ25">
        <f t="shared" si="12"/>
        <v>-247.68979224458909</v>
      </c>
      <c r="AR25">
        <f t="shared" si="13"/>
        <v>-248.36335255714914</v>
      </c>
      <c r="AS25">
        <f t="shared" si="14"/>
        <v>18.407326432138358</v>
      </c>
      <c r="AT25">
        <f t="shared" si="15"/>
        <v>5.7211057643514289</v>
      </c>
      <c r="AU25">
        <f t="shared" si="16"/>
        <v>-224.23492036065934</v>
      </c>
      <c r="AW25">
        <v>22</v>
      </c>
      <c r="AX25">
        <f>IF(Z25&gt;0, (R25*SUMPRODUCT(K25:$K$98, X25:$X$98)-K25*$AZ$3)/Z25, 0)</f>
        <v>1175.1500707313346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9.2474000000000001E-2</v>
      </c>
      <c r="Q26" s="5">
        <f t="shared" si="30"/>
        <v>12.5</v>
      </c>
      <c r="R26">
        <f t="shared" si="0"/>
        <v>50000</v>
      </c>
      <c r="S26">
        <f t="shared" si="1"/>
        <v>956.25793393757738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470.04388473487302</v>
      </c>
      <c r="AC26">
        <f t="shared" si="27"/>
        <v>343.29475298052569</v>
      </c>
      <c r="AE26">
        <f t="shared" si="2"/>
        <v>0</v>
      </c>
      <c r="AF26">
        <f t="shared" si="3"/>
        <v>0</v>
      </c>
      <c r="AG26">
        <f t="shared" si="4"/>
        <v>-4.4874758785914457</v>
      </c>
      <c r="AH26">
        <f t="shared" si="5"/>
        <v>-1849.4164821826457</v>
      </c>
      <c r="AI26">
        <f t="shared" si="39"/>
        <v>-1853.9039580612371</v>
      </c>
      <c r="AJ26">
        <f t="shared" si="7"/>
        <v>126.74913175434733</v>
      </c>
      <c r="AK26">
        <f t="shared" si="28"/>
        <v>32.903071931441112</v>
      </c>
      <c r="AL26">
        <f t="shared" si="40"/>
        <v>-1694.2517543754486</v>
      </c>
      <c r="AN26">
        <f t="shared" si="9"/>
        <v>0</v>
      </c>
      <c r="AO26">
        <f t="shared" si="10"/>
        <v>0</v>
      </c>
      <c r="AP26">
        <f t="shared" si="11"/>
        <v>-0.53976597597388754</v>
      </c>
      <c r="AQ26">
        <f t="shared" si="12"/>
        <v>-222.45291551312951</v>
      </c>
      <c r="AR26">
        <f t="shared" si="13"/>
        <v>-222.9926814891034</v>
      </c>
      <c r="AS26">
        <f t="shared" si="14"/>
        <v>15.24573516519995</v>
      </c>
      <c r="AT26">
        <f t="shared" si="15"/>
        <v>3.9576722447336992</v>
      </c>
      <c r="AU26">
        <f t="shared" si="16"/>
        <v>-203.78927407916976</v>
      </c>
      <c r="AW26">
        <v>23</v>
      </c>
      <c r="AX26">
        <f>IF(Z26&gt;0, (R26*SUMPRODUCT(K26:$K$98, X26:$X$98)-K26*$AZ$3)/Z26, 0)</f>
        <v>956.25793393757738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0.10216500000000001</v>
      </c>
      <c r="Q27" s="5">
        <f t="shared" si="30"/>
        <v>12.5</v>
      </c>
      <c r="R27">
        <f t="shared" si="0"/>
        <v>50000</v>
      </c>
      <c r="S27">
        <f t="shared" si="1"/>
        <v>717.92368143430167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343.29475298052569</v>
      </c>
      <c r="AC27">
        <f t="shared" si="27"/>
        <v>228.82457004796913</v>
      </c>
      <c r="AE27">
        <f t="shared" si="2"/>
        <v>0</v>
      </c>
      <c r="AF27">
        <f t="shared" si="3"/>
        <v>0</v>
      </c>
      <c r="AG27">
        <f t="shared" si="4"/>
        <v>-3.9841381466692369</v>
      </c>
      <c r="AH27">
        <f t="shared" si="5"/>
        <v>-1833.8518925451804</v>
      </c>
      <c r="AI27">
        <f t="shared" si="39"/>
        <v>-1837.8360306918496</v>
      </c>
      <c r="AJ27">
        <f t="shared" si="7"/>
        <v>114.47018293255655</v>
      </c>
      <c r="AK27">
        <f t="shared" si="28"/>
        <v>24.030632708636801</v>
      </c>
      <c r="AL27">
        <f t="shared" si="40"/>
        <v>-1699.3352150506562</v>
      </c>
      <c r="AN27">
        <f t="shared" si="9"/>
        <v>0</v>
      </c>
      <c r="AO27">
        <f t="shared" si="10"/>
        <v>0</v>
      </c>
      <c r="AP27">
        <f t="shared" si="11"/>
        <v>-0.42787779042747903</v>
      </c>
      <c r="AQ27">
        <f t="shared" si="12"/>
        <v>-196.94711048347222</v>
      </c>
      <c r="AR27">
        <f t="shared" si="13"/>
        <v>-197.3749882738997</v>
      </c>
      <c r="AS27">
        <f t="shared" si="14"/>
        <v>12.293561904714213</v>
      </c>
      <c r="AT27">
        <f t="shared" si="15"/>
        <v>2.5807774849729492</v>
      </c>
      <c r="AU27">
        <f t="shared" si="16"/>
        <v>-182.50064888421255</v>
      </c>
      <c r="AW27">
        <v>24</v>
      </c>
      <c r="AX27">
        <f>IF(Z27&gt;0, (R27*SUMPRODUCT(K27:$K$98, X27:$X$98)-K27*$AZ$3)/Z27, 0)</f>
        <v>717.92368143430167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0.113081</v>
      </c>
      <c r="Q28" s="5">
        <f t="shared" si="30"/>
        <v>12.5</v>
      </c>
      <c r="R28">
        <f t="shared" si="0"/>
        <v>50000</v>
      </c>
      <c r="S28">
        <f t="shared" si="1"/>
        <v>458.99824687083481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228.82457004796913</v>
      </c>
      <c r="AC28">
        <f t="shared" si="27"/>
        <v>128.29061365429425</v>
      </c>
      <c r="AE28">
        <f t="shared" si="2"/>
        <v>0</v>
      </c>
      <c r="AF28">
        <f t="shared" si="3"/>
        <v>0</v>
      </c>
      <c r="AG28">
        <f t="shared" si="4"/>
        <v>-3.4937664394390402</v>
      </c>
      <c r="AH28">
        <f t="shared" si="5"/>
        <v>-1802.1213030540159</v>
      </c>
      <c r="AI28">
        <f t="shared" si="39"/>
        <v>-1805.6150694934549</v>
      </c>
      <c r="AJ28">
        <f t="shared" si="7"/>
        <v>100.53395639367488</v>
      </c>
      <c r="AK28">
        <f t="shared" si="28"/>
        <v>16.01771990335784</v>
      </c>
      <c r="AL28">
        <f t="shared" si="40"/>
        <v>-1689.0633931964221</v>
      </c>
      <c r="AN28">
        <f t="shared" si="9"/>
        <v>0</v>
      </c>
      <c r="AO28">
        <f t="shared" si="10"/>
        <v>0</v>
      </c>
      <c r="AP28">
        <f t="shared" si="11"/>
        <v>-0.33501264652131646</v>
      </c>
      <c r="AQ28">
        <f t="shared" si="12"/>
        <v>-172.80303006903483</v>
      </c>
      <c r="AR28">
        <f t="shared" si="13"/>
        <v>-173.13804271555614</v>
      </c>
      <c r="AS28">
        <f t="shared" si="14"/>
        <v>9.6400682130633033</v>
      </c>
      <c r="AT28">
        <f t="shared" si="15"/>
        <v>1.5359179925383517</v>
      </c>
      <c r="AU28">
        <f t="shared" si="16"/>
        <v>-161.96205650995449</v>
      </c>
      <c r="AW28">
        <v>25</v>
      </c>
      <c r="AX28">
        <f>IF(Z28&gt;0, (R28*SUMPRODUCT(K28:$K$98, X28:$X$98)-K28*$AZ$3)/Z28, 0)</f>
        <v>458.99824687083481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0.12539</v>
      </c>
      <c r="Q29" s="5">
        <f t="shared" si="30"/>
        <v>12.5</v>
      </c>
      <c r="R29">
        <f t="shared" si="0"/>
        <v>50000</v>
      </c>
      <c r="S29">
        <f t="shared" si="1"/>
        <v>172.02193233150626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128.29061365429425</v>
      </c>
      <c r="AC29">
        <f t="shared" si="27"/>
        <v>41.570756879721444</v>
      </c>
      <c r="AE29">
        <f t="shared" si="2"/>
        <v>0</v>
      </c>
      <c r="AF29">
        <f t="shared" si="3"/>
        <v>0</v>
      </c>
      <c r="AG29">
        <f t="shared" si="4"/>
        <v>-3.0207454012033885</v>
      </c>
      <c r="AH29">
        <f t="shared" si="5"/>
        <v>-1752.3334953650451</v>
      </c>
      <c r="AI29">
        <f t="shared" si="39"/>
        <v>-1755.3542407662485</v>
      </c>
      <c r="AJ29">
        <f t="shared" si="7"/>
        <v>86.719856774572804</v>
      </c>
      <c r="AK29">
        <f t="shared" si="28"/>
        <v>8.980342955800598</v>
      </c>
      <c r="AL29">
        <f t="shared" si="40"/>
        <v>-1659.6540410358753</v>
      </c>
      <c r="AN29">
        <f t="shared" si="9"/>
        <v>0</v>
      </c>
      <c r="AO29">
        <f t="shared" si="10"/>
        <v>0</v>
      </c>
      <c r="AP29">
        <f t="shared" si="11"/>
        <v>-0.25862078956142448</v>
      </c>
      <c r="AQ29">
        <f t="shared" si="12"/>
        <v>-150.02584195467097</v>
      </c>
      <c r="AR29">
        <f t="shared" si="13"/>
        <v>-150.28446274423237</v>
      </c>
      <c r="AS29">
        <f t="shared" si="14"/>
        <v>7.4245111225722935</v>
      </c>
      <c r="AT29">
        <f t="shared" si="15"/>
        <v>0.76885108716421457</v>
      </c>
      <c r="AU29">
        <f t="shared" si="16"/>
        <v>-142.09110053449589</v>
      </c>
      <c r="AW29">
        <v>26</v>
      </c>
      <c r="AX29">
        <f>IF(Z29&gt;0, (R29*SUMPRODUCT(K29:$K$98, X29:$X$98)-K29*$AZ$3)/Z29, 0)</f>
        <v>172.02193233150626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0.13947699999999999</v>
      </c>
      <c r="Q30" s="5">
        <f t="shared" si="30"/>
        <v>12.5</v>
      </c>
      <c r="R30">
        <f t="shared" si="0"/>
        <v>50000</v>
      </c>
      <c r="S30">
        <f t="shared" si="1"/>
        <v>-153.71975531794121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41.570756879721444</v>
      </c>
      <c r="AC30">
        <f t="shared" si="27"/>
        <v>-31.595108919180007</v>
      </c>
      <c r="AE30">
        <f t="shared" si="2"/>
        <v>0</v>
      </c>
      <c r="AF30">
        <f t="shared" si="3"/>
        <v>0</v>
      </c>
      <c r="AG30">
        <f t="shared" si="4"/>
        <v>-2.5692134408677094</v>
      </c>
      <c r="AH30">
        <f t="shared" si="5"/>
        <v>-1685.2980252945799</v>
      </c>
      <c r="AI30">
        <f t="shared" si="39"/>
        <v>-1687.8672387354477</v>
      </c>
      <c r="AJ30">
        <f t="shared" si="7"/>
        <v>73.16586579890145</v>
      </c>
      <c r="AK30">
        <f t="shared" si="28"/>
        <v>2.9099529815805014</v>
      </c>
      <c r="AL30">
        <f t="shared" si="40"/>
        <v>-1611.7914199549657</v>
      </c>
      <c r="AN30">
        <f t="shared" si="9"/>
        <v>0</v>
      </c>
      <c r="AO30">
        <f t="shared" si="10"/>
        <v>0</v>
      </c>
      <c r="AP30">
        <f t="shared" si="11"/>
        <v>-0.19639547303584945</v>
      </c>
      <c r="AQ30">
        <f t="shared" si="12"/>
        <v>-128.82732809163855</v>
      </c>
      <c r="AR30">
        <f t="shared" si="13"/>
        <v>-129.02372356467441</v>
      </c>
      <c r="AS30">
        <f t="shared" si="14"/>
        <v>5.5929354078109164</v>
      </c>
      <c r="AT30">
        <f t="shared" si="15"/>
        <v>0.22244223980728042</v>
      </c>
      <c r="AU30">
        <f t="shared" si="16"/>
        <v>-123.20834591705621</v>
      </c>
      <c r="AW30">
        <v>27</v>
      </c>
      <c r="AX30">
        <f>IF(Z30&gt;0, (R30*SUMPRODUCT(K30:$K$98, X30:$X$98)-K30*$AZ$3)/Z30, 0)</f>
        <v>-153.71975531794121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0.15573300000000001</v>
      </c>
      <c r="Q31" s="5">
        <f t="shared" si="30"/>
        <v>12.5</v>
      </c>
      <c r="R31">
        <f t="shared" si="0"/>
        <v>50000</v>
      </c>
      <c r="S31">
        <f t="shared" si="1"/>
        <v>-535.34705645804343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-31.595108919180007</v>
      </c>
      <c r="AC31">
        <f t="shared" si="27"/>
        <v>-91.79745830030997</v>
      </c>
      <c r="AE31">
        <f t="shared" si="2"/>
        <v>0</v>
      </c>
      <c r="AF31">
        <f t="shared" si="3"/>
        <v>0</v>
      </c>
      <c r="AG31">
        <f t="shared" si="4"/>
        <v>-2.1434099896723815</v>
      </c>
      <c r="AH31">
        <f t="shared" si="5"/>
        <v>-1600.4452671466042</v>
      </c>
      <c r="AI31">
        <f t="shared" si="39"/>
        <v>-1602.5886771362766</v>
      </c>
      <c r="AJ31">
        <f t="shared" si="7"/>
        <v>60.202349381129963</v>
      </c>
      <c r="AK31">
        <f t="shared" si="28"/>
        <v>-2.2116576243426005</v>
      </c>
      <c r="AL31">
        <f t="shared" si="40"/>
        <v>-1544.5979853794893</v>
      </c>
      <c r="AN31">
        <f t="shared" si="9"/>
        <v>0</v>
      </c>
      <c r="AO31">
        <f t="shared" si="10"/>
        <v>0</v>
      </c>
      <c r="AP31">
        <f t="shared" si="11"/>
        <v>-0.14629130544928484</v>
      </c>
      <c r="AQ31">
        <f t="shared" si="12"/>
        <v>-109.23305786532838</v>
      </c>
      <c r="AR31">
        <f t="shared" si="13"/>
        <v>-109.37934917077766</v>
      </c>
      <c r="AS31">
        <f t="shared" si="14"/>
        <v>4.1089107191413259</v>
      </c>
      <c r="AT31">
        <f t="shared" si="15"/>
        <v>-0.15094932030311048</v>
      </c>
      <c r="AU31">
        <f t="shared" si="16"/>
        <v>-105.42138777193945</v>
      </c>
      <c r="AW31">
        <v>28</v>
      </c>
      <c r="AX31">
        <f>IF(Z31&gt;0, (R31*SUMPRODUCT(K31:$K$98, X31:$X$98)-K31*$AZ$3)/Z31, 0)</f>
        <v>-535.34705645804343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0.17447299999999999</v>
      </c>
      <c r="Q32" s="5">
        <f t="shared" si="30"/>
        <v>12.5</v>
      </c>
      <c r="R32">
        <f t="shared" si="0"/>
        <v>50000</v>
      </c>
      <c r="S32">
        <f t="shared" si="1"/>
        <v>-999.41015921872656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-91.79745830030997</v>
      </c>
      <c r="AC32">
        <f t="shared" si="27"/>
        <v>-139.75821374554147</v>
      </c>
      <c r="AE32">
        <f t="shared" si="2"/>
        <v>0</v>
      </c>
      <c r="AF32">
        <f t="shared" si="3"/>
        <v>0</v>
      </c>
      <c r="AG32">
        <f t="shared" si="4"/>
        <v>-1.7480087186475484</v>
      </c>
      <c r="AH32">
        <f t="shared" si="5"/>
        <v>-1495.8686845124375</v>
      </c>
      <c r="AI32">
        <f t="shared" si="39"/>
        <v>-1497.616693231085</v>
      </c>
      <c r="AJ32">
        <f t="shared" si="7"/>
        <v>47.960755445231499</v>
      </c>
      <c r="AK32">
        <f t="shared" si="28"/>
        <v>-6.4258220810216988</v>
      </c>
      <c r="AL32">
        <f t="shared" si="40"/>
        <v>-1456.0817598668752</v>
      </c>
      <c r="AN32">
        <f t="shared" si="9"/>
        <v>0</v>
      </c>
      <c r="AO32">
        <f t="shared" si="10"/>
        <v>0</v>
      </c>
      <c r="AP32">
        <f t="shared" si="11"/>
        <v>-0.10652188344565974</v>
      </c>
      <c r="AQ32">
        <f t="shared" si="12"/>
        <v>-91.156724770189527</v>
      </c>
      <c r="AR32">
        <f t="shared" si="13"/>
        <v>-91.263246653635179</v>
      </c>
      <c r="AS32">
        <f t="shared" si="14"/>
        <v>2.9226799311707801</v>
      </c>
      <c r="AT32">
        <f t="shared" si="15"/>
        <v>-0.39158309878839581</v>
      </c>
      <c r="AU32">
        <f t="shared" si="16"/>
        <v>-88.732149821252804</v>
      </c>
      <c r="AW32">
        <v>29</v>
      </c>
      <c r="AX32">
        <f>IF(Z32&gt;0, (R32*SUMPRODUCT(K32:$K$98, X32:$X$98)-K32*$AZ$3)/Z32, 0)</f>
        <v>-999.41015921872656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0.196798</v>
      </c>
      <c r="Q33" s="5">
        <f t="shared" si="30"/>
        <v>12.5</v>
      </c>
      <c r="R33">
        <f t="shared" si="0"/>
        <v>50000</v>
      </c>
      <c r="S33">
        <f t="shared" si="1"/>
        <v>-1588.5726117999359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-139.75821374554147</v>
      </c>
      <c r="AC33">
        <f t="shared" si="27"/>
        <v>-176.20752564064452</v>
      </c>
      <c r="AE33">
        <f t="shared" si="2"/>
        <v>0</v>
      </c>
      <c r="AF33">
        <f t="shared" si="3"/>
        <v>0</v>
      </c>
      <c r="AG33">
        <f t="shared" si="4"/>
        <v>-1.3865240116486726</v>
      </c>
      <c r="AH33">
        <f t="shared" si="5"/>
        <v>-1376.0184792496009</v>
      </c>
      <c r="AI33">
        <f t="shared" si="39"/>
        <v>-1377.4050032612495</v>
      </c>
      <c r="AJ33">
        <f t="shared" si="7"/>
        <v>36.449311895103051</v>
      </c>
      <c r="AK33">
        <f t="shared" si="28"/>
        <v>-9.7830749621879036</v>
      </c>
      <c r="AL33">
        <f t="shared" si="40"/>
        <v>-1350.7387663283341</v>
      </c>
      <c r="AN33">
        <f t="shared" si="9"/>
        <v>0</v>
      </c>
      <c r="AO33">
        <f t="shared" si="10"/>
        <v>0</v>
      </c>
      <c r="AP33">
        <f t="shared" si="11"/>
        <v>-7.5440509815057302E-2</v>
      </c>
      <c r="AQ33">
        <f t="shared" si="12"/>
        <v>-74.86890577978194</v>
      </c>
      <c r="AR33">
        <f t="shared" si="13"/>
        <v>-74.944346289596993</v>
      </c>
      <c r="AS33">
        <f t="shared" si="14"/>
        <v>1.9832001816578415</v>
      </c>
      <c r="AT33">
        <f t="shared" si="15"/>
        <v>-0.5322952624735271</v>
      </c>
      <c r="AU33">
        <f t="shared" si="16"/>
        <v>-73.493441370412668</v>
      </c>
      <c r="AW33">
        <v>30</v>
      </c>
      <c r="AX33">
        <f>IF(Z33&gt;0, (R33*SUMPRODUCT(K33:$K$98, X33:$X$98)-K33*$AZ$3)/Z33, 0)</f>
        <v>-1588.5726117999359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0.22254599999999999</v>
      </c>
      <c r="Q34" s="5">
        <f t="shared" si="30"/>
        <v>12.5</v>
      </c>
      <c r="R34">
        <f t="shared" si="0"/>
        <v>50000</v>
      </c>
      <c r="S34">
        <f t="shared" si="1"/>
        <v>-2375.6200265047514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-176.20752564064452</v>
      </c>
      <c r="AC34">
        <f t="shared" si="27"/>
        <v>-202.23052706767061</v>
      </c>
      <c r="AE34">
        <f t="shared" si="2"/>
        <v>0</v>
      </c>
      <c r="AF34">
        <f t="shared" si="3"/>
        <v>0</v>
      </c>
      <c r="AG34">
        <f t="shared" si="4"/>
        <v>-1.0640933988358203</v>
      </c>
      <c r="AH34">
        <f t="shared" si="5"/>
        <v>-1234.261490785462</v>
      </c>
      <c r="AI34">
        <f t="shared" si="39"/>
        <v>-1235.3255841842979</v>
      </c>
      <c r="AJ34">
        <f t="shared" si="7"/>
        <v>26.023001427026088</v>
      </c>
      <c r="AK34">
        <f t="shared" si="28"/>
        <v>-12.334526794845118</v>
      </c>
      <c r="AL34">
        <f t="shared" si="40"/>
        <v>-1221.637109552117</v>
      </c>
      <c r="AN34">
        <f t="shared" si="9"/>
        <v>0</v>
      </c>
      <c r="AO34">
        <f t="shared" si="10"/>
        <v>0</v>
      </c>
      <c r="AP34">
        <f t="shared" si="11"/>
        <v>-5.1693858053218737E-2</v>
      </c>
      <c r="AQ34">
        <f t="shared" si="12"/>
        <v>-59.960656061791937</v>
      </c>
      <c r="AR34">
        <f t="shared" si="13"/>
        <v>-60.012349919845164</v>
      </c>
      <c r="AS34">
        <f t="shared" si="14"/>
        <v>1.2642023184798945</v>
      </c>
      <c r="AT34">
        <f t="shared" si="15"/>
        <v>-0.59921363856212151</v>
      </c>
      <c r="AU34">
        <f t="shared" si="16"/>
        <v>-59.347361239927388</v>
      </c>
      <c r="AW34">
        <v>31</v>
      </c>
      <c r="AX34">
        <f>IF(Z34&gt;0, (R34*SUMPRODUCT(K34:$K$98, X34:$X$98)-K34*$AZ$3)/Z34, 0)</f>
        <v>-2375.6200265047514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0.252114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-3479.7574097979477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-202.23052706767061</v>
      </c>
      <c r="AC35">
        <f t="shared" si="27"/>
        <v>-218.5787685287878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-0.78517962169336819</v>
      </c>
      <c r="AH35">
        <f t="shared" ref="AH35:AH66" si="46">-X35*R35</f>
        <v>-1073.091372616376</v>
      </c>
      <c r="AI35">
        <f t="shared" si="39"/>
        <v>-1073.8765522380693</v>
      </c>
      <c r="AJ35">
        <f t="shared" ref="AJ35:AJ66" si="47">AB35-AC35</f>
        <v>16.348241461117198</v>
      </c>
      <c r="AK35">
        <f t="shared" si="28"/>
        <v>-14.156136894736944</v>
      </c>
      <c r="AL35">
        <f t="shared" si="40"/>
        <v>-1071.684447671689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-3.4057298342372644E-2</v>
      </c>
      <c r="AQ35">
        <f t="shared" ref="AQ35:AQ66" si="51">AH35*$K35</f>
        <v>-46.54551903296138</v>
      </c>
      <c r="AR35">
        <f t="shared" ref="AR35:AR66" si="52">AI35*$K35</f>
        <v>-46.579576331303748</v>
      </c>
      <c r="AS35">
        <f t="shared" ref="AS35:AS66" si="53">AJ35*$K35</f>
        <v>0.70910772698562141</v>
      </c>
      <c r="AT35">
        <f t="shared" ref="AT35:AT66" si="54">AK35*$K35</f>
        <v>-0.61402482219260179</v>
      </c>
      <c r="AU35">
        <f t="shared" ref="AU35:AU66" si="55">AL35*$K35</f>
        <v>-46.484493426510731</v>
      </c>
      <c r="AW35">
        <v>32</v>
      </c>
      <c r="AX35">
        <f>IF(Z35&gt;0, (R35*SUMPRODUCT(K35:$K$98, X35:$X$98)-K35*$AZ$3)/Z35, 0)</f>
        <v>-3479.7574097979477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0.286269</v>
      </c>
      <c r="Q36" s="5">
        <f t="shared" si="30"/>
        <v>12.5</v>
      </c>
      <c r="R36">
        <f t="shared" si="41"/>
        <v>50000</v>
      </c>
      <c r="S36">
        <f t="shared" si="42"/>
        <v>-5116.7877695681782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-218.5787685287878</v>
      </c>
      <c r="AC36">
        <f t="shared" si="27"/>
        <v>-226.18463166828951</v>
      </c>
      <c r="AE36">
        <f t="shared" si="43"/>
        <v>0</v>
      </c>
      <c r="AF36">
        <f t="shared" si="44"/>
        <v>0</v>
      </c>
      <c r="AG36">
        <f t="shared" si="45"/>
        <v>-0.5525552403538958</v>
      </c>
      <c r="AH36">
        <f t="shared" si="46"/>
        <v>-899.09034049015531</v>
      </c>
      <c r="AI36">
        <f t="shared" si="39"/>
        <v>-899.64289573050917</v>
      </c>
      <c r="AJ36">
        <f t="shared" si="47"/>
        <v>7.6058631395017073</v>
      </c>
      <c r="AK36">
        <f t="shared" ref="AK36:AK67" si="59">G36*SUM(AB36:AB36, AE36:AF36)</f>
        <v>-15.300513797015148</v>
      </c>
      <c r="AL36">
        <f t="shared" si="40"/>
        <v>-907.33754638802259</v>
      </c>
      <c r="AN36">
        <f t="shared" si="48"/>
        <v>0</v>
      </c>
      <c r="AO36">
        <f t="shared" si="49"/>
        <v>0</v>
      </c>
      <c r="AP36">
        <f t="shared" si="50"/>
        <v>-2.1399264839085934E-2</v>
      </c>
      <c r="AQ36">
        <f t="shared" si="51"/>
        <v>-34.819816925616692</v>
      </c>
      <c r="AR36">
        <f t="shared" si="52"/>
        <v>-34.841216190455775</v>
      </c>
      <c r="AS36">
        <f t="shared" si="53"/>
        <v>0.29455856675577918</v>
      </c>
      <c r="AT36">
        <f t="shared" si="54"/>
        <v>-0.59255568132285286</v>
      </c>
      <c r="AU36">
        <f t="shared" si="55"/>
        <v>-35.139213305022849</v>
      </c>
      <c r="AW36">
        <v>33</v>
      </c>
      <c r="AX36">
        <f>IF(Z36&gt;0, (R36*SUMPRODUCT(K36:$K$98, X36:$X$98)-K36*$AZ$3)/Z36, 0)</f>
        <v>-5116.7877695681782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41"/>
        <v>50000</v>
      </c>
      <c r="S37">
        <f t="shared" si="42"/>
        <v>-7689.9281534913771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-226.18463166828951</v>
      </c>
      <c r="AC37">
        <f t="shared" si="27"/>
        <v>-226.23689868903151</v>
      </c>
      <c r="AE37">
        <f t="shared" si="43"/>
        <v>0</v>
      </c>
      <c r="AF37">
        <f t="shared" si="44"/>
        <v>0</v>
      </c>
      <c r="AG37">
        <f t="shared" si="45"/>
        <v>-0.36774871977561252</v>
      </c>
      <c r="AH37">
        <f t="shared" si="46"/>
        <v>-717.12387269897727</v>
      </c>
      <c r="AI37">
        <f t="shared" si="39"/>
        <v>-717.49162141875286</v>
      </c>
      <c r="AJ37">
        <f t="shared" si="47"/>
        <v>5.226702074199352E-2</v>
      </c>
      <c r="AK37">
        <f t="shared" si="59"/>
        <v>-15.832924216780267</v>
      </c>
      <c r="AL37">
        <f t="shared" si="40"/>
        <v>-733.27227861479116</v>
      </c>
      <c r="AN37">
        <f t="shared" si="48"/>
        <v>0</v>
      </c>
      <c r="AO37">
        <f t="shared" si="49"/>
        <v>0</v>
      </c>
      <c r="AP37">
        <f t="shared" si="50"/>
        <v>-1.2716169213870471E-2</v>
      </c>
      <c r="AQ37">
        <f t="shared" si="51"/>
        <v>-24.797009539857651</v>
      </c>
      <c r="AR37">
        <f t="shared" si="52"/>
        <v>-24.809725709071522</v>
      </c>
      <c r="AS37">
        <f t="shared" si="53"/>
        <v>1.8073109281402946E-3</v>
      </c>
      <c r="AT37">
        <f t="shared" si="54"/>
        <v>-0.54747748303192623</v>
      </c>
      <c r="AU37">
        <f t="shared" si="55"/>
        <v>-25.355395881175308</v>
      </c>
      <c r="AW37">
        <v>34</v>
      </c>
      <c r="AX37">
        <f>IF(Z37&gt;0, (R37*SUMPRODUCT(K37:$K$98, X37:$X$98)-K37*$AZ$3)/Z37, 0)</f>
        <v>-7689.9281534913771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41"/>
        <v>50000</v>
      </c>
      <c r="S38">
        <f t="shared" si="42"/>
        <v>-12001.90309350702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-226.23689868903151</v>
      </c>
      <c r="AC38">
        <f t="shared" si="27"/>
        <v>-219.99145295667964</v>
      </c>
      <c r="AE38">
        <f t="shared" si="43"/>
        <v>0</v>
      </c>
      <c r="AF38">
        <f t="shared" si="44"/>
        <v>0</v>
      </c>
      <c r="AG38">
        <f t="shared" si="45"/>
        <v>-0.22912142687155806</v>
      </c>
      <c r="AH38">
        <f t="shared" si="46"/>
        <v>-539.79922282519328</v>
      </c>
      <c r="AI38">
        <f t="shared" si="39"/>
        <v>-540.02834425206481</v>
      </c>
      <c r="AJ38">
        <f t="shared" si="47"/>
        <v>-6.2454457323518682</v>
      </c>
      <c r="AK38">
        <f t="shared" si="59"/>
        <v>-15.836582908232208</v>
      </c>
      <c r="AL38">
        <f t="shared" si="40"/>
        <v>-562.11037289264891</v>
      </c>
      <c r="AN38">
        <f t="shared" si="48"/>
        <v>0</v>
      </c>
      <c r="AO38">
        <f t="shared" si="49"/>
        <v>0</v>
      </c>
      <c r="AP38">
        <f t="shared" si="50"/>
        <v>-7.0738005666709201E-3</v>
      </c>
      <c r="AQ38">
        <f t="shared" si="51"/>
        <v>-16.665538882358341</v>
      </c>
      <c r="AR38">
        <f t="shared" si="52"/>
        <v>-16.672612682925013</v>
      </c>
      <c r="AS38">
        <f t="shared" si="53"/>
        <v>-0.19281931927470586</v>
      </c>
      <c r="AT38">
        <f t="shared" si="54"/>
        <v>-0.48893213821151432</v>
      </c>
      <c r="AU38">
        <f t="shared" si="55"/>
        <v>-17.354364140411231</v>
      </c>
      <c r="AW38">
        <v>35</v>
      </c>
      <c r="AX38">
        <f>IF(Z38&gt;0, (R38*SUMPRODUCT(K38:$K$98, X38:$X$98)-K38*$AZ$3)/Z38, 0)</f>
        <v>-12001.90309350702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41"/>
        <v>50000</v>
      </c>
      <c r="S39">
        <f t="shared" si="42"/>
        <v>-19767.735863448361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-219.99145295667964</v>
      </c>
      <c r="AC39">
        <f t="shared" si="27"/>
        <v>-208.94051391742227</v>
      </c>
      <c r="AE39">
        <f t="shared" si="43"/>
        <v>0</v>
      </c>
      <c r="AF39">
        <f t="shared" si="44"/>
        <v>0</v>
      </c>
      <c r="AG39">
        <f t="shared" si="45"/>
        <v>-0.13212218344120336</v>
      </c>
      <c r="AH39">
        <f t="shared" si="46"/>
        <v>-378.83211664655659</v>
      </c>
      <c r="AI39">
        <f t="shared" si="39"/>
        <v>-378.96423882999778</v>
      </c>
      <c r="AJ39">
        <f t="shared" si="47"/>
        <v>-11.050939039257372</v>
      </c>
      <c r="AK39">
        <f t="shared" si="59"/>
        <v>-15.399401706967575</v>
      </c>
      <c r="AL39">
        <f t="shared" si="40"/>
        <v>-405.41457957622271</v>
      </c>
      <c r="AN39">
        <f t="shared" si="48"/>
        <v>0</v>
      </c>
      <c r="AO39">
        <f t="shared" si="49"/>
        <v>0</v>
      </c>
      <c r="AP39">
        <f t="shared" si="50"/>
        <v>-3.6420409601509696E-3</v>
      </c>
      <c r="AQ39">
        <f t="shared" si="51"/>
        <v>-10.442773877268301</v>
      </c>
      <c r="AR39">
        <f t="shared" si="52"/>
        <v>-10.446415918228453</v>
      </c>
      <c r="AS39">
        <f t="shared" si="53"/>
        <v>-0.30462691109716478</v>
      </c>
      <c r="AT39">
        <f t="shared" si="54"/>
        <v>-0.42449534451989712</v>
      </c>
      <c r="AU39">
        <f t="shared" si="55"/>
        <v>-11.175538173845514</v>
      </c>
      <c r="AW39">
        <v>36</v>
      </c>
      <c r="AX39">
        <f>IF(Z39&gt;0, (R39*SUMPRODUCT(K39:$K$98, X39:$X$98)-K39*$AZ$3)/Z39, 0)</f>
        <v>-19767.735863448361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41"/>
        <v>50000</v>
      </c>
      <c r="S40">
        <f t="shared" si="42"/>
        <v>-35031.542401665989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-208.94051391742227</v>
      </c>
      <c r="AC40">
        <f t="shared" si="27"/>
        <v>-194.63643250753375</v>
      </c>
      <c r="AE40">
        <f t="shared" si="43"/>
        <v>0</v>
      </c>
      <c r="AF40">
        <f t="shared" si="44"/>
        <v>0</v>
      </c>
      <c r="AG40">
        <f t="shared" si="45"/>
        <v>-6.9450422092418862E-2</v>
      </c>
      <c r="AH40">
        <f t="shared" si="46"/>
        <v>-245.4021580574898</v>
      </c>
      <c r="AI40">
        <f t="shared" si="39"/>
        <v>-245.47160847958222</v>
      </c>
      <c r="AJ40">
        <f t="shared" si="47"/>
        <v>-14.304081409888511</v>
      </c>
      <c r="AK40">
        <f t="shared" si="59"/>
        <v>-14.62583597421956</v>
      </c>
      <c r="AL40">
        <f t="shared" si="40"/>
        <v>-274.40152586369032</v>
      </c>
      <c r="AN40">
        <f t="shared" si="48"/>
        <v>0</v>
      </c>
      <c r="AO40">
        <f t="shared" si="49"/>
        <v>0</v>
      </c>
      <c r="AP40">
        <f t="shared" si="50"/>
        <v>-1.7093301400234262E-3</v>
      </c>
      <c r="AQ40">
        <f t="shared" si="51"/>
        <v>-6.0398956918686499</v>
      </c>
      <c r="AR40">
        <f t="shared" si="52"/>
        <v>-6.0416050220086737</v>
      </c>
      <c r="AS40">
        <f t="shared" si="53"/>
        <v>-0.35205541942905189</v>
      </c>
      <c r="AT40">
        <f t="shared" si="54"/>
        <v>-0.35997451852062107</v>
      </c>
      <c r="AU40">
        <f t="shared" si="55"/>
        <v>-6.7536349599583474</v>
      </c>
      <c r="AW40">
        <v>37</v>
      </c>
      <c r="AX40">
        <f>IF(Z40&gt;0, (R40*SUMPRODUCT(K40:$K$98, X40:$X$98)-K40*$AZ$3)/Z40, 0)</f>
        <v>-35031.542401665989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41"/>
        <v>50000</v>
      </c>
      <c r="S41">
        <f t="shared" si="42"/>
        <v>-68636.820073855473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-194.63643250753375</v>
      </c>
      <c r="AC41">
        <f t="shared" si="27"/>
        <v>-178.58092169301239</v>
      </c>
      <c r="AE41">
        <f t="shared" si="43"/>
        <v>0</v>
      </c>
      <c r="AF41">
        <f t="shared" si="44"/>
        <v>0</v>
      </c>
      <c r="AG41">
        <f t="shared" si="45"/>
        <v>-3.2522799260814646E-2</v>
      </c>
      <c r="AH41">
        <f t="shared" si="46"/>
        <v>-144.93247444272012</v>
      </c>
      <c r="AI41">
        <f t="shared" si="39"/>
        <v>-144.96499724198094</v>
      </c>
      <c r="AJ41">
        <f t="shared" si="47"/>
        <v>-16.055510814521369</v>
      </c>
      <c r="AK41">
        <f t="shared" si="59"/>
        <v>-13.624550275527364</v>
      </c>
      <c r="AL41">
        <f t="shared" si="40"/>
        <v>-174.64505833202966</v>
      </c>
      <c r="AN41">
        <f t="shared" si="48"/>
        <v>0</v>
      </c>
      <c r="AO41">
        <f t="shared" si="49"/>
        <v>0</v>
      </c>
      <c r="AP41">
        <f t="shared" si="50"/>
        <v>-7.1469535054579476E-4</v>
      </c>
      <c r="AQ41">
        <f t="shared" si="51"/>
        <v>-3.184921592899649</v>
      </c>
      <c r="AR41">
        <f t="shared" si="52"/>
        <v>-3.1856362882501945</v>
      </c>
      <c r="AS41">
        <f t="shared" si="53"/>
        <v>-0.35282322526282822</v>
      </c>
      <c r="AT41">
        <f t="shared" si="54"/>
        <v>-0.29940235639338159</v>
      </c>
      <c r="AU41">
        <f t="shared" si="55"/>
        <v>-3.8378618699064044</v>
      </c>
      <c r="AW41">
        <v>38</v>
      </c>
      <c r="AX41">
        <f>IF(Z41&gt;0, (R41*SUMPRODUCT(K41:$K$98, X41:$X$98)-K41*$AZ$3)/Z41, 0)</f>
        <v>-68636.820073855473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41"/>
        <v>50000</v>
      </c>
      <c r="S42">
        <f t="shared" si="42"/>
        <v>-154223.52055603889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-178.58092169301239</v>
      </c>
      <c r="AC42">
        <f t="shared" si="27"/>
        <v>-162.03780176234952</v>
      </c>
      <c r="AE42">
        <f t="shared" si="43"/>
        <v>0</v>
      </c>
      <c r="AF42">
        <f t="shared" si="44"/>
        <v>0</v>
      </c>
      <c r="AG42">
        <f t="shared" si="45"/>
        <v>-1.3133356797502169E-2</v>
      </c>
      <c r="AH42">
        <f t="shared" si="46"/>
        <v>-76.256857882817329</v>
      </c>
      <c r="AI42">
        <f t="shared" si="39"/>
        <v>-76.269991239614825</v>
      </c>
      <c r="AJ42">
        <f t="shared" si="47"/>
        <v>-16.543119930662868</v>
      </c>
      <c r="AK42">
        <f t="shared" si="59"/>
        <v>-12.500664518510868</v>
      </c>
      <c r="AL42">
        <f t="shared" si="40"/>
        <v>-105.31377568878857</v>
      </c>
      <c r="AN42">
        <f t="shared" si="48"/>
        <v>0</v>
      </c>
      <c r="AO42">
        <f t="shared" si="49"/>
        <v>0</v>
      </c>
      <c r="AP42">
        <f t="shared" si="50"/>
        <v>-2.5768596112268107E-4</v>
      </c>
      <c r="AQ42">
        <f t="shared" si="51"/>
        <v>-1.4962147163676216</v>
      </c>
      <c r="AR42">
        <f t="shared" si="52"/>
        <v>-1.4964724023287441</v>
      </c>
      <c r="AS42">
        <f t="shared" si="53"/>
        <v>-0.32458798044011172</v>
      </c>
      <c r="AT42">
        <f t="shared" si="54"/>
        <v>-0.24527208091516395</v>
      </c>
      <c r="AU42">
        <f t="shared" si="55"/>
        <v>-2.0663324636840201</v>
      </c>
      <c r="AW42">
        <v>39</v>
      </c>
      <c r="AX42">
        <f>IF(Z42&gt;0, (R42*SUMPRODUCT(K42:$K$98, X42:$X$98)-K42*$AZ$3)/Z42, 0)</f>
        <v>-154223.52055603889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41"/>
        <v>50000</v>
      </c>
      <c r="S43">
        <f t="shared" si="42"/>
        <v>-419440.76379312592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-162.03780176234952</v>
      </c>
      <c r="AC43">
        <f t="shared" si="27"/>
        <v>-145.91969368982205</v>
      </c>
      <c r="AE43">
        <f t="shared" si="43"/>
        <v>0</v>
      </c>
      <c r="AF43">
        <f t="shared" si="44"/>
        <v>0</v>
      </c>
      <c r="AG43">
        <f t="shared" si="45"/>
        <v>-4.3486383026481333E-3</v>
      </c>
      <c r="AH43">
        <f t="shared" si="46"/>
        <v>-34.613539707516061</v>
      </c>
      <c r="AI43">
        <f t="shared" si="39"/>
        <v>-34.617888345818706</v>
      </c>
      <c r="AJ43">
        <f t="shared" si="47"/>
        <v>-16.118108072527463</v>
      </c>
      <c r="AK43">
        <f t="shared" si="59"/>
        <v>-11.342646123364467</v>
      </c>
      <c r="AL43">
        <f t="shared" si="40"/>
        <v>-62.078642541710636</v>
      </c>
      <c r="AN43">
        <f t="shared" si="48"/>
        <v>0</v>
      </c>
      <c r="AO43">
        <f t="shared" si="49"/>
        <v>0</v>
      </c>
      <c r="AP43">
        <f t="shared" si="50"/>
        <v>-7.6181633331406627E-5</v>
      </c>
      <c r="AQ43">
        <f t="shared" si="51"/>
        <v>-0.60637740064385304</v>
      </c>
      <c r="AR43">
        <f t="shared" si="52"/>
        <v>-0.60645358227718438</v>
      </c>
      <c r="AS43">
        <f t="shared" si="53"/>
        <v>-0.28236512529210162</v>
      </c>
      <c r="AT43">
        <f t="shared" si="54"/>
        <v>-0.19870618061103223</v>
      </c>
      <c r="AU43">
        <f t="shared" si="55"/>
        <v>-1.0875248881803183</v>
      </c>
      <c r="AW43">
        <v>40</v>
      </c>
      <c r="AX43">
        <f>IF(Z43&gt;0, (R43*SUMPRODUCT(K43:$K$98, X43:$X$98)-K43*$AZ$3)/Z43, 0)</f>
        <v>-419440.76379312592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41"/>
        <v>50000</v>
      </c>
      <c r="S44">
        <f t="shared" si="42"/>
        <v>-1488581.0921743151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-145.91969368982205</v>
      </c>
      <c r="AC44">
        <f t="shared" si="27"/>
        <v>-130.79899717180956</v>
      </c>
      <c r="AE44">
        <f t="shared" si="43"/>
        <v>0</v>
      </c>
      <c r="AF44">
        <f t="shared" si="44"/>
        <v>0</v>
      </c>
      <c r="AG44">
        <f t="shared" si="45"/>
        <v>-1.0983529706530492E-3</v>
      </c>
      <c r="AH44">
        <f t="shared" si="46"/>
        <v>-12.82719579587441</v>
      </c>
      <c r="AI44">
        <f t="shared" si="39"/>
        <v>-12.828294148845062</v>
      </c>
      <c r="AJ44">
        <f t="shared" si="47"/>
        <v>-15.120696518012494</v>
      </c>
      <c r="AK44">
        <f t="shared" si="59"/>
        <v>-10.214378558287544</v>
      </c>
      <c r="AL44">
        <f t="shared" si="40"/>
        <v>-38.163369225145097</v>
      </c>
      <c r="AN44">
        <f t="shared" si="48"/>
        <v>0</v>
      </c>
      <c r="AO44">
        <f t="shared" si="49"/>
        <v>0</v>
      </c>
      <c r="AP44">
        <f t="shared" si="50"/>
        <v>-1.7179910586648828E-5</v>
      </c>
      <c r="AQ44">
        <f t="shared" si="51"/>
        <v>-0.20063684693230666</v>
      </c>
      <c r="AR44">
        <f t="shared" si="52"/>
        <v>-0.2006540268428933</v>
      </c>
      <c r="AS44">
        <f t="shared" si="53"/>
        <v>-0.23651068566132599</v>
      </c>
      <c r="AT44">
        <f t="shared" si="54"/>
        <v>-0.15976841235766526</v>
      </c>
      <c r="AU44">
        <f t="shared" si="55"/>
        <v>-0.59693312486188455</v>
      </c>
      <c r="AW44">
        <v>41</v>
      </c>
      <c r="AX44">
        <f>IF(Z44&gt;0, (R44*SUMPRODUCT(K44:$K$98, X44:$X$98)-K44*$AZ$3)/Z44, 0)</f>
        <v>-1488581.0921743151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41"/>
        <v>50000</v>
      </c>
      <c r="S45">
        <f t="shared" si="42"/>
        <v>-7806417.6998061398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-130.79899717180956</v>
      </c>
      <c r="AC45">
        <f t="shared" si="27"/>
        <v>-116.95760373422725</v>
      </c>
      <c r="AE45">
        <f t="shared" si="43"/>
        <v>0</v>
      </c>
      <c r="AF45">
        <f t="shared" si="44"/>
        <v>0</v>
      </c>
      <c r="AG45">
        <f t="shared" si="45"/>
        <v>-1.8727796832011004E-4</v>
      </c>
      <c r="AH45">
        <f t="shared" si="46"/>
        <v>-3.6003658905056346</v>
      </c>
      <c r="AI45">
        <f t="shared" si="39"/>
        <v>-3.6005531684739549</v>
      </c>
      <c r="AJ45">
        <f t="shared" si="47"/>
        <v>-13.841393437582312</v>
      </c>
      <c r="AK45">
        <f t="shared" si="59"/>
        <v>-9.1559298020266695</v>
      </c>
      <c r="AL45">
        <f t="shared" si="40"/>
        <v>-26.597876408082936</v>
      </c>
      <c r="AN45">
        <f t="shared" si="48"/>
        <v>0</v>
      </c>
      <c r="AO45">
        <f t="shared" si="49"/>
        <v>0</v>
      </c>
      <c r="AP45">
        <f t="shared" si="50"/>
        <v>-2.6154573163467117E-6</v>
      </c>
      <c r="AQ45">
        <f t="shared" si="51"/>
        <v>-5.0281426023121509E-2</v>
      </c>
      <c r="AR45">
        <f t="shared" si="52"/>
        <v>-5.0284041480437858E-2</v>
      </c>
      <c r="AS45">
        <f t="shared" si="53"/>
        <v>-0.19330396447317008</v>
      </c>
      <c r="AT45">
        <f t="shared" si="54"/>
        <v>-0.12786845032265395</v>
      </c>
      <c r="AU45">
        <f t="shared" si="55"/>
        <v>-0.37145645627626189</v>
      </c>
      <c r="AW45">
        <v>42</v>
      </c>
      <c r="AX45">
        <f>IF(Z45&gt;0, (R45*SUMPRODUCT(K45:$K$98, X45:$X$98)-K45*$AZ$3)/Z45, 0)</f>
        <v>-7806417.6998061398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41"/>
        <v>50000</v>
      </c>
      <c r="S46">
        <f t="shared" si="42"/>
        <v>-41496576.477458648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-116.95760373422725</v>
      </c>
      <c r="AC46">
        <f t="shared" si="27"/>
        <v>-104.4703581205052</v>
      </c>
      <c r="AE46">
        <f t="shared" si="43"/>
        <v>0</v>
      </c>
      <c r="AF46">
        <f t="shared" si="44"/>
        <v>0</v>
      </c>
      <c r="AG46">
        <f t="shared" si="45"/>
        <v>-3.1469571404659896E-5</v>
      </c>
      <c r="AH46">
        <f t="shared" si="46"/>
        <v>-0.6157424689289962</v>
      </c>
      <c r="AI46">
        <f t="shared" si="39"/>
        <v>-0.61577393850040085</v>
      </c>
      <c r="AJ46">
        <f t="shared" si="47"/>
        <v>-12.487245613722052</v>
      </c>
      <c r="AK46">
        <f t="shared" si="59"/>
        <v>-8.1870322613959079</v>
      </c>
      <c r="AL46">
        <f t="shared" si="40"/>
        <v>-21.290051813618362</v>
      </c>
      <c r="AN46">
        <f t="shared" si="48"/>
        <v>0</v>
      </c>
      <c r="AO46">
        <f t="shared" si="49"/>
        <v>0</v>
      </c>
      <c r="AP46">
        <f t="shared" si="50"/>
        <v>-3.9240429571325252E-7</v>
      </c>
      <c r="AQ46">
        <f t="shared" si="51"/>
        <v>-7.6778926142300067E-3</v>
      </c>
      <c r="AR46">
        <f t="shared" si="52"/>
        <v>-7.67828501852572E-3</v>
      </c>
      <c r="AS46">
        <f t="shared" si="53"/>
        <v>-0.15570751687216888</v>
      </c>
      <c r="AT46">
        <f t="shared" si="54"/>
        <v>-0.10208676143708219</v>
      </c>
      <c r="AU46">
        <f t="shared" si="55"/>
        <v>-0.2654725633277768</v>
      </c>
      <c r="AW46">
        <v>43</v>
      </c>
      <c r="AX46">
        <f>IF(Z46&gt;0, (R46*SUMPRODUCT(K46:$K$98, X46:$X$98)-K46*$AZ$3)/Z46, 0)</f>
        <v>-41496576.477458648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41"/>
        <v>50000</v>
      </c>
      <c r="S47">
        <f t="shared" si="42"/>
        <v>-224066029.47626916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-104.4703581205052</v>
      </c>
      <c r="AC47">
        <f t="shared" si="27"/>
        <v>-93.283815441918378</v>
      </c>
      <c r="AE47">
        <f t="shared" si="43"/>
        <v>0</v>
      </c>
      <c r="AF47">
        <f t="shared" si="44"/>
        <v>0</v>
      </c>
      <c r="AG47">
        <f t="shared" si="45"/>
        <v>-5.2040360412932473E-6</v>
      </c>
      <c r="AH47">
        <f t="shared" si="46"/>
        <v>-0.1038033585972802</v>
      </c>
      <c r="AI47">
        <f t="shared" si="39"/>
        <v>-0.10380856263332149</v>
      </c>
      <c r="AJ47">
        <f t="shared" si="47"/>
        <v>-11.186542678586818</v>
      </c>
      <c r="AK47">
        <f t="shared" si="59"/>
        <v>-7.3129250684353648</v>
      </c>
      <c r="AL47">
        <f t="shared" si="40"/>
        <v>-18.603276309655506</v>
      </c>
      <c r="AN47">
        <f t="shared" si="48"/>
        <v>0</v>
      </c>
      <c r="AO47">
        <f t="shared" si="49"/>
        <v>0</v>
      </c>
      <c r="AP47">
        <f t="shared" si="50"/>
        <v>-5.7938226586274329E-8</v>
      </c>
      <c r="AQ47">
        <f t="shared" si="51"/>
        <v>-1.1556765677839026E-3</v>
      </c>
      <c r="AR47">
        <f t="shared" si="52"/>
        <v>-1.1557345060104888E-3</v>
      </c>
      <c r="AS47">
        <f t="shared" si="53"/>
        <v>-0.12454341962395898</v>
      </c>
      <c r="AT47">
        <f t="shared" si="54"/>
        <v>-8.1417174335741402E-2</v>
      </c>
      <c r="AU47">
        <f t="shared" si="55"/>
        <v>-0.20711632846571087</v>
      </c>
      <c r="AW47">
        <v>44</v>
      </c>
      <c r="AX47">
        <f>IF(Z47&gt;0, (R47*SUMPRODUCT(K47:$K$98, X47:$X$98)-K47*$AZ$3)/Z47, 0)</f>
        <v>-224066029.47626916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41"/>
        <v>50000</v>
      </c>
      <c r="S48">
        <f t="shared" si="42"/>
        <v>-1231709670.7474115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-93.283815441918378</v>
      </c>
      <c r="AC48">
        <f t="shared" si="27"/>
        <v>-83.290131322770947</v>
      </c>
      <c r="AE48">
        <f t="shared" si="43"/>
        <v>0</v>
      </c>
      <c r="AF48">
        <f t="shared" si="44"/>
        <v>0</v>
      </c>
      <c r="AG48">
        <f t="shared" si="45"/>
        <v>-8.4526951948251947E-7</v>
      </c>
      <c r="AH48">
        <f t="shared" si="46"/>
        <v>-1.7226904645591179E-2</v>
      </c>
      <c r="AI48">
        <f t="shared" si="39"/>
        <v>-1.7227749915110661E-2</v>
      </c>
      <c r="AJ48">
        <f t="shared" si="47"/>
        <v>-9.9936841191474315</v>
      </c>
      <c r="AK48">
        <f t="shared" si="59"/>
        <v>-6.5298670809342871</v>
      </c>
      <c r="AL48">
        <f t="shared" si="40"/>
        <v>-16.540778949996831</v>
      </c>
      <c r="AN48">
        <f t="shared" si="48"/>
        <v>0</v>
      </c>
      <c r="AO48">
        <f t="shared" si="49"/>
        <v>0</v>
      </c>
      <c r="AP48">
        <f t="shared" si="50"/>
        <v>-8.4023755376823835E-9</v>
      </c>
      <c r="AQ48">
        <f t="shared" si="51"/>
        <v>-1.7124351327931181E-4</v>
      </c>
      <c r="AR48">
        <f t="shared" si="52"/>
        <v>-1.712519156548495E-4</v>
      </c>
      <c r="AS48">
        <f t="shared" si="53"/>
        <v>-9.9341908159017486E-2</v>
      </c>
      <c r="AT48">
        <f t="shared" si="54"/>
        <v>-6.4909941930414522E-2</v>
      </c>
      <c r="AU48">
        <f t="shared" si="55"/>
        <v>-0.16442310200508689</v>
      </c>
      <c r="AW48">
        <v>45</v>
      </c>
      <c r="AX48">
        <f>IF(Z48&gt;0, (R48*SUMPRODUCT(K48:$K$98, X48:$X$98)-K48*$AZ$3)/Z48, 0)</f>
        <v>-1231709670.7474115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41"/>
        <v>50000</v>
      </c>
      <c r="S49">
        <f t="shared" si="42"/>
        <v>-6909113560.8644886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-83.290131322770947</v>
      </c>
      <c r="AC49">
        <f t="shared" si="27"/>
        <v>-74.366338462967065</v>
      </c>
      <c r="AE49">
        <f t="shared" si="43"/>
        <v>0</v>
      </c>
      <c r="AF49">
        <f t="shared" si="44"/>
        <v>0</v>
      </c>
      <c r="AG49">
        <f t="shared" si="45"/>
        <v>-1.3454392124230428E-7</v>
      </c>
      <c r="AH49">
        <f t="shared" si="46"/>
        <v>-2.8090916121815599E-3</v>
      </c>
      <c r="AI49">
        <f t="shared" si="39"/>
        <v>-2.8092261561028023E-3</v>
      </c>
      <c r="AJ49">
        <f t="shared" si="47"/>
        <v>-8.923792859803882</v>
      </c>
      <c r="AK49">
        <f t="shared" si="59"/>
        <v>-5.8303091925939672</v>
      </c>
      <c r="AL49">
        <f t="shared" si="40"/>
        <v>-14.756911278553952</v>
      </c>
      <c r="AN49">
        <f t="shared" si="48"/>
        <v>0</v>
      </c>
      <c r="AO49">
        <f t="shared" si="49"/>
        <v>0</v>
      </c>
      <c r="AP49">
        <f t="shared" si="50"/>
        <v>-1.194133653034521E-9</v>
      </c>
      <c r="AQ49">
        <f t="shared" si="51"/>
        <v>-2.493186461038177E-5</v>
      </c>
      <c r="AR49">
        <f t="shared" si="52"/>
        <v>-2.4933058744034803E-5</v>
      </c>
      <c r="AS49">
        <f t="shared" si="53"/>
        <v>-7.9202399247825586E-2</v>
      </c>
      <c r="AT49">
        <f t="shared" si="54"/>
        <v>-5.1746436035074374E-2</v>
      </c>
      <c r="AU49">
        <f t="shared" si="55"/>
        <v>-0.13097376834164398</v>
      </c>
      <c r="AW49">
        <v>46</v>
      </c>
      <c r="AX49">
        <f>IF(Z49&gt;0, (R49*SUMPRODUCT(K49:$K$98, X49:$X$98)-K49*$AZ$3)/Z49, 0)</f>
        <v>-6909113560.8644886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41"/>
        <v>50000</v>
      </c>
      <c r="S50">
        <f t="shared" si="42"/>
        <v>-39558633033.81926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-74.366338462967065</v>
      </c>
      <c r="AC50">
        <f t="shared" si="27"/>
        <v>-66.3985383025842</v>
      </c>
      <c r="AE50">
        <f t="shared" si="43"/>
        <v>0</v>
      </c>
      <c r="AF50">
        <f t="shared" si="44"/>
        <v>0</v>
      </c>
      <c r="AG50">
        <f t="shared" si="45"/>
        <v>-2.098105179905329E-8</v>
      </c>
      <c r="AH50">
        <f t="shared" si="46"/>
        <v>-4.4886972092331184E-4</v>
      </c>
      <c r="AI50">
        <f t="shared" si="39"/>
        <v>-4.4889070197511087E-4</v>
      </c>
      <c r="AJ50">
        <f t="shared" si="47"/>
        <v>-7.9678001603828648</v>
      </c>
      <c r="AK50">
        <f t="shared" si="59"/>
        <v>-5.205643692407695</v>
      </c>
      <c r="AL50">
        <f t="shared" si="40"/>
        <v>-13.173892743492534</v>
      </c>
      <c r="AN50">
        <f t="shared" si="48"/>
        <v>0</v>
      </c>
      <c r="AO50">
        <f t="shared" si="49"/>
        <v>0</v>
      </c>
      <c r="AP50">
        <f t="shared" si="50"/>
        <v>-1.6626394853849813E-10</v>
      </c>
      <c r="AQ50">
        <f t="shared" si="51"/>
        <v>-3.5570596219323497E-6</v>
      </c>
      <c r="AR50">
        <f t="shared" si="52"/>
        <v>-3.5572258858808878E-6</v>
      </c>
      <c r="AS50">
        <f t="shared" si="53"/>
        <v>-6.314068181704359E-2</v>
      </c>
      <c r="AT50">
        <f t="shared" si="54"/>
        <v>-4.1252025078327301E-2</v>
      </c>
      <c r="AU50">
        <f t="shared" si="55"/>
        <v>-0.10439626412125676</v>
      </c>
      <c r="AW50">
        <v>47</v>
      </c>
      <c r="AX50">
        <f>IF(Z50&gt;0, (R50*SUMPRODUCT(K50:$K$98, X50:$X$98)-K50*$AZ$3)/Z50, 0)</f>
        <v>-39558633033.81926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41"/>
        <v>50000</v>
      </c>
      <c r="S51">
        <f t="shared" si="42"/>
        <v>-231679538839.43317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-66.3985383025842</v>
      </c>
      <c r="AC51">
        <f t="shared" si="27"/>
        <v>-59.284412312994313</v>
      </c>
      <c r="AE51">
        <f t="shared" si="43"/>
        <v>0</v>
      </c>
      <c r="AF51">
        <f t="shared" si="44"/>
        <v>0</v>
      </c>
      <c r="AG51">
        <f t="shared" si="45"/>
        <v>-3.1986214994411803E-9</v>
      </c>
      <c r="AH51">
        <f t="shared" si="46"/>
        <v>-7.0290479126486308E-5</v>
      </c>
      <c r="AI51">
        <f t="shared" si="39"/>
        <v>-7.0293677747985744E-5</v>
      </c>
      <c r="AJ51">
        <f t="shared" si="47"/>
        <v>-7.114125989589887</v>
      </c>
      <c r="AK51">
        <f t="shared" si="59"/>
        <v>-4.6478976811808943</v>
      </c>
      <c r="AL51">
        <f t="shared" si="40"/>
        <v>-11.762093964448528</v>
      </c>
      <c r="AN51">
        <f t="shared" si="48"/>
        <v>0</v>
      </c>
      <c r="AO51">
        <f t="shared" si="49"/>
        <v>0</v>
      </c>
      <c r="AP51">
        <f t="shared" si="50"/>
        <v>-2.2631621101280791E-11</v>
      </c>
      <c r="AQ51">
        <f t="shared" si="51"/>
        <v>-4.9733533364170945E-7</v>
      </c>
      <c r="AR51">
        <f t="shared" si="52"/>
        <v>-4.9735796526281069E-7</v>
      </c>
      <c r="AS51">
        <f t="shared" si="53"/>
        <v>-5.0335497304479768E-2</v>
      </c>
      <c r="AT51">
        <f t="shared" si="54"/>
        <v>-3.2885872634941291E-2</v>
      </c>
      <c r="AU51">
        <f t="shared" si="55"/>
        <v>-8.3221867297386315E-2</v>
      </c>
      <c r="AW51">
        <v>48</v>
      </c>
      <c r="AX51">
        <f>IF(Z51&gt;0, (R51*SUMPRODUCT(K51:$K$98, X51:$X$98)-K51*$AZ$3)/Z51, 0)</f>
        <v>-231679538839.43317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41"/>
        <v>50000</v>
      </c>
      <c r="S52">
        <f t="shared" si="42"/>
        <v>-1390195392401.4067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-59.284412312994313</v>
      </c>
      <c r="AC52">
        <f t="shared" si="27"/>
        <v>-52.932511429392576</v>
      </c>
      <c r="AE52">
        <f t="shared" si="43"/>
        <v>0</v>
      </c>
      <c r="AF52">
        <f t="shared" si="44"/>
        <v>0</v>
      </c>
      <c r="AG52">
        <f t="shared" si="45"/>
        <v>-4.7594488982190479E-10</v>
      </c>
      <c r="AH52">
        <f t="shared" si="46"/>
        <v>-1.0762761578499455E-5</v>
      </c>
      <c r="AI52">
        <f t="shared" si="39"/>
        <v>-1.0763237523389278E-5</v>
      </c>
      <c r="AJ52">
        <f t="shared" si="47"/>
        <v>-6.3519008836017363</v>
      </c>
      <c r="AK52">
        <f t="shared" si="59"/>
        <v>-4.1499088619096023</v>
      </c>
      <c r="AL52">
        <f t="shared" si="40"/>
        <v>-10.501820508748862</v>
      </c>
      <c r="AN52">
        <f t="shared" si="48"/>
        <v>0</v>
      </c>
      <c r="AO52">
        <f t="shared" si="49"/>
        <v>0</v>
      </c>
      <c r="AP52">
        <f t="shared" si="50"/>
        <v>-3.0067094118909655E-12</v>
      </c>
      <c r="AQ52">
        <f t="shared" si="51"/>
        <v>-6.7992108389107506E-8</v>
      </c>
      <c r="AR52">
        <f t="shared" si="52"/>
        <v>-6.7995115098519396E-8</v>
      </c>
      <c r="AS52">
        <f t="shared" si="53"/>
        <v>-4.0127167196333038E-2</v>
      </c>
      <c r="AT52">
        <f t="shared" si="54"/>
        <v>-2.621641769966759E-2</v>
      </c>
      <c r="AU52">
        <f t="shared" si="55"/>
        <v>-6.6343652891115726E-2</v>
      </c>
      <c r="AW52">
        <v>49</v>
      </c>
      <c r="AX52">
        <f>IF(Z52&gt;0, (R52*SUMPRODUCT(K52:$K$98, X52:$X$98)-K52*$AZ$3)/Z52, 0)</f>
        <v>-1390195392401.4067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41"/>
        <v>50000</v>
      </c>
      <c r="S53">
        <f t="shared" si="42"/>
        <v>-8559169596769.9492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-52.932511429392576</v>
      </c>
      <c r="AC53">
        <f t="shared" si="27"/>
        <v>-47.261170978690863</v>
      </c>
      <c r="AE53">
        <f t="shared" si="43"/>
        <v>0</v>
      </c>
      <c r="AF53">
        <f t="shared" si="44"/>
        <v>0</v>
      </c>
      <c r="AG53">
        <f t="shared" si="45"/>
        <v>-6.9021256157440555E-11</v>
      </c>
      <c r="AH53">
        <f t="shared" si="46"/>
        <v>-1.6086567390649808E-6</v>
      </c>
      <c r="AI53">
        <f t="shared" si="39"/>
        <v>-1.6087257603211381E-6</v>
      </c>
      <c r="AJ53">
        <f t="shared" si="47"/>
        <v>-5.6713404507017131</v>
      </c>
      <c r="AK53">
        <f t="shared" si="59"/>
        <v>-3.7052758000574806</v>
      </c>
      <c r="AL53">
        <f t="shared" si="40"/>
        <v>-9.3766178594849539</v>
      </c>
      <c r="AN53">
        <f t="shared" si="48"/>
        <v>0</v>
      </c>
      <c r="AO53">
        <f t="shared" si="49"/>
        <v>0</v>
      </c>
      <c r="AP53">
        <f t="shared" si="50"/>
        <v>-3.8931364471549438E-13</v>
      </c>
      <c r="AQ53">
        <f t="shared" si="51"/>
        <v>-9.0736108417525079E-9</v>
      </c>
      <c r="AR53">
        <f t="shared" si="52"/>
        <v>-9.0740001553972227E-9</v>
      </c>
      <c r="AS53">
        <f t="shared" si="53"/>
        <v>-3.1989134133529988E-2</v>
      </c>
      <c r="AT53">
        <f t="shared" si="54"/>
        <v>-2.0899567853503817E-2</v>
      </c>
      <c r="AU53">
        <f t="shared" si="55"/>
        <v>-5.2888711061033961E-2</v>
      </c>
      <c r="AW53">
        <v>50</v>
      </c>
      <c r="AX53">
        <f>IF(Z53&gt;0, (R53*SUMPRODUCT(K53:$K$98, X53:$X$98)-K53*$AZ$3)/Z53, 0)</f>
        <v>-8559169596769.9492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41"/>
        <v>50000</v>
      </c>
      <c r="S54">
        <f t="shared" si="42"/>
        <v>-54212357049653.648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-47.261170978690863</v>
      </c>
      <c r="AC54">
        <f t="shared" si="27"/>
        <v>-42.197474096073577</v>
      </c>
      <c r="AE54">
        <f t="shared" si="43"/>
        <v>0</v>
      </c>
      <c r="AF54">
        <f t="shared" si="44"/>
        <v>0</v>
      </c>
      <c r="AG54">
        <f t="shared" si="45"/>
        <v>-9.7296715159941488E-12</v>
      </c>
      <c r="AH54">
        <f t="shared" si="46"/>
        <v>-2.3440548831948797E-7</v>
      </c>
      <c r="AI54">
        <f t="shared" si="39"/>
        <v>-2.3441521799100398E-7</v>
      </c>
      <c r="AJ54">
        <f t="shared" si="47"/>
        <v>-5.0636968826172861</v>
      </c>
      <c r="AK54">
        <f t="shared" si="59"/>
        <v>-3.3082819685083606</v>
      </c>
      <c r="AL54">
        <f t="shared" si="40"/>
        <v>-8.3719790855408647</v>
      </c>
      <c r="AN54">
        <f t="shared" si="48"/>
        <v>0</v>
      </c>
      <c r="AO54">
        <f t="shared" si="49"/>
        <v>0</v>
      </c>
      <c r="AP54">
        <f t="shared" si="50"/>
        <v>-4.9000094974053262E-14</v>
      </c>
      <c r="AQ54">
        <f t="shared" si="51"/>
        <v>-1.180501435347856E-9</v>
      </c>
      <c r="AR54">
        <f t="shared" si="52"/>
        <v>-1.1805504354428301E-9</v>
      </c>
      <c r="AS54">
        <f t="shared" si="53"/>
        <v>-2.5501542139443147E-2</v>
      </c>
      <c r="AT54">
        <f t="shared" si="54"/>
        <v>-1.6661007557282784E-2</v>
      </c>
      <c r="AU54">
        <f t="shared" si="55"/>
        <v>-4.2162550877276363E-2</v>
      </c>
      <c r="AW54">
        <v>51</v>
      </c>
      <c r="AX54">
        <f>IF(Z54&gt;0, (R54*SUMPRODUCT(K54:$K$98, X54:$X$98)-K54*$AZ$3)/Z54, 0)</f>
        <v>-54212357049653.648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41"/>
        <v>50000</v>
      </c>
      <c r="S55">
        <f t="shared" si="42"/>
        <v>-353834699742394.25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-42.197474096073577</v>
      </c>
      <c r="AC55">
        <f t="shared" si="27"/>
        <v>-37.67631615824434</v>
      </c>
      <c r="AE55">
        <f t="shared" si="43"/>
        <v>0</v>
      </c>
      <c r="AF55">
        <f t="shared" si="44"/>
        <v>0</v>
      </c>
      <c r="AG55">
        <f t="shared" si="45"/>
        <v>-1.3309999056647849E-12</v>
      </c>
      <c r="AH55">
        <f t="shared" si="46"/>
        <v>-3.3205499580677689E-8</v>
      </c>
      <c r="AI55">
        <f t="shared" si="39"/>
        <v>-3.3206830580583354E-8</v>
      </c>
      <c r="AJ55">
        <f t="shared" si="47"/>
        <v>-4.521157937829237</v>
      </c>
      <c r="AK55">
        <f t="shared" si="59"/>
        <v>-2.9538231867251508</v>
      </c>
      <c r="AL55">
        <f t="shared" si="40"/>
        <v>-7.474981157761218</v>
      </c>
      <c r="AN55">
        <f t="shared" si="48"/>
        <v>0</v>
      </c>
      <c r="AO55">
        <f t="shared" si="49"/>
        <v>0</v>
      </c>
      <c r="AP55">
        <f t="shared" si="50"/>
        <v>-5.9849254564852531E-15</v>
      </c>
      <c r="AQ55">
        <f t="shared" si="51"/>
        <v>-1.4931063397517586E-10</v>
      </c>
      <c r="AR55">
        <f t="shared" si="52"/>
        <v>-1.4931661890063234E-10</v>
      </c>
      <c r="AS55">
        <f t="shared" si="53"/>
        <v>-2.0329673292793896E-2</v>
      </c>
      <c r="AT55">
        <f t="shared" si="54"/>
        <v>-1.3282053221001575E-2</v>
      </c>
      <c r="AU55">
        <f t="shared" si="55"/>
        <v>-3.3611726663112088E-2</v>
      </c>
      <c r="AW55">
        <v>52</v>
      </c>
      <c r="AX55">
        <f>IF(Z55&gt;0, (R55*SUMPRODUCT(K55:$K$98, X55:$X$98)-K55*$AZ$3)/Z55, 0)</f>
        <v>-353834699742394.25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41"/>
        <v>50000</v>
      </c>
      <c r="S56">
        <f t="shared" si="42"/>
        <v>-2386434976022749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-37.67631615824434</v>
      </c>
      <c r="AC56">
        <f t="shared" si="27"/>
        <v>-33.639567998563535</v>
      </c>
      <c r="AE56">
        <f t="shared" si="43"/>
        <v>0</v>
      </c>
      <c r="AF56">
        <f t="shared" si="44"/>
        <v>0</v>
      </c>
      <c r="AG56">
        <f t="shared" si="45"/>
        <v>-1.7620199343660463E-13</v>
      </c>
      <c r="AH56">
        <f t="shared" si="46"/>
        <v>-4.5659516526861297E-9</v>
      </c>
      <c r="AI56">
        <f t="shared" si="39"/>
        <v>-4.5661278546795662E-9</v>
      </c>
      <c r="AJ56">
        <f t="shared" si="47"/>
        <v>-4.0367481596808048</v>
      </c>
      <c r="AK56">
        <f t="shared" si="59"/>
        <v>-2.6373421310771041</v>
      </c>
      <c r="AL56">
        <f t="shared" si="40"/>
        <v>-6.6740902953240369</v>
      </c>
      <c r="AN56">
        <f t="shared" si="48"/>
        <v>0</v>
      </c>
      <c r="AO56">
        <f t="shared" si="49"/>
        <v>0</v>
      </c>
      <c r="AP56">
        <f t="shared" si="50"/>
        <v>-7.0741378041771595E-16</v>
      </c>
      <c r="AQ56">
        <f t="shared" si="51"/>
        <v>-1.8331331313759141E-11</v>
      </c>
      <c r="AR56">
        <f t="shared" si="52"/>
        <v>-1.8332038727539557E-11</v>
      </c>
      <c r="AS56">
        <f t="shared" si="53"/>
        <v>-1.6206691085259968E-2</v>
      </c>
      <c r="AT56">
        <f t="shared" si="54"/>
        <v>-1.0588371509380358E-2</v>
      </c>
      <c r="AU56">
        <f t="shared" si="55"/>
        <v>-2.6795062612972365E-2</v>
      </c>
      <c r="AW56">
        <v>53</v>
      </c>
      <c r="AX56">
        <f>IF(Z56&gt;0, (R56*SUMPRODUCT(K56:$K$98, X56:$X$98)-K56*$AZ$3)/Z56, 0)</f>
        <v>-2386434976022749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41"/>
        <v>50000</v>
      </c>
      <c r="S57">
        <f t="shared" si="42"/>
        <v>-1.6684310854662578E+16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-33.639567998563535</v>
      </c>
      <c r="AC57">
        <f t="shared" si="27"/>
        <v>-30.035328570162115</v>
      </c>
      <c r="AE57">
        <f t="shared" si="43"/>
        <v>0</v>
      </c>
      <c r="AF57">
        <f t="shared" si="44"/>
        <v>0</v>
      </c>
      <c r="AG57">
        <f t="shared" si="45"/>
        <v>-2.250267394305387E-14</v>
      </c>
      <c r="AH57">
        <f t="shared" si="46"/>
        <v>-6.0774919823673884E-10</v>
      </c>
      <c r="AI57">
        <f t="shared" si="39"/>
        <v>-6.077717009106819E-10</v>
      </c>
      <c r="AJ57">
        <f t="shared" si="47"/>
        <v>-3.6042394284014208</v>
      </c>
      <c r="AK57">
        <f t="shared" si="59"/>
        <v>-2.3547697598994479</v>
      </c>
      <c r="AL57">
        <f t="shared" si="40"/>
        <v>-5.9590091889086398</v>
      </c>
      <c r="AN57">
        <f t="shared" si="48"/>
        <v>0</v>
      </c>
      <c r="AO57">
        <f t="shared" si="49"/>
        <v>0</v>
      </c>
      <c r="AP57">
        <f t="shared" si="50"/>
        <v>-8.0663823321503159E-17</v>
      </c>
      <c r="AQ57">
        <f t="shared" si="51"/>
        <v>-2.1785577160480542E-12</v>
      </c>
      <c r="AR57">
        <f t="shared" si="52"/>
        <v>-2.1786383798713756E-12</v>
      </c>
      <c r="AS57">
        <f t="shared" si="53"/>
        <v>-1.2919874908942136E-2</v>
      </c>
      <c r="AT57">
        <f t="shared" si="54"/>
        <v>-8.4409849405465715E-3</v>
      </c>
      <c r="AU57">
        <f t="shared" si="55"/>
        <v>-2.1360859851667347E-2</v>
      </c>
      <c r="AW57">
        <v>54</v>
      </c>
      <c r="AX57">
        <f>IF(Z57&gt;0, (R57*SUMPRODUCT(K57:$K$98, X57:$X$98)-K57*$AZ$3)/Z57, 0)</f>
        <v>-1.6684310854662578E+16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41"/>
        <v>50000</v>
      </c>
      <c r="S58">
        <f t="shared" si="42"/>
        <v>-1.2116105372615414E+17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-30.035328570162115</v>
      </c>
      <c r="AC58">
        <f t="shared" si="27"/>
        <v>-26.817257651932369</v>
      </c>
      <c r="AE58">
        <f t="shared" si="43"/>
        <v>0</v>
      </c>
      <c r="AF58">
        <f t="shared" si="44"/>
        <v>0</v>
      </c>
      <c r="AG58">
        <f t="shared" si="45"/>
        <v>-2.7666953227957446E-15</v>
      </c>
      <c r="AH58">
        <f t="shared" si="46"/>
        <v>-7.8043807523310338E-11</v>
      </c>
      <c r="AI58">
        <f t="shared" si="39"/>
        <v>-7.8046574218633133E-11</v>
      </c>
      <c r="AJ58">
        <f t="shared" si="47"/>
        <v>-3.2180709182297456</v>
      </c>
      <c r="AK58">
        <f t="shared" si="59"/>
        <v>-2.1024729999113481</v>
      </c>
      <c r="AL58">
        <f t="shared" si="40"/>
        <v>-5.3205439182191405</v>
      </c>
      <c r="AN58">
        <f t="shared" si="48"/>
        <v>0</v>
      </c>
      <c r="AO58">
        <f t="shared" si="49"/>
        <v>0</v>
      </c>
      <c r="AP58">
        <f t="shared" si="50"/>
        <v>-8.8549882396830947E-18</v>
      </c>
      <c r="AQ58">
        <f t="shared" si="51"/>
        <v>-2.4978427949943942E-13</v>
      </c>
      <c r="AR58">
        <f t="shared" si="52"/>
        <v>-2.4979313448767911E-13</v>
      </c>
      <c r="AS58">
        <f t="shared" si="53"/>
        <v>-1.0299645176179139E-2</v>
      </c>
      <c r="AT58">
        <f t="shared" si="54"/>
        <v>-6.7291015151076973E-3</v>
      </c>
      <c r="AU58">
        <f t="shared" si="55"/>
        <v>-1.7028746691536631E-2</v>
      </c>
      <c r="AW58">
        <v>55</v>
      </c>
      <c r="AX58">
        <f>IF(Z58&gt;0, (R58*SUMPRODUCT(K58:$K$98, X58:$X$98)-K58*$AZ$3)/Z58, 0)</f>
        <v>-1.2116105372615414E+17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41"/>
        <v>50000</v>
      </c>
      <c r="S59">
        <f t="shared" si="42"/>
        <v>-9.1696760899029466E+17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-26.817257651932369</v>
      </c>
      <c r="AC59">
        <f t="shared" si="27"/>
        <v>-23.943980046368402</v>
      </c>
      <c r="AE59">
        <f t="shared" si="43"/>
        <v>0</v>
      </c>
      <c r="AF59">
        <f t="shared" si="44"/>
        <v>0</v>
      </c>
      <c r="AG59">
        <f t="shared" si="45"/>
        <v>-3.2640166091490903E-16</v>
      </c>
      <c r="AH59">
        <f t="shared" si="46"/>
        <v>-9.650506834611512E-12</v>
      </c>
      <c r="AI59">
        <f t="shared" si="39"/>
        <v>-9.6508332362724271E-12</v>
      </c>
      <c r="AJ59">
        <f t="shared" si="47"/>
        <v>-2.8732776055639668</v>
      </c>
      <c r="AK59">
        <f t="shared" si="59"/>
        <v>-1.8772080356352661</v>
      </c>
      <c r="AL59">
        <f t="shared" si="40"/>
        <v>-4.7504856412088836</v>
      </c>
      <c r="AN59">
        <f t="shared" si="48"/>
        <v>0</v>
      </c>
      <c r="AO59">
        <f t="shared" si="49"/>
        <v>0</v>
      </c>
      <c r="AP59">
        <f t="shared" si="50"/>
        <v>-9.3274083453865773E-19</v>
      </c>
      <c r="AQ59">
        <f t="shared" si="51"/>
        <v>-2.7577745080724878E-14</v>
      </c>
      <c r="AR59">
        <f t="shared" si="52"/>
        <v>-2.7578677821559416E-14</v>
      </c>
      <c r="AS59">
        <f t="shared" si="53"/>
        <v>-8.2108140754027503E-3</v>
      </c>
      <c r="AT59">
        <f t="shared" si="54"/>
        <v>-5.3643985292635334E-3</v>
      </c>
      <c r="AU59">
        <f t="shared" si="55"/>
        <v>-1.3575212604693861E-2</v>
      </c>
      <c r="AW59">
        <v>56</v>
      </c>
      <c r="AX59">
        <f>IF(Z59&gt;0, (R59*SUMPRODUCT(K59:$K$98, X59:$X$98)-K59*$AZ$3)/Z59, 0)</f>
        <v>-9.1696760899029466E+17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41"/>
        <v>50000</v>
      </c>
      <c r="S60">
        <f t="shared" si="42"/>
        <v>-7.2474119934650931E+18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-23.943980046368402</v>
      </c>
      <c r="AC60">
        <f t="shared" si="27"/>
        <v>-21.378553612828956</v>
      </c>
      <c r="AE60">
        <f t="shared" si="43"/>
        <v>0</v>
      </c>
      <c r="AF60">
        <f t="shared" si="44"/>
        <v>0</v>
      </c>
      <c r="AG60">
        <f t="shared" si="45"/>
        <v>-3.6872737523590746E-17</v>
      </c>
      <c r="AH60">
        <f t="shared" si="46"/>
        <v>-1.1450596271286768E-12</v>
      </c>
      <c r="AI60">
        <f t="shared" si="39"/>
        <v>-1.1450964998662003E-12</v>
      </c>
      <c r="AJ60">
        <f t="shared" si="47"/>
        <v>-2.5654264335394465</v>
      </c>
      <c r="AK60">
        <f t="shared" si="59"/>
        <v>-1.6760786032457884</v>
      </c>
      <c r="AL60">
        <f t="shared" si="40"/>
        <v>-4.2415050367863802</v>
      </c>
      <c r="AN60">
        <f t="shared" si="48"/>
        <v>0</v>
      </c>
      <c r="AO60">
        <f t="shared" si="49"/>
        <v>0</v>
      </c>
      <c r="AP60">
        <f t="shared" si="50"/>
        <v>-9.40797141983734E-20</v>
      </c>
      <c r="AQ60">
        <f t="shared" si="51"/>
        <v>-2.9215862367539029E-15</v>
      </c>
      <c r="AR60">
        <f t="shared" si="52"/>
        <v>-2.9216803164681014E-15</v>
      </c>
      <c r="AS60">
        <f t="shared" si="53"/>
        <v>-6.5456107106213E-3</v>
      </c>
      <c r="AT60">
        <f t="shared" si="54"/>
        <v>-4.2764656642726249E-3</v>
      </c>
      <c r="AU60">
        <f t="shared" si="55"/>
        <v>-1.0822076374896848E-2</v>
      </c>
      <c r="AW60">
        <v>57</v>
      </c>
      <c r="AX60">
        <f>IF(Z60&gt;0, (R60*SUMPRODUCT(K60:$K$98, X60:$X$98)-K60*$AZ$3)/Z60, 0)</f>
        <v>-7.2474119934650931E+18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41"/>
        <v>50000</v>
      </c>
      <c r="S61">
        <f t="shared" si="42"/>
        <v>-5.9892787125624783E+19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-21.378553612828956</v>
      </c>
      <c r="AC61">
        <f t="shared" si="27"/>
        <v>-19.087994297168713</v>
      </c>
      <c r="AE61">
        <f t="shared" si="43"/>
        <v>0</v>
      </c>
      <c r="AF61">
        <f t="shared" si="44"/>
        <v>0</v>
      </c>
      <c r="AG61">
        <f t="shared" si="45"/>
        <v>-3.9837840275181536E-18</v>
      </c>
      <c r="AH61">
        <f t="shared" si="46"/>
        <v>-1.3008090448334674E-13</v>
      </c>
      <c r="AI61">
        <f t="shared" si="39"/>
        <v>-1.3008488826737426E-13</v>
      </c>
      <c r="AJ61">
        <f t="shared" si="47"/>
        <v>-2.2905593156602428</v>
      </c>
      <c r="AK61">
        <f t="shared" si="59"/>
        <v>-1.4964987528980271</v>
      </c>
      <c r="AL61">
        <f t="shared" si="40"/>
        <v>-3.7870580685583999</v>
      </c>
      <c r="AN61">
        <f t="shared" si="48"/>
        <v>0</v>
      </c>
      <c r="AO61">
        <f t="shared" si="49"/>
        <v>0</v>
      </c>
      <c r="AP61">
        <f t="shared" si="50"/>
        <v>-9.0754542299802239E-21</v>
      </c>
      <c r="AQ61">
        <f t="shared" si="51"/>
        <v>-2.9633717256718503E-16</v>
      </c>
      <c r="AR61">
        <f t="shared" si="52"/>
        <v>-2.9634624802141503E-16</v>
      </c>
      <c r="AS61">
        <f t="shared" si="53"/>
        <v>-5.2181207833397365E-3</v>
      </c>
      <c r="AT61">
        <f t="shared" si="54"/>
        <v>-3.4091722451152985E-3</v>
      </c>
      <c r="AU61">
        <f t="shared" si="55"/>
        <v>-8.6272930284553313E-3</v>
      </c>
      <c r="AW61">
        <v>58</v>
      </c>
      <c r="AX61">
        <f>IF(Z61&gt;0, (R61*SUMPRODUCT(K61:$K$98, X61:$X$98)-K61*$AZ$3)/Z61, 0)</f>
        <v>-5.9892787125624783E+19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41"/>
        <v>50000</v>
      </c>
      <c r="S62">
        <f t="shared" si="42"/>
        <v>-5.1919301786110624E+20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-19.087994297168713</v>
      </c>
      <c r="AC62">
        <f t="shared" si="27"/>
        <v>-17.042852051043493</v>
      </c>
      <c r="AE62">
        <f t="shared" si="43"/>
        <v>0</v>
      </c>
      <c r="AF62">
        <f t="shared" si="44"/>
        <v>0</v>
      </c>
      <c r="AG62">
        <f t="shared" si="45"/>
        <v>-4.1032071562841133E-19</v>
      </c>
      <c r="AH62">
        <f t="shared" si="46"/>
        <v>-1.4134501886458243E-14</v>
      </c>
      <c r="AI62">
        <f t="shared" si="39"/>
        <v>-1.4134912207173871E-14</v>
      </c>
      <c r="AJ62">
        <f t="shared" si="47"/>
        <v>-2.04514224612522</v>
      </c>
      <c r="AK62">
        <f t="shared" si="59"/>
        <v>-1.33615960080181</v>
      </c>
      <c r="AL62">
        <f t="shared" si="40"/>
        <v>-3.3813018469270442</v>
      </c>
      <c r="AN62">
        <f t="shared" si="48"/>
        <v>0</v>
      </c>
      <c r="AO62">
        <f t="shared" si="49"/>
        <v>0</v>
      </c>
      <c r="AP62">
        <f t="shared" si="50"/>
        <v>-8.345992798949242E-22</v>
      </c>
      <c r="AQ62">
        <f t="shared" si="51"/>
        <v>-2.8749816050707519E-17</v>
      </c>
      <c r="AR62">
        <f t="shared" si="52"/>
        <v>-2.8750650649987414E-17</v>
      </c>
      <c r="AS62">
        <f t="shared" si="53"/>
        <v>-4.1598539408001789E-3</v>
      </c>
      <c r="AT62">
        <f t="shared" si="54"/>
        <v>-2.7177712413227828E-3</v>
      </c>
      <c r="AU62">
        <f t="shared" si="55"/>
        <v>-6.8776251821229904E-3</v>
      </c>
      <c r="AW62">
        <v>59</v>
      </c>
      <c r="AX62">
        <f>IF(Z62&gt;0, (R62*SUMPRODUCT(K62:$K$98, X62:$X$98)-K62*$AZ$3)/Z62, 0)</f>
        <v>-5.1919301786110624E+20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41"/>
        <v>50000</v>
      </c>
      <c r="S63">
        <f t="shared" si="42"/>
        <v>-4.7367476395471568E+21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-17.042852051043493</v>
      </c>
      <c r="AC63">
        <f t="shared" si="27"/>
        <v>-15.216832188431688</v>
      </c>
      <c r="AE63">
        <f t="shared" si="43"/>
        <v>0</v>
      </c>
      <c r="AF63">
        <f t="shared" si="44"/>
        <v>0</v>
      </c>
      <c r="AG63">
        <f t="shared" si="45"/>
        <v>-4.015633021428615E-20</v>
      </c>
      <c r="AH63">
        <f t="shared" si="46"/>
        <v>-1.4642447130313643E-15</v>
      </c>
      <c r="AI63">
        <f t="shared" si="39"/>
        <v>-1.4642848693615785E-15</v>
      </c>
      <c r="AJ63">
        <f t="shared" si="47"/>
        <v>-1.8260198626118047</v>
      </c>
      <c r="AK63">
        <f t="shared" si="59"/>
        <v>-1.1929996435730446</v>
      </c>
      <c r="AL63">
        <f t="shared" si="40"/>
        <v>-3.0190195061848506</v>
      </c>
      <c r="AN63">
        <f t="shared" si="48"/>
        <v>0</v>
      </c>
      <c r="AO63">
        <f t="shared" si="49"/>
        <v>0</v>
      </c>
      <c r="AP63">
        <f t="shared" si="50"/>
        <v>-7.2927370772680237E-23</v>
      </c>
      <c r="AQ63">
        <f t="shared" si="51"/>
        <v>-2.6591951136806179E-18</v>
      </c>
      <c r="AR63">
        <f t="shared" si="52"/>
        <v>-2.6592680410513905E-18</v>
      </c>
      <c r="AS63">
        <f t="shared" si="53"/>
        <v>-3.3162100931123893E-3</v>
      </c>
      <c r="AT63">
        <f t="shared" si="54"/>
        <v>-2.1665905941667587E-3</v>
      </c>
      <c r="AU63">
        <f t="shared" si="55"/>
        <v>-5.4828006872791506E-3</v>
      </c>
      <c r="AW63">
        <v>60</v>
      </c>
      <c r="AX63">
        <f>IF(Z63&gt;0, (R63*SUMPRODUCT(K63:$K$98, X63:$X$98)-K63*$AZ$3)/Z63, 0)</f>
        <v>-4.7367476395471568E+21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41"/>
        <v>50000</v>
      </c>
      <c r="S64">
        <f t="shared" si="42"/>
        <v>-4.5633410589760443E+22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-15.216832188431688</v>
      </c>
      <c r="AC64">
        <f t="shared" si="27"/>
        <v>-13.586457311099721</v>
      </c>
      <c r="AE64">
        <f t="shared" si="43"/>
        <v>0</v>
      </c>
      <c r="AF64">
        <f t="shared" si="44"/>
        <v>0</v>
      </c>
      <c r="AG64">
        <f t="shared" si="45"/>
        <v>-3.721631019769852E-21</v>
      </c>
      <c r="AH64">
        <f t="shared" si="46"/>
        <v>-1.4413254356949376E-16</v>
      </c>
      <c r="AI64">
        <f t="shared" si="39"/>
        <v>-1.4413626520051352E-16</v>
      </c>
      <c r="AJ64">
        <f t="shared" si="47"/>
        <v>-1.6303748773319668</v>
      </c>
      <c r="AK64">
        <f t="shared" si="59"/>
        <v>-1.0651782531902183</v>
      </c>
      <c r="AL64">
        <f t="shared" si="40"/>
        <v>-2.6955531305221854</v>
      </c>
      <c r="AN64">
        <f t="shared" si="48"/>
        <v>0</v>
      </c>
      <c r="AO64">
        <f t="shared" si="49"/>
        <v>0</v>
      </c>
      <c r="AP64">
        <f t="shared" si="50"/>
        <v>-6.0346464281317622E-24</v>
      </c>
      <c r="AQ64">
        <f t="shared" si="51"/>
        <v>-2.3371176094802094E-19</v>
      </c>
      <c r="AR64">
        <f t="shared" si="52"/>
        <v>-2.3371779559444909E-19</v>
      </c>
      <c r="AS64">
        <f t="shared" si="53"/>
        <v>-2.643662382902093E-3</v>
      </c>
      <c r="AT64">
        <f t="shared" si="54"/>
        <v>-1.7271927568293674E-3</v>
      </c>
      <c r="AU64">
        <f t="shared" si="55"/>
        <v>-4.3708551397314607E-3</v>
      </c>
      <c r="AW64">
        <v>61</v>
      </c>
      <c r="AX64">
        <f>IF(Z64&gt;0, (R64*SUMPRODUCT(K64:$K$98, X64:$X$98)-K64*$AZ$3)/Z64, 0)</f>
        <v>-4.5633410589760443E+22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41"/>
        <v>50000</v>
      </c>
      <c r="S65">
        <f t="shared" si="42"/>
        <v>-4.6581189633351204E+23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-13.586457311099721</v>
      </c>
      <c r="AC65">
        <f t="shared" si="27"/>
        <v>-12.130765456339036</v>
      </c>
      <c r="AE65">
        <f t="shared" si="43"/>
        <v>0</v>
      </c>
      <c r="AF65">
        <f t="shared" si="44"/>
        <v>0</v>
      </c>
      <c r="AG65">
        <f t="shared" si="45"/>
        <v>-3.2552747020370347E-22</v>
      </c>
      <c r="AH65">
        <f t="shared" si="46"/>
        <v>-1.3435548957473801E-17</v>
      </c>
      <c r="AI65">
        <f t="shared" si="39"/>
        <v>-1.3435874484944005E-17</v>
      </c>
      <c r="AJ65">
        <f t="shared" si="47"/>
        <v>-1.4556918547606852</v>
      </c>
      <c r="AK65">
        <f t="shared" si="59"/>
        <v>-0.95105201177698062</v>
      </c>
      <c r="AL65">
        <f t="shared" si="40"/>
        <v>-2.4067438665376657</v>
      </c>
      <c r="AN65">
        <f t="shared" si="48"/>
        <v>0</v>
      </c>
      <c r="AO65">
        <f t="shared" si="49"/>
        <v>0</v>
      </c>
      <c r="AP65">
        <f t="shared" si="50"/>
        <v>-4.7128990500020981E-25</v>
      </c>
      <c r="AQ65">
        <f t="shared" si="51"/>
        <v>-1.9451625965179319E-20</v>
      </c>
      <c r="AR65">
        <f t="shared" si="52"/>
        <v>-1.9452097255084318E-20</v>
      </c>
      <c r="AS65">
        <f t="shared" si="53"/>
        <v>-2.1075114659614906E-3</v>
      </c>
      <c r="AT65">
        <f t="shared" si="54"/>
        <v>-1.3769074910948398E-3</v>
      </c>
      <c r="AU65">
        <f t="shared" si="55"/>
        <v>-3.48441895705633E-3</v>
      </c>
      <c r="AW65">
        <v>62</v>
      </c>
      <c r="AX65">
        <f>IF(Z65&gt;0, (R65*SUMPRODUCT(K65:$K$98, X65:$X$98)-K65*$AZ$3)/Z65, 0)</f>
        <v>-4.6581189633351204E+23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41"/>
        <v>50000</v>
      </c>
      <c r="S66">
        <f t="shared" si="42"/>
        <v>-5.0576942478446118E+24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-12.130765456339036</v>
      </c>
      <c r="AC66">
        <f t="shared" si="27"/>
        <v>-10.831040586016996</v>
      </c>
      <c r="AE66">
        <f t="shared" si="43"/>
        <v>0</v>
      </c>
      <c r="AF66">
        <f t="shared" si="44"/>
        <v>0</v>
      </c>
      <c r="AG66">
        <f t="shared" si="45"/>
        <v>-2.6768721217758357E-23</v>
      </c>
      <c r="AH66">
        <f t="shared" si="46"/>
        <v>-1.1820138971356324E-18</v>
      </c>
      <c r="AI66">
        <f t="shared" si="39"/>
        <v>-1.1820406658568502E-18</v>
      </c>
      <c r="AJ66">
        <f t="shared" si="47"/>
        <v>-1.2997248703220396</v>
      </c>
      <c r="AK66">
        <f t="shared" si="59"/>
        <v>-0.84915358194373258</v>
      </c>
      <c r="AL66">
        <f t="shared" si="40"/>
        <v>-2.1488784522657722</v>
      </c>
      <c r="AN66">
        <f t="shared" si="48"/>
        <v>0</v>
      </c>
      <c r="AO66">
        <f t="shared" si="49"/>
        <v>0</v>
      </c>
      <c r="AP66">
        <f t="shared" si="50"/>
        <v>-3.4602708665306181E-26</v>
      </c>
      <c r="AQ66">
        <f t="shared" si="51"/>
        <v>-1.5279356151609456E-21</v>
      </c>
      <c r="AR66">
        <f t="shared" si="52"/>
        <v>-1.527970217869611E-21</v>
      </c>
      <c r="AS66">
        <f t="shared" si="53"/>
        <v>-1.680095237533075E-3</v>
      </c>
      <c r="AT66">
        <f t="shared" si="54"/>
        <v>-1.0976622218549423E-3</v>
      </c>
      <c r="AU66">
        <f t="shared" si="55"/>
        <v>-2.7777574593880173E-3</v>
      </c>
      <c r="AW66">
        <v>63</v>
      </c>
      <c r="AX66">
        <f>IF(Z66&gt;0, (R66*SUMPRODUCT(K66:$K$98, X66:$X$98)-K66*$AZ$3)/Z66, 0)</f>
        <v>-5.0576942478446118E+24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-5.8679193192332058E+25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-10.831040586016996</v>
      </c>
      <c r="AC67">
        <f t="shared" si="27"/>
        <v>-9.6705719518008877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-2.0600513200871247E-24</v>
      </c>
      <c r="AH67">
        <f t="shared" ref="AH67:AH79" si="66">-X67*R67</f>
        <v>-9.776393074197459E-20</v>
      </c>
      <c r="AI67">
        <f t="shared" si="39"/>
        <v>-9.7765990793294673E-20</v>
      </c>
      <c r="AJ67">
        <f t="shared" ref="AJ67:AJ79" si="67">AB67-AC67</f>
        <v>-1.1604686342161088</v>
      </c>
      <c r="AK67">
        <f t="shared" si="59"/>
        <v>-0.75817284102118987</v>
      </c>
      <c r="AL67">
        <f t="shared" si="40"/>
        <v>-1.9186414752372987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-2.377620236475874E-27</v>
      </c>
      <c r="AQ67">
        <f t="shared" ref="AQ67:AQ79" si="71">AH67*$K67</f>
        <v>-1.1283481040642905E-22</v>
      </c>
      <c r="AR67">
        <f t="shared" ref="AR67:AR79" si="72">AI67*$K67</f>
        <v>-1.1283718802666552E-22</v>
      </c>
      <c r="AS67">
        <f t="shared" ref="AS67:AS79" si="73">AJ67*$K67</f>
        <v>-1.3393616370639967E-3</v>
      </c>
      <c r="AT67">
        <f t="shared" ref="AT67:AT79" si="74">AK67*$K67</f>
        <v>-8.7504960288180983E-4</v>
      </c>
      <c r="AU67">
        <f t="shared" ref="AU67:AU79" si="75">AL67*$K67</f>
        <v>-2.2144112399458066E-3</v>
      </c>
      <c r="AW67">
        <v>64</v>
      </c>
      <c r="AX67">
        <f>IF(Z67&gt;0, (R67*SUMPRODUCT(K67:$K$98, X67:$X$98)-K67*$AZ$3)/Z67, 0)</f>
        <v>-5.8679193192332058E+25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1"/>
        <v>50000</v>
      </c>
      <c r="S68">
        <f t="shared" si="62"/>
        <v>-7.3096144616571906E+26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-9.6705719518008877</v>
      </c>
      <c r="AC68">
        <f t="shared" ref="AC68:AC79" si="79">S68*Z68</f>
        <v>-8.6344392426793632</v>
      </c>
      <c r="AE68">
        <f t="shared" si="63"/>
        <v>0</v>
      </c>
      <c r="AF68">
        <f t="shared" si="64"/>
        <v>0</v>
      </c>
      <c r="AG68">
        <f t="shared" si="65"/>
        <v>-1.4765551740060271E-25</v>
      </c>
      <c r="AH68">
        <f t="shared" si="66"/>
        <v>-7.5671811579426037E-21</v>
      </c>
      <c r="AI68">
        <f t="shared" si="39"/>
        <v>-7.5673288134600035E-21</v>
      </c>
      <c r="AJ68">
        <f t="shared" si="67"/>
        <v>-1.0361327091215244</v>
      </c>
      <c r="AK68">
        <f t="shared" ref="AK68:AK79" si="80">G68*SUM(AB68:AB68, AE68:AF68)</f>
        <v>-0.67694003662606217</v>
      </c>
      <c r="AL68">
        <f t="shared" si="40"/>
        <v>-1.7130727457475867</v>
      </c>
      <c r="AN68">
        <f t="shared" si="68"/>
        <v>0</v>
      </c>
      <c r="AO68">
        <f t="shared" si="69"/>
        <v>0</v>
      </c>
      <c r="AP68">
        <f t="shared" si="70"/>
        <v>-1.5215846062728745E-28</v>
      </c>
      <c r="AQ68">
        <f t="shared" si="71"/>
        <v>-7.7979519936019755E-24</v>
      </c>
      <c r="AR68">
        <f t="shared" si="72"/>
        <v>-7.7981041520626019E-24</v>
      </c>
      <c r="AS68">
        <f t="shared" si="73"/>
        <v>-1.0677308968941287E-3</v>
      </c>
      <c r="AT68">
        <f t="shared" si="74"/>
        <v>-6.9758418597083021E-4</v>
      </c>
      <c r="AU68">
        <f t="shared" si="75"/>
        <v>-1.765315082864959E-3</v>
      </c>
      <c r="AW68">
        <v>65</v>
      </c>
      <c r="AX68">
        <f>IF(Z68&gt;0, (R68*SUMPRODUCT(K68:$K$98, X68:$X$98)-K68*$AZ$3)/Z68, 0)</f>
        <v>-7.3096144616571906E+26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0.92358270799999997</v>
      </c>
      <c r="Q69" s="5">
        <f t="shared" ref="Q69:Q79" si="81">$C$8</f>
        <v>12.5</v>
      </c>
      <c r="R69">
        <f t="shared" si="61"/>
        <v>50000</v>
      </c>
      <c r="S69">
        <f t="shared" si="62"/>
        <v>-9.8264191253423632E+27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-8.6344392426793632</v>
      </c>
      <c r="AC69">
        <f t="shared" si="79"/>
        <v>-7.709320752392288</v>
      </c>
      <c r="AE69">
        <f t="shared" si="63"/>
        <v>0</v>
      </c>
      <c r="AF69">
        <f t="shared" si="64"/>
        <v>0</v>
      </c>
      <c r="AG69">
        <f t="shared" si="65"/>
        <v>-9.8068796146069215E-27</v>
      </c>
      <c r="AH69">
        <f t="shared" si="66"/>
        <v>-5.4548833044795904E-22</v>
      </c>
      <c r="AI69">
        <f t="shared" si="39"/>
        <v>-5.4549813732757363E-22</v>
      </c>
      <c r="AJ69">
        <f t="shared" si="67"/>
        <v>-0.92511849028707527</v>
      </c>
      <c r="AK69">
        <f t="shared" si="80"/>
        <v>-0.60441074698755548</v>
      </c>
      <c r="AL69">
        <f t="shared" si="40"/>
        <v>-1.5295292372746307</v>
      </c>
      <c r="AN69">
        <f t="shared" si="68"/>
        <v>0</v>
      </c>
      <c r="AO69">
        <f t="shared" si="69"/>
        <v>0</v>
      </c>
      <c r="AP69">
        <f t="shared" si="70"/>
        <v>-9.0231722408509499E-30</v>
      </c>
      <c r="AQ69">
        <f t="shared" si="71"/>
        <v>-5.018961539687911E-25</v>
      </c>
      <c r="AR69">
        <f t="shared" si="72"/>
        <v>-5.0190517714103186E-25</v>
      </c>
      <c r="AS69">
        <f t="shared" si="73"/>
        <v>-8.5118853387605904E-4</v>
      </c>
      <c r="AT69">
        <f t="shared" si="74"/>
        <v>-5.5610984213235826E-4</v>
      </c>
      <c r="AU69">
        <f t="shared" si="75"/>
        <v>-1.4072983760084173E-3</v>
      </c>
      <c r="AW69">
        <v>66</v>
      </c>
      <c r="AX69">
        <f>IF(Z69&gt;0, (R69*SUMPRODUCT(K69:$K$98, X69:$X$98)-K69*$AZ$3)/Z69, 0)</f>
        <v>-9.8264191253423632E+27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0.92968762000000005</v>
      </c>
      <c r="Q70" s="5">
        <f t="shared" si="81"/>
        <v>12.5</v>
      </c>
      <c r="R70">
        <f t="shared" si="61"/>
        <v>50000</v>
      </c>
      <c r="S70">
        <f t="shared" si="62"/>
        <v>-1.4546911438033073E+29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-7.709320752392288</v>
      </c>
      <c r="AC70">
        <f t="shared" si="79"/>
        <v>-6.8833221003502567</v>
      </c>
      <c r="AE70">
        <f t="shared" si="63"/>
        <v>0</v>
      </c>
      <c r="AF70">
        <f t="shared" si="64"/>
        <v>0</v>
      </c>
      <c r="AG70">
        <f t="shared" si="65"/>
        <v>-5.9147624993042589E-28</v>
      </c>
      <c r="AH70">
        <f t="shared" si="66"/>
        <v>-3.6469338274121703E-23</v>
      </c>
      <c r="AI70">
        <f t="shared" ref="AI70:AI79" si="88">SUM(AE70:AH70)</f>
        <v>-3.6469929750371634E-23</v>
      </c>
      <c r="AJ70">
        <f t="shared" si="67"/>
        <v>-0.82599865204203127</v>
      </c>
      <c r="AK70">
        <f t="shared" si="80"/>
        <v>-0.5396524526674602</v>
      </c>
      <c r="AL70">
        <f t="shared" ref="AL70:AL79" si="89">SUM(AI70:AK70)</f>
        <v>-1.3656511047094915</v>
      </c>
      <c r="AN70">
        <f t="shared" si="68"/>
        <v>0</v>
      </c>
      <c r="AO70">
        <f t="shared" si="69"/>
        <v>0</v>
      </c>
      <c r="AP70">
        <f t="shared" si="70"/>
        <v>-4.8590088660326222E-31</v>
      </c>
      <c r="AQ70">
        <f t="shared" si="71"/>
        <v>-2.9959755448024235E-26</v>
      </c>
      <c r="AR70">
        <f t="shared" si="72"/>
        <v>-2.9960241348910835E-26</v>
      </c>
      <c r="AS70">
        <f t="shared" si="73"/>
        <v>-6.7856228784762341E-4</v>
      </c>
      <c r="AT70">
        <f t="shared" si="74"/>
        <v>-4.4332736139378039E-4</v>
      </c>
      <c r="AU70">
        <f t="shared" si="75"/>
        <v>-1.1218896492414037E-3</v>
      </c>
      <c r="AW70">
        <v>67</v>
      </c>
      <c r="AX70">
        <f>IF(Z70&gt;0, (R70*SUMPRODUCT(K70:$K$98, X70:$X$98)-K70*$AZ$3)/Z70, 0)</f>
        <v>-1.4546911438033073E+29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0.93575936900000001</v>
      </c>
      <c r="Q71" s="5">
        <f t="shared" si="81"/>
        <v>12.5</v>
      </c>
      <c r="R71">
        <f t="shared" si="61"/>
        <v>50000</v>
      </c>
      <c r="S71">
        <f t="shared" si="62"/>
        <v>-2.3945727666697131E+30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-6.8833221003502567</v>
      </c>
      <c r="AC71">
        <f t="shared" si="79"/>
        <v>-6.1458233038841579</v>
      </c>
      <c r="AE71">
        <f t="shared" si="63"/>
        <v>0</v>
      </c>
      <c r="AF71">
        <f t="shared" si="64"/>
        <v>0</v>
      </c>
      <c r="AG71">
        <f t="shared" si="65"/>
        <v>-3.2082045017740006E-29</v>
      </c>
      <c r="AH71">
        <f t="shared" si="66"/>
        <v>-2.2139177696535264E-24</v>
      </c>
      <c r="AI71">
        <f t="shared" si="88"/>
        <v>-2.213949851698544E-24</v>
      </c>
      <c r="AJ71">
        <f t="shared" si="67"/>
        <v>-0.73749879646609884</v>
      </c>
      <c r="AK71">
        <f t="shared" si="80"/>
        <v>-0.481832547024518</v>
      </c>
      <c r="AL71">
        <f t="shared" si="89"/>
        <v>-1.2193313434906168</v>
      </c>
      <c r="AN71">
        <f t="shared" si="68"/>
        <v>0</v>
      </c>
      <c r="AO71">
        <f t="shared" si="69"/>
        <v>0</v>
      </c>
      <c r="AP71">
        <f t="shared" si="70"/>
        <v>-2.353175954716106E-32</v>
      </c>
      <c r="AQ71">
        <f t="shared" si="71"/>
        <v>-1.623879668015747E-27</v>
      </c>
      <c r="AR71">
        <f t="shared" si="72"/>
        <v>-1.6239031997752942E-27</v>
      </c>
      <c r="AS71">
        <f t="shared" si="73"/>
        <v>-5.4094570140913816E-4</v>
      </c>
      <c r="AT71">
        <f t="shared" si="74"/>
        <v>-3.534178582539703E-4</v>
      </c>
      <c r="AU71">
        <f t="shared" si="75"/>
        <v>-8.9436355966310841E-4</v>
      </c>
      <c r="AW71">
        <v>68</v>
      </c>
      <c r="AX71">
        <f>IF(Z71&gt;0, (R71*SUMPRODUCT(K71:$K$98, X71:$X$98)-K71*$AZ$3)/Z71, 0)</f>
        <v>-2.3945727666697131E+30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0.94179042899999998</v>
      </c>
      <c r="Q72" s="5">
        <f t="shared" si="81"/>
        <v>12.5</v>
      </c>
      <c r="R72">
        <f t="shared" si="61"/>
        <v>50000</v>
      </c>
      <c r="S72">
        <f t="shared" si="62"/>
        <v>-4.4348276793673264E+31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-6.1458233038841579</v>
      </c>
      <c r="AC72">
        <f t="shared" si="79"/>
        <v>-5.4873422356108552</v>
      </c>
      <c r="AE72">
        <f t="shared" si="63"/>
        <v>0</v>
      </c>
      <c r="AF72">
        <f t="shared" si="64"/>
        <v>0</v>
      </c>
      <c r="AG72">
        <f t="shared" si="65"/>
        <v>-1.5466616271079331E-30</v>
      </c>
      <c r="AH72">
        <f t="shared" si="66"/>
        <v>-1.2085825176181871E-25</v>
      </c>
      <c r="AI72">
        <f t="shared" si="88"/>
        <v>-1.2085979842344581E-25</v>
      </c>
      <c r="AJ72">
        <f t="shared" si="67"/>
        <v>-0.65848106827330266</v>
      </c>
      <c r="AK72">
        <f t="shared" si="80"/>
        <v>-0.4302076312718911</v>
      </c>
      <c r="AL72">
        <f t="shared" si="89"/>
        <v>-1.0886886995451936</v>
      </c>
      <c r="AN72">
        <f t="shared" si="68"/>
        <v>0</v>
      </c>
      <c r="AO72">
        <f t="shared" si="69"/>
        <v>0</v>
      </c>
      <c r="AP72">
        <f t="shared" si="70"/>
        <v>-1.012907172003383E-33</v>
      </c>
      <c r="AQ72">
        <f t="shared" si="71"/>
        <v>-7.9149949710877368E-29</v>
      </c>
      <c r="AR72">
        <f t="shared" si="72"/>
        <v>-7.9150962618049366E-29</v>
      </c>
      <c r="AS72">
        <f t="shared" si="73"/>
        <v>-4.3123860125090737E-4</v>
      </c>
      <c r="AT72">
        <f t="shared" si="74"/>
        <v>-2.817425528172595E-4</v>
      </c>
      <c r="AU72">
        <f t="shared" si="75"/>
        <v>-7.1298115406816676E-4</v>
      </c>
      <c r="AW72">
        <v>69</v>
      </c>
      <c r="AX72">
        <f>IF(Z72&gt;0, (R72*SUMPRODUCT(K72:$K$98, X72:$X$98)-K72*$AZ$3)/Z72, 0)</f>
        <v>-4.4348276793673264E+31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0.94777327099999997</v>
      </c>
      <c r="Q73" s="5">
        <f t="shared" si="81"/>
        <v>12.5</v>
      </c>
      <c r="R73">
        <f t="shared" si="61"/>
        <v>50000</v>
      </c>
      <c r="S73">
        <f t="shared" si="62"/>
        <v>-9.3771591232266064E+32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-5.4873422356108552</v>
      </c>
      <c r="AC73">
        <f t="shared" si="79"/>
        <v>-4.8994127103668337</v>
      </c>
      <c r="AE73">
        <f t="shared" si="63"/>
        <v>0</v>
      </c>
      <c r="AF73">
        <f t="shared" si="64"/>
        <v>0</v>
      </c>
      <c r="AG73">
        <f t="shared" si="65"/>
        <v>-6.5310461382585879E-32</v>
      </c>
      <c r="AH73">
        <f t="shared" si="66"/>
        <v>-5.8635381978170718E-27</v>
      </c>
      <c r="AI73">
        <f t="shared" si="88"/>
        <v>-5.8636035082784546E-27</v>
      </c>
      <c r="AJ73">
        <f t="shared" si="67"/>
        <v>-0.58792952524402153</v>
      </c>
      <c r="AK73">
        <f t="shared" si="80"/>
        <v>-0.38411395649275992</v>
      </c>
      <c r="AL73">
        <f t="shared" si="89"/>
        <v>-0.97204348173678146</v>
      </c>
      <c r="AN73">
        <f t="shared" si="68"/>
        <v>0</v>
      </c>
      <c r="AO73">
        <f t="shared" si="69"/>
        <v>0</v>
      </c>
      <c r="AP73">
        <f t="shared" si="70"/>
        <v>-3.8189068441377968E-35</v>
      </c>
      <c r="AQ73">
        <f t="shared" si="71"/>
        <v>-3.4285940843893066E-30</v>
      </c>
      <c r="AR73">
        <f t="shared" si="72"/>
        <v>-3.4286322734577476E-30</v>
      </c>
      <c r="AS73">
        <f t="shared" si="73"/>
        <v>-3.4378077268088988E-4</v>
      </c>
      <c r="AT73">
        <f t="shared" si="74"/>
        <v>-2.2460343815151426E-4</v>
      </c>
      <c r="AU73">
        <f t="shared" si="75"/>
        <v>-5.6838421083240417E-4</v>
      </c>
      <c r="AW73">
        <v>70</v>
      </c>
      <c r="AX73">
        <f>IF(Z73&gt;0, (R73*SUMPRODUCT(K73:$K$98, X73:$X$98)-K73*$AZ$3)/Z73, 0)</f>
        <v>-9.3771591232266064E+32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0.95370057100000005</v>
      </c>
      <c r="Q74" s="5">
        <f t="shared" si="81"/>
        <v>12.5</v>
      </c>
      <c r="R74">
        <f t="shared" si="61"/>
        <v>50000</v>
      </c>
      <c r="S74">
        <f t="shared" si="62"/>
        <v>-2.306500056207748E+34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-4.8994127103668337</v>
      </c>
      <c r="AC74">
        <f t="shared" si="79"/>
        <v>-4.3744756342561013</v>
      </c>
      <c r="AE74">
        <f t="shared" si="63"/>
        <v>0</v>
      </c>
      <c r="AF74">
        <f t="shared" si="64"/>
        <v>0</v>
      </c>
      <c r="AG74">
        <f t="shared" si="65"/>
        <v>-2.3707324559144132E-33</v>
      </c>
      <c r="AH74">
        <f t="shared" si="66"/>
        <v>-2.4914649725138244E-28</v>
      </c>
      <c r="AI74">
        <f t="shared" si="88"/>
        <v>-2.4914886798383834E-28</v>
      </c>
      <c r="AJ74">
        <f t="shared" si="67"/>
        <v>-0.52493707611073237</v>
      </c>
      <c r="AK74">
        <f t="shared" si="80"/>
        <v>-0.3429588897256784</v>
      </c>
      <c r="AL74">
        <f t="shared" si="89"/>
        <v>-0.86789596583641071</v>
      </c>
      <c r="AN74">
        <f t="shared" si="68"/>
        <v>0</v>
      </c>
      <c r="AO74">
        <f t="shared" si="69"/>
        <v>0</v>
      </c>
      <c r="AP74">
        <f t="shared" si="70"/>
        <v>-1.2377155164856583E-36</v>
      </c>
      <c r="AQ74">
        <f t="shared" si="71"/>
        <v>-1.3007477278035804E-31</v>
      </c>
      <c r="AR74">
        <f t="shared" si="72"/>
        <v>-1.3007601049587452E-31</v>
      </c>
      <c r="AS74">
        <f t="shared" si="73"/>
        <v>-2.740599272009639E-4</v>
      </c>
      <c r="AT74">
        <f t="shared" si="74"/>
        <v>-1.7905248577129639E-4</v>
      </c>
      <c r="AU74">
        <f t="shared" si="75"/>
        <v>-4.5311241297226026E-4</v>
      </c>
      <c r="AW74">
        <v>71</v>
      </c>
      <c r="AX74">
        <f>IF(Z74&gt;0, (R74*SUMPRODUCT(K74:$K$98, X74:$X$98)-K74*$AZ$3)/Z74, 0)</f>
        <v>-2.306500056207748E+34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0.95959776100000005</v>
      </c>
      <c r="Q75" s="5">
        <f t="shared" si="81"/>
        <v>12.5</v>
      </c>
      <c r="R75">
        <f t="shared" si="61"/>
        <v>50000</v>
      </c>
      <c r="S75">
        <f t="shared" si="62"/>
        <v>-6.7737611370843099E+35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-4.3744756342561013</v>
      </c>
      <c r="AC75">
        <f t="shared" si="79"/>
        <v>-3.9057818163000908</v>
      </c>
      <c r="AE75">
        <f t="shared" si="63"/>
        <v>0</v>
      </c>
      <c r="AF75">
        <f t="shared" si="64"/>
        <v>0</v>
      </c>
      <c r="AG75">
        <f t="shared" si="65"/>
        <v>-7.2075574729766951E-35</v>
      </c>
      <c r="AH75">
        <f t="shared" si="66"/>
        <v>-9.099798226502009E-30</v>
      </c>
      <c r="AI75">
        <f t="shared" si="88"/>
        <v>-9.0998703020767391E-30</v>
      </c>
      <c r="AJ75">
        <f t="shared" si="67"/>
        <v>-0.46869381795601051</v>
      </c>
      <c r="AK75">
        <f t="shared" si="80"/>
        <v>-0.3062132943979271</v>
      </c>
      <c r="AL75">
        <f t="shared" si="89"/>
        <v>-0.77490711235393761</v>
      </c>
      <c r="AN75">
        <f t="shared" si="68"/>
        <v>0</v>
      </c>
      <c r="AO75">
        <f t="shared" si="69"/>
        <v>0</v>
      </c>
      <c r="AP75">
        <f t="shared" si="70"/>
        <v>-3.3597609773397701E-38</v>
      </c>
      <c r="AQ75">
        <f t="shared" si="71"/>
        <v>-4.241817994194987E-33</v>
      </c>
      <c r="AR75">
        <f t="shared" si="72"/>
        <v>-4.241851591804761E-33</v>
      </c>
      <c r="AS75">
        <f t="shared" si="73"/>
        <v>-2.1847889604668653E-4</v>
      </c>
      <c r="AT75">
        <f t="shared" si="74"/>
        <v>-1.4273954541716864E-4</v>
      </c>
      <c r="AU75">
        <f t="shared" si="75"/>
        <v>-3.6121844146385517E-4</v>
      </c>
      <c r="AW75">
        <v>72</v>
      </c>
      <c r="AX75">
        <f>IF(Z75&gt;0, (R75*SUMPRODUCT(K75:$K$98, X75:$X$98)-K75*$AZ$3)/Z75, 0)</f>
        <v>-6.7737611370843099E+35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0.96549474700000004</v>
      </c>
      <c r="Q76" s="5">
        <f t="shared" si="81"/>
        <v>12.5</v>
      </c>
      <c r="R76">
        <f t="shared" si="61"/>
        <v>50000</v>
      </c>
      <c r="S76">
        <f t="shared" si="62"/>
        <v>-2.4680426744640684E+37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-3.9057818163000908</v>
      </c>
      <c r="AC76">
        <f t="shared" si="79"/>
        <v>-3.4873051931250805</v>
      </c>
      <c r="AE76">
        <f t="shared" si="63"/>
        <v>0</v>
      </c>
      <c r="AF76">
        <f t="shared" si="64"/>
        <v>0</v>
      </c>
      <c r="AG76">
        <f t="shared" si="65"/>
        <v>-1.766230193873341E-36</v>
      </c>
      <c r="AH76">
        <f t="shared" si="66"/>
        <v>-2.7835435515438378E-31</v>
      </c>
      <c r="AI76">
        <f t="shared" si="88"/>
        <v>-2.7835612138457766E-31</v>
      </c>
      <c r="AJ76">
        <f t="shared" si="67"/>
        <v>-0.41847662317501033</v>
      </c>
      <c r="AK76">
        <f t="shared" si="80"/>
        <v>-0.27340472714100639</v>
      </c>
      <c r="AL76">
        <f t="shared" si="89"/>
        <v>-0.69188135031601672</v>
      </c>
      <c r="AN76">
        <f t="shared" si="68"/>
        <v>0</v>
      </c>
      <c r="AO76">
        <f t="shared" si="69"/>
        <v>0</v>
      </c>
      <c r="AP76">
        <f t="shared" si="70"/>
        <v>-7.3510529258248316E-40</v>
      </c>
      <c r="AQ76">
        <f t="shared" si="71"/>
        <v>-1.1585112767132622E-34</v>
      </c>
      <c r="AR76">
        <f t="shared" si="72"/>
        <v>-1.1585186277661881E-34</v>
      </c>
      <c r="AS76">
        <f t="shared" si="73"/>
        <v>-1.7417003830252475E-4</v>
      </c>
      <c r="AT76">
        <f t="shared" si="74"/>
        <v>-1.1379109169098268E-4</v>
      </c>
      <c r="AU76">
        <f t="shared" si="75"/>
        <v>-2.8796112999350743E-4</v>
      </c>
      <c r="AW76">
        <v>73</v>
      </c>
      <c r="AX76">
        <f>IF(Z76&gt;0, (R76*SUMPRODUCT(K76:$K$98, X76:$X$98)-K76*$AZ$3)/Z76, 0)</f>
        <v>-2.4680426744640684E+37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0.97139193700000004</v>
      </c>
      <c r="Q77" s="5">
        <f t="shared" si="81"/>
        <v>12.5</v>
      </c>
      <c r="R77">
        <f t="shared" si="61"/>
        <v>50000</v>
      </c>
      <c r="S77">
        <f t="shared" si="62"/>
        <v>-1.1842229525832412E+39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-3.4873051931250805</v>
      </c>
      <c r="AC77">
        <f t="shared" si="79"/>
        <v>-3.1136653510045362</v>
      </c>
      <c r="AE77">
        <f t="shared" si="63"/>
        <v>0</v>
      </c>
      <c r="AF77">
        <f t="shared" si="64"/>
        <v>0</v>
      </c>
      <c r="AG77">
        <f t="shared" si="65"/>
        <v>-3.2866122720097239E-38</v>
      </c>
      <c r="AH77">
        <f t="shared" si="66"/>
        <v>-6.8628070768580419E-33</v>
      </c>
      <c r="AI77">
        <f t="shared" si="88"/>
        <v>-6.8628399429807619E-33</v>
      </c>
      <c r="AJ77">
        <f t="shared" si="67"/>
        <v>-0.37363984212054424</v>
      </c>
      <c r="AK77">
        <f t="shared" si="80"/>
        <v>-0.24411136351875565</v>
      </c>
      <c r="AL77">
        <f t="shared" si="89"/>
        <v>-0.61775120563929986</v>
      </c>
      <c r="AN77">
        <f t="shared" si="68"/>
        <v>0</v>
      </c>
      <c r="AO77">
        <f t="shared" si="69"/>
        <v>0</v>
      </c>
      <c r="AP77">
        <f t="shared" si="70"/>
        <v>-1.2213290710721637E-41</v>
      </c>
      <c r="AQ77">
        <f t="shared" si="71"/>
        <v>-2.5502691216451785E-36</v>
      </c>
      <c r="AR77">
        <f t="shared" si="72"/>
        <v>-2.5502813349358894E-36</v>
      </c>
      <c r="AS77">
        <f t="shared" si="73"/>
        <v>-1.3884728818759916E-4</v>
      </c>
      <c r="AT77">
        <f t="shared" si="74"/>
        <v>-9.0713561615898152E-5</v>
      </c>
      <c r="AU77">
        <f t="shared" si="75"/>
        <v>-2.2956084980349731E-4</v>
      </c>
      <c r="AW77">
        <v>74</v>
      </c>
      <c r="AX77">
        <f>IF(Z77&gt;0, (R77*SUMPRODUCT(K77:$K$98, X77:$X$98)-K77*$AZ$3)/Z77, 0)</f>
        <v>-1.1842229525832412E+39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0.97728912599999995</v>
      </c>
      <c r="Q78" s="5">
        <f t="shared" si="81"/>
        <v>12.5</v>
      </c>
      <c r="R78">
        <f t="shared" si="61"/>
        <v>50000</v>
      </c>
      <c r="S78">
        <f t="shared" si="62"/>
        <v>-8.318404556203725E+40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-3.1136653510045362</v>
      </c>
      <c r="AC78">
        <f t="shared" si="79"/>
        <v>-2.7800583491111928</v>
      </c>
      <c r="AE78">
        <f t="shared" si="63"/>
        <v>0</v>
      </c>
      <c r="AF78">
        <f t="shared" si="64"/>
        <v>0</v>
      </c>
      <c r="AG78">
        <f t="shared" si="65"/>
        <v>-4.1775714476369634E-40</v>
      </c>
      <c r="AH78">
        <f t="shared" si="66"/>
        <v>-1.2847881739253028E-34</v>
      </c>
      <c r="AI78">
        <f t="shared" si="88"/>
        <v>-1.2847923514967506E-34</v>
      </c>
      <c r="AJ78">
        <f t="shared" si="67"/>
        <v>-0.33360700189334347</v>
      </c>
      <c r="AK78">
        <f t="shared" si="80"/>
        <v>-0.21795657457031756</v>
      </c>
      <c r="AL78">
        <f t="shared" si="89"/>
        <v>-0.55156357646366105</v>
      </c>
      <c r="AN78">
        <f t="shared" si="68"/>
        <v>0</v>
      </c>
      <c r="AO78">
        <f t="shared" si="69"/>
        <v>0</v>
      </c>
      <c r="AP78">
        <f t="shared" si="70"/>
        <v>-1.3860857084763777E-43</v>
      </c>
      <c r="AQ78">
        <f t="shared" si="71"/>
        <v>-4.2628272158089521E-38</v>
      </c>
      <c r="AR78">
        <f t="shared" si="72"/>
        <v>-4.262841076666037E-38</v>
      </c>
      <c r="AS78">
        <f t="shared" si="73"/>
        <v>-1.106882080577163E-4</v>
      </c>
      <c r="AT78">
        <f t="shared" si="74"/>
        <v>-7.2316295931041259E-5</v>
      </c>
      <c r="AU78">
        <f t="shared" si="75"/>
        <v>-1.8300450398875756E-4</v>
      </c>
      <c r="AW78">
        <v>75</v>
      </c>
      <c r="AX78">
        <f>IF(Z78&gt;0, (R78*SUMPRODUCT(K78:$K$98, X78:$X$98)-K78*$AZ$3)/Z78, 0)</f>
        <v>-8.318404556203725E+40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-2.7800583491111928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-2.7800583491111928</v>
      </c>
      <c r="AK79">
        <f t="shared" si="80"/>
        <v>-0.19460408443778351</v>
      </c>
      <c r="AL79">
        <f t="shared" si="89"/>
        <v>-2.9746624335489762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-4.9503061017013491E-40</v>
      </c>
      <c r="AR79">
        <f t="shared" si="72"/>
        <v>-4.9503061017013491E-40</v>
      </c>
      <c r="AS79">
        <f t="shared" si="73"/>
        <v>-8.2357297661991196E-4</v>
      </c>
      <c r="AT79">
        <f t="shared" si="74"/>
        <v>-5.7650108363393845E-5</v>
      </c>
      <c r="AU79">
        <f t="shared" si="75"/>
        <v>-8.8122308498330586E-4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13293.227794785438</v>
      </c>
      <c r="AO81" s="6">
        <f t="shared" ref="AO81:AU81" si="90">SUM(AO3:AO79)</f>
        <v>-1329.3227794785439</v>
      </c>
      <c r="AP81" s="6">
        <f t="shared" si="90"/>
        <v>-202.31489921290344</v>
      </c>
      <c r="AQ81" s="6">
        <f t="shared" si="90"/>
        <v>-8378.9135916984287</v>
      </c>
      <c r="AR81" s="6">
        <f t="shared" si="90"/>
        <v>3382.676524395562</v>
      </c>
      <c r="AS81" s="6">
        <f t="shared" si="90"/>
        <v>-1101.6387050074329</v>
      </c>
      <c r="AT81" s="6">
        <f t="shared" si="90"/>
        <v>479.86333799038454</v>
      </c>
      <c r="AU81" s="6">
        <f t="shared" si="90"/>
        <v>2760.901157378516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26940.022523747903</v>
      </c>
      <c r="K3">
        <v>1</v>
      </c>
      <c r="L3" s="2">
        <v>0</v>
      </c>
      <c r="O3">
        <f>$C$3</f>
        <v>26940.022523747903</v>
      </c>
      <c r="P3" s="2">
        <f>O3*C5</f>
        <v>2694.0022523747903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26940.022523747903</v>
      </c>
      <c r="AF3">
        <f t="shared" ref="AF3:AF34" si="3">-$Z3*P3</f>
        <v>-2694.0022523747903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24146.020271373112</v>
      </c>
      <c r="AJ3">
        <f t="shared" ref="AJ3:AJ34" si="7">AB3-AC3</f>
        <v>0</v>
      </c>
      <c r="AL3">
        <f t="shared" ref="AL3:AL23" si="8">SUM(AI3:AK3)</f>
        <v>24146.020271373112</v>
      </c>
      <c r="AN3">
        <f t="shared" ref="AN3:AN34" si="9">AE3*$K3</f>
        <v>26940.022523747903</v>
      </c>
      <c r="AO3">
        <f t="shared" ref="AO3:AO34" si="10">AF3*$K3</f>
        <v>-2694.0022523747903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24146.020271373112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24146.020271373112</v>
      </c>
      <c r="AW3">
        <v>0</v>
      </c>
      <c r="AX3">
        <f>IF(Z3&gt;0, (R3*SUMPRODUCT(K3:$K$98, X3:$X$98)-K3*$AZ$3)/Z3, 0)</f>
        <v>0</v>
      </c>
      <c r="AZ3">
        <f>C6*ABS(SUMPRODUCT(X4:X69, K4:K69))/1</f>
        <v>18839.70792960596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958.35676306948267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927.83501687924581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-927.83501687924581</v>
      </c>
      <c r="AK4">
        <f t="shared" ref="AK4:AK35" si="27">G4*SUM(AB4:AB4, AE4:AF4)</f>
        <v>0</v>
      </c>
      <c r="AL4">
        <f t="shared" si="8"/>
        <v>-2020.2350168792457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-1038.6004943905684</v>
      </c>
      <c r="AR4">
        <f t="shared" si="13"/>
        <v>-1038.6004943905684</v>
      </c>
      <c r="AS4">
        <f t="shared" si="14"/>
        <v>-882.14015675912322</v>
      </c>
      <c r="AT4">
        <f t="shared" si="15"/>
        <v>0</v>
      </c>
      <c r="AU4">
        <f t="shared" si="16"/>
        <v>-1920.7406511496915</v>
      </c>
      <c r="AW4">
        <v>1</v>
      </c>
      <c r="AX4">
        <f>IF(Z4&gt;0, (R4*SUMPRODUCT(K4:$K$98, X4:$X$98)-K4*$AZ$3)/Z4, 0)</f>
        <v>958.35676306948267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</v>
      </c>
      <c r="S5">
        <f t="shared" si="1"/>
        <v>865.853994079279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927.83501687924581</v>
      </c>
      <c r="AC5">
        <f>S5*Z5</f>
        <v>808.53280972756693</v>
      </c>
      <c r="AE5">
        <f t="shared" si="2"/>
        <v>0</v>
      </c>
      <c r="AF5">
        <f t="shared" si="3"/>
        <v>0</v>
      </c>
      <c r="AG5">
        <f t="shared" si="4"/>
        <v>-11.6724761804</v>
      </c>
      <c r="AH5">
        <f t="shared" si="5"/>
        <v>-1233.6192784</v>
      </c>
      <c r="AI5">
        <f t="shared" si="6"/>
        <v>-1245.2917545804</v>
      </c>
      <c r="AJ5">
        <f t="shared" si="7"/>
        <v>119.30220715167889</v>
      </c>
      <c r="AK5">
        <f t="shared" si="27"/>
        <v>3.8041235692049082</v>
      </c>
      <c r="AL5">
        <f t="shared" si="8"/>
        <v>-1122.1854238595163</v>
      </c>
      <c r="AN5">
        <f t="shared" si="9"/>
        <v>0</v>
      </c>
      <c r="AO5">
        <f t="shared" si="10"/>
        <v>0</v>
      </c>
      <c r="AP5">
        <f t="shared" si="11"/>
        <v>-10.528051883860842</v>
      </c>
      <c r="AQ5">
        <f t="shared" si="12"/>
        <v>-1112.6694599501084</v>
      </c>
      <c r="AR5">
        <f t="shared" si="13"/>
        <v>-1123.1975118339692</v>
      </c>
      <c r="AS5">
        <f t="shared" si="14"/>
        <v>107.60525935885416</v>
      </c>
      <c r="AT5">
        <f t="shared" si="15"/>
        <v>3.4311494570841528</v>
      </c>
      <c r="AU5">
        <f t="shared" si="16"/>
        <v>-1012.161103018031</v>
      </c>
      <c r="AW5">
        <v>2</v>
      </c>
      <c r="AX5">
        <f>IF(Z5&gt;0, (R5*SUMPRODUCT(K5:$K$98, X5:$X$98)-K5*$AZ$3)/Z5, 0)</f>
        <v>865.853994079279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</v>
      </c>
      <c r="S6">
        <f t="shared" si="1"/>
        <v>684.10808829719849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808.53280972756693</v>
      </c>
      <c r="AC6">
        <f t="shared" ref="AC6:AC69" si="30">S6*Z6</f>
        <v>613.72921971914184</v>
      </c>
      <c r="AE6">
        <f t="shared" si="2"/>
        <v>0</v>
      </c>
      <c r="AF6">
        <f t="shared" si="3"/>
        <v>0</v>
      </c>
      <c r="AG6">
        <f t="shared" si="4"/>
        <v>-11.214039678414791</v>
      </c>
      <c r="AH6">
        <f t="shared" si="5"/>
        <v>-1366.8469607248401</v>
      </c>
      <c r="AI6">
        <f t="shared" si="6"/>
        <v>-1378.0610004032549</v>
      </c>
      <c r="AJ6">
        <f t="shared" si="7"/>
        <v>194.80359000842509</v>
      </c>
      <c r="AK6">
        <f t="shared" si="27"/>
        <v>5.7405829490657254</v>
      </c>
      <c r="AL6">
        <f t="shared" si="8"/>
        <v>-1177.516827445764</v>
      </c>
      <c r="AN6">
        <f t="shared" si="9"/>
        <v>0</v>
      </c>
      <c r="AO6">
        <f t="shared" si="10"/>
        <v>0</v>
      </c>
      <c r="AP6">
        <f t="shared" si="11"/>
        <v>-9.5682174308222585</v>
      </c>
      <c r="AQ6">
        <f t="shared" si="12"/>
        <v>-1166.2424326933165</v>
      </c>
      <c r="AR6">
        <f t="shared" si="13"/>
        <v>-1175.8106501241386</v>
      </c>
      <c r="AS6">
        <f t="shared" si="14"/>
        <v>166.2133503141705</v>
      </c>
      <c r="AT6">
        <f t="shared" si="15"/>
        <v>4.8980695103172831</v>
      </c>
      <c r="AU6">
        <f t="shared" si="16"/>
        <v>-1004.6992302996508</v>
      </c>
      <c r="AW6">
        <v>3</v>
      </c>
      <c r="AX6">
        <f>IF(Z6&gt;0, (R6*SUMPRODUCT(K6:$K$98, X6:$X$98)-K6*$AZ$3)/Z6, 0)</f>
        <v>684.10808829719849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50000</v>
      </c>
      <c r="S7">
        <f t="shared" si="1"/>
        <v>479.51791172672239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613.72921971914184</v>
      </c>
      <c r="AC7">
        <f t="shared" si="30"/>
        <v>411.54621417740236</v>
      </c>
      <c r="AE7">
        <f t="shared" si="2"/>
        <v>0</v>
      </c>
      <c r="AF7">
        <f t="shared" si="3"/>
        <v>0</v>
      </c>
      <c r="AG7">
        <f t="shared" si="4"/>
        <v>-10.7281241251094</v>
      </c>
      <c r="AH7">
        <f t="shared" si="5"/>
        <v>-1495.1006260849736</v>
      </c>
      <c r="AI7">
        <f t="shared" si="6"/>
        <v>-1505.8287502100829</v>
      </c>
      <c r="AJ7">
        <f t="shared" si="7"/>
        <v>202.18300554173948</v>
      </c>
      <c r="AK7">
        <f t="shared" si="27"/>
        <v>8.4694632321241574</v>
      </c>
      <c r="AL7">
        <f t="shared" si="8"/>
        <v>-1295.1762814362194</v>
      </c>
      <c r="AN7">
        <f t="shared" si="9"/>
        <v>0</v>
      </c>
      <c r="AO7">
        <f t="shared" si="10"/>
        <v>0</v>
      </c>
      <c r="AP7">
        <f t="shared" si="11"/>
        <v>-8.6046409111931723</v>
      </c>
      <c r="AQ7">
        <f t="shared" si="12"/>
        <v>-1199.1662161561821</v>
      </c>
      <c r="AR7">
        <f t="shared" si="13"/>
        <v>-1207.7708570673753</v>
      </c>
      <c r="AS7">
        <f t="shared" si="14"/>
        <v>162.16368684256875</v>
      </c>
      <c r="AT7">
        <f t="shared" si="15"/>
        <v>6.7930505811740627</v>
      </c>
      <c r="AU7">
        <f t="shared" si="16"/>
        <v>-1038.8141196436325</v>
      </c>
      <c r="AW7">
        <v>4</v>
      </c>
      <c r="AX7">
        <f>IF(Z7&gt;0, (R7*SUMPRODUCT(K7:$K$98, X7:$X$98)-K7*$AZ$3)/Z7, 0)</f>
        <v>479.51791172672239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</v>
      </c>
      <c r="S8">
        <f t="shared" si="1"/>
        <v>271.66674690715251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411.54621417740236</v>
      </c>
      <c r="AC8">
        <f t="shared" si="30"/>
        <v>222.01278256120528</v>
      </c>
      <c r="AE8">
        <f t="shared" si="2"/>
        <v>0</v>
      </c>
      <c r="AF8">
        <f t="shared" si="3"/>
        <v>0</v>
      </c>
      <c r="AG8">
        <f t="shared" si="4"/>
        <v>-10.215309063805044</v>
      </c>
      <c r="AH8">
        <f t="shared" si="5"/>
        <v>-1622.1352802130416</v>
      </c>
      <c r="AI8">
        <f t="shared" si="6"/>
        <v>-1632.3505892768467</v>
      </c>
      <c r="AJ8">
        <f t="shared" si="7"/>
        <v>189.53343161619708</v>
      </c>
      <c r="AK8">
        <f t="shared" si="27"/>
        <v>8.8893982262318918</v>
      </c>
      <c r="AL8">
        <f t="shared" si="8"/>
        <v>-1433.9277594344178</v>
      </c>
      <c r="AN8">
        <f t="shared" si="9"/>
        <v>0</v>
      </c>
      <c r="AO8">
        <f t="shared" si="10"/>
        <v>0</v>
      </c>
      <c r="AP8">
        <f t="shared" si="11"/>
        <v>-7.6458850979817345</v>
      </c>
      <c r="AQ8">
        <f t="shared" si="12"/>
        <v>-1214.1247894140092</v>
      </c>
      <c r="AR8">
        <f t="shared" si="13"/>
        <v>-1221.770674511991</v>
      </c>
      <c r="AS8">
        <f t="shared" si="14"/>
        <v>141.86069469970937</v>
      </c>
      <c r="AT8">
        <f t="shared" si="15"/>
        <v>6.6534763660547451</v>
      </c>
      <c r="AU8">
        <f t="shared" si="16"/>
        <v>-1073.256503446227</v>
      </c>
      <c r="AW8">
        <v>5</v>
      </c>
      <c r="AX8">
        <f>IF(Z8&gt;0, (R8*SUMPRODUCT(K8:$K$98, X8:$X$98)-K8*$AZ$3)/Z8, 0)</f>
        <v>271.66674690715251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</v>
      </c>
      <c r="S9">
        <f t="shared" si="1"/>
        <v>-53.436528929001945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222.01278256120528</v>
      </c>
      <c r="AC9">
        <f t="shared" si="30"/>
        <v>-41.348697964722305</v>
      </c>
      <c r="AE9">
        <f t="shared" si="2"/>
        <v>0</v>
      </c>
      <c r="AF9">
        <f t="shared" si="3"/>
        <v>0</v>
      </c>
      <c r="AG9">
        <f t="shared" si="4"/>
        <v>-9.6723858176819348</v>
      </c>
      <c r="AH9">
        <f t="shared" si="5"/>
        <v>-1763.0806219402402</v>
      </c>
      <c r="AI9">
        <f t="shared" si="6"/>
        <v>-1772.7530077579222</v>
      </c>
      <c r="AJ9">
        <f t="shared" si="7"/>
        <v>263.36148052592762</v>
      </c>
      <c r="AK9">
        <f t="shared" si="27"/>
        <v>4.9508850511148781</v>
      </c>
      <c r="AL9">
        <f t="shared" si="8"/>
        <v>-1504.4406421808796</v>
      </c>
      <c r="AN9">
        <f t="shared" si="9"/>
        <v>0</v>
      </c>
      <c r="AO9">
        <f t="shared" si="10"/>
        <v>0</v>
      </c>
      <c r="AP9">
        <f t="shared" si="11"/>
        <v>-6.7513956885145969</v>
      </c>
      <c r="AQ9">
        <f t="shared" si="12"/>
        <v>-1230.643104383907</v>
      </c>
      <c r="AR9">
        <f t="shared" si="13"/>
        <v>-1237.3945000724216</v>
      </c>
      <c r="AS9">
        <f t="shared" si="14"/>
        <v>183.82822993817408</v>
      </c>
      <c r="AT9">
        <f t="shared" si="15"/>
        <v>3.4557537942008003</v>
      </c>
      <c r="AU9">
        <f t="shared" si="16"/>
        <v>-1050.1105163400468</v>
      </c>
      <c r="AW9">
        <v>6</v>
      </c>
      <c r="AX9">
        <f>IF(Z9&gt;0, (R9*SUMPRODUCT(K9:$K$98, X9:$X$98)-K9*$AZ$3)/Z9, 0)</f>
        <v>-53.436528929001945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</v>
      </c>
      <c r="S10">
        <f t="shared" si="1"/>
        <v>-816.6236553495205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-41.348697964722305</v>
      </c>
      <c r="AC10">
        <f t="shared" si="30"/>
        <v>-594.70948170111296</v>
      </c>
      <c r="AE10">
        <f t="shared" si="2"/>
        <v>0</v>
      </c>
      <c r="AF10">
        <f t="shared" si="3"/>
        <v>0</v>
      </c>
      <c r="AG10">
        <f t="shared" si="4"/>
        <v>-9.1031755846971709</v>
      </c>
      <c r="AH10">
        <f t="shared" si="5"/>
        <v>-1889.9454992317794</v>
      </c>
      <c r="AI10">
        <f t="shared" si="6"/>
        <v>-1899.0486748164767</v>
      </c>
      <c r="AJ10">
        <f t="shared" si="7"/>
        <v>553.36078373639066</v>
      </c>
      <c r="AK10">
        <f t="shared" si="27"/>
        <v>-0.1777994012483059</v>
      </c>
      <c r="AL10">
        <f t="shared" si="8"/>
        <v>-1345.8656904813342</v>
      </c>
      <c r="AN10">
        <f t="shared" si="9"/>
        <v>0</v>
      </c>
      <c r="AO10">
        <f t="shared" si="10"/>
        <v>0</v>
      </c>
      <c r="AP10">
        <f t="shared" si="11"/>
        <v>-6.0268261440208679</v>
      </c>
      <c r="AQ10">
        <f t="shared" si="12"/>
        <v>-1251.2526908403663</v>
      </c>
      <c r="AR10">
        <f t="shared" si="13"/>
        <v>-1257.2795169843871</v>
      </c>
      <c r="AS10">
        <f t="shared" si="14"/>
        <v>366.35668591350145</v>
      </c>
      <c r="AT10">
        <f t="shared" si="15"/>
        <v>-0.11771343635685717</v>
      </c>
      <c r="AU10">
        <f t="shared" si="16"/>
        <v>-891.04054450724243</v>
      </c>
      <c r="AW10">
        <v>7</v>
      </c>
      <c r="AX10">
        <f>IF(Z10&gt;0, (R10*SUMPRODUCT(K10:$K$98, X10:$X$98)-K10*$AZ$3)/Z10, 0)</f>
        <v>-816.6236553495205</v>
      </c>
    </row>
    <row r="11" spans="1:52" x14ac:dyDescent="0.3">
      <c r="A11" t="s">
        <v>33</v>
      </c>
      <c r="C11" s="25">
        <f>AU71</f>
        <v>5595.2354472399484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</v>
      </c>
      <c r="S11">
        <f t="shared" si="1"/>
        <v>-1811.2542265049281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-594.70948170111296</v>
      </c>
      <c r="AC11">
        <f t="shared" si="30"/>
        <v>-1233.9373539993921</v>
      </c>
      <c r="AE11">
        <f t="shared" si="2"/>
        <v>0</v>
      </c>
      <c r="AF11">
        <f t="shared" si="3"/>
        <v>0</v>
      </c>
      <c r="AG11">
        <f t="shared" si="4"/>
        <v>-8.5157658705678312</v>
      </c>
      <c r="AH11">
        <f t="shared" si="5"/>
        <v>-1985.5118331294696</v>
      </c>
      <c r="AI11">
        <f t="shared" si="6"/>
        <v>-1994.0275990000373</v>
      </c>
      <c r="AJ11">
        <f t="shared" si="7"/>
        <v>639.22787229827918</v>
      </c>
      <c r="AK11">
        <f t="shared" si="27"/>
        <v>-0.95153517072178073</v>
      </c>
      <c r="AL11">
        <f t="shared" si="8"/>
        <v>-1355.75126187248</v>
      </c>
      <c r="AN11">
        <f t="shared" si="9"/>
        <v>0</v>
      </c>
      <c r="AO11">
        <f t="shared" si="10"/>
        <v>0</v>
      </c>
      <c r="AP11">
        <f t="shared" si="11"/>
        <v>-5.3612848103836903</v>
      </c>
      <c r="AQ11">
        <f t="shared" si="12"/>
        <v>-1250.0219702592999</v>
      </c>
      <c r="AR11">
        <f t="shared" si="13"/>
        <v>-1255.3832550696834</v>
      </c>
      <c r="AS11">
        <f t="shared" si="14"/>
        <v>402.43974930914015</v>
      </c>
      <c r="AT11">
        <f t="shared" si="15"/>
        <v>-0.59905957196030446</v>
      </c>
      <c r="AU11">
        <f t="shared" si="16"/>
        <v>-853.54256533250361</v>
      </c>
      <c r="AW11">
        <v>8</v>
      </c>
      <c r="AX11">
        <f>IF(Z11&gt;0, (R11*SUMPRODUCT(K11:$K$98, X11:$X$98)-K11*$AZ$3)/Z11, 0)</f>
        <v>-1811.2542265049281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</v>
      </c>
      <c r="S12">
        <f t="shared" si="1"/>
        <v>-2681.7357916311457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-1233.9373539993921</v>
      </c>
      <c r="AC12">
        <f t="shared" si="30"/>
        <v>-1697.6594430260502</v>
      </c>
      <c r="AE12">
        <f t="shared" si="2"/>
        <v>0</v>
      </c>
      <c r="AF12">
        <f t="shared" si="3"/>
        <v>0</v>
      </c>
      <c r="AG12">
        <f t="shared" si="4"/>
        <v>-7.9130625410783919</v>
      </c>
      <c r="AH12">
        <f t="shared" si="5"/>
        <v>-2070.18268313504</v>
      </c>
      <c r="AI12">
        <f t="shared" si="6"/>
        <v>-2078.0957456761184</v>
      </c>
      <c r="AJ12">
        <f t="shared" si="7"/>
        <v>463.72208902665807</v>
      </c>
      <c r="AK12">
        <f t="shared" si="27"/>
        <v>-25.912684433987238</v>
      </c>
      <c r="AL12">
        <f t="shared" si="8"/>
        <v>-1640.2863410834475</v>
      </c>
      <c r="AN12">
        <f t="shared" si="9"/>
        <v>0</v>
      </c>
      <c r="AO12">
        <f t="shared" si="10"/>
        <v>0</v>
      </c>
      <c r="AP12">
        <f t="shared" si="11"/>
        <v>-4.6515778505404146</v>
      </c>
      <c r="AQ12">
        <f t="shared" si="12"/>
        <v>-1216.9265521982029</v>
      </c>
      <c r="AR12">
        <f t="shared" si="13"/>
        <v>-1221.5781300487433</v>
      </c>
      <c r="AS12">
        <f t="shared" si="14"/>
        <v>272.59223428667252</v>
      </c>
      <c r="AT12">
        <f t="shared" si="15"/>
        <v>-15.232391799692756</v>
      </c>
      <c r="AU12">
        <f t="shared" si="16"/>
        <v>-964.21828756176365</v>
      </c>
      <c r="AW12">
        <v>9</v>
      </c>
      <c r="AX12">
        <f>IF(Z12&gt;0, (R12*SUMPRODUCT(K12:$K$98, X12:$X$98)-K12*$AZ$3)/Z12, 0)</f>
        <v>-2681.7357916311457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</v>
      </c>
      <c r="S13">
        <f t="shared" si="1"/>
        <v>-2958.7572088963043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-1697.6594430260502</v>
      </c>
      <c r="AC13">
        <f t="shared" si="30"/>
        <v>-1728.0167579516519</v>
      </c>
      <c r="AE13">
        <f t="shared" si="2"/>
        <v>0</v>
      </c>
      <c r="AF13">
        <f t="shared" si="3"/>
        <v>0</v>
      </c>
      <c r="AG13">
        <f t="shared" si="4"/>
        <v>-7.300433239148103</v>
      </c>
      <c r="AH13">
        <f t="shared" si="5"/>
        <v>-2133.9947060780205</v>
      </c>
      <c r="AI13">
        <f t="shared" si="6"/>
        <v>-2141.2951393171684</v>
      </c>
      <c r="AJ13">
        <f t="shared" si="7"/>
        <v>30.357314925601713</v>
      </c>
      <c r="AK13">
        <f t="shared" si="27"/>
        <v>-118.83616101182352</v>
      </c>
      <c r="AL13">
        <f t="shared" si="8"/>
        <v>-2229.7739854033903</v>
      </c>
      <c r="AN13">
        <f t="shared" si="9"/>
        <v>0</v>
      </c>
      <c r="AO13">
        <f t="shared" si="10"/>
        <v>0</v>
      </c>
      <c r="AP13">
        <f t="shared" si="11"/>
        <v>-3.8316541904924781</v>
      </c>
      <c r="AQ13">
        <f t="shared" si="12"/>
        <v>-1120.0334952979811</v>
      </c>
      <c r="AR13">
        <f t="shared" si="13"/>
        <v>-1123.8651494884734</v>
      </c>
      <c r="AS13">
        <f t="shared" si="14"/>
        <v>15.93312740989534</v>
      </c>
      <c r="AT13">
        <f t="shared" si="15"/>
        <v>-62.37151404676451</v>
      </c>
      <c r="AU13">
        <f t="shared" si="16"/>
        <v>-1170.3035361253426</v>
      </c>
      <c r="AW13">
        <v>10</v>
      </c>
      <c r="AX13">
        <f>IF(Z13&gt;0, (R13*SUMPRODUCT(K13:$K$98, X13:$X$98)-K13*$AZ$3)/Z13, 0)</f>
        <v>-2958.7572088963043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</v>
      </c>
      <c r="S14">
        <f t="shared" si="1"/>
        <v>-3346.3425671336254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-1728.0167579516519</v>
      </c>
      <c r="AC14">
        <f t="shared" si="30"/>
        <v>-1788.6134342562445</v>
      </c>
      <c r="AE14">
        <f t="shared" si="2"/>
        <v>0</v>
      </c>
      <c r="AF14">
        <f t="shared" si="3"/>
        <v>0</v>
      </c>
      <c r="AG14">
        <f t="shared" si="4"/>
        <v>-6.6812250926700401</v>
      </c>
      <c r="AH14">
        <f t="shared" si="5"/>
        <v>-2184.8152563463309</v>
      </c>
      <c r="AI14">
        <f t="shared" si="6"/>
        <v>-2191.4964814390009</v>
      </c>
      <c r="AJ14">
        <f t="shared" si="7"/>
        <v>60.59667630459262</v>
      </c>
      <c r="AK14">
        <f t="shared" si="27"/>
        <v>-120.96117305661565</v>
      </c>
      <c r="AL14">
        <f t="shared" si="8"/>
        <v>-2251.8609781910241</v>
      </c>
      <c r="AN14">
        <f t="shared" si="9"/>
        <v>0</v>
      </c>
      <c r="AO14">
        <f t="shared" si="10"/>
        <v>0</v>
      </c>
      <c r="AP14">
        <f t="shared" si="11"/>
        <v>-3.1309472726457921</v>
      </c>
      <c r="AQ14">
        <f t="shared" si="12"/>
        <v>-1023.8453686580935</v>
      </c>
      <c r="AR14">
        <f t="shared" si="13"/>
        <v>-1026.9763159307392</v>
      </c>
      <c r="AS14">
        <f t="shared" si="14"/>
        <v>28.396737989775428</v>
      </c>
      <c r="AT14">
        <f t="shared" si="15"/>
        <v>-56.684672290586775</v>
      </c>
      <c r="AU14">
        <f t="shared" si="16"/>
        <v>-1055.2642502315507</v>
      </c>
      <c r="AW14">
        <v>11</v>
      </c>
      <c r="AX14">
        <f>IF(Z14&gt;0, (R14*SUMPRODUCT(K14:$K$98, X14:$X$98)-K14*$AZ$3)/Z14, 0)</f>
        <v>-3346.3425671336254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</v>
      </c>
      <c r="S15">
        <f t="shared" si="1"/>
        <v>-3851.6818924054623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-1788.6134342562445</v>
      </c>
      <c r="AC15">
        <f t="shared" si="30"/>
        <v>-1866.5330716702356</v>
      </c>
      <c r="AE15">
        <f t="shared" si="2"/>
        <v>0</v>
      </c>
      <c r="AF15">
        <f t="shared" si="3"/>
        <v>0</v>
      </c>
      <c r="AG15">
        <f t="shared" si="4"/>
        <v>-6.0575260490441991</v>
      </c>
      <c r="AH15">
        <f t="shared" si="5"/>
        <v>-2227.5471707965617</v>
      </c>
      <c r="AI15">
        <f t="shared" si="6"/>
        <v>-2233.6046968456058</v>
      </c>
      <c r="AJ15">
        <f t="shared" si="7"/>
        <v>77.91963741399104</v>
      </c>
      <c r="AK15">
        <f t="shared" si="27"/>
        <v>-125.20294039793713</v>
      </c>
      <c r="AL15">
        <f t="shared" si="8"/>
        <v>-2280.887999829552</v>
      </c>
      <c r="AN15">
        <f t="shared" si="9"/>
        <v>0</v>
      </c>
      <c r="AO15">
        <f t="shared" si="10"/>
        <v>0</v>
      </c>
      <c r="AP15">
        <f t="shared" si="11"/>
        <v>-2.5345269766044951</v>
      </c>
      <c r="AQ15">
        <f t="shared" si="12"/>
        <v>-932.02709329392621</v>
      </c>
      <c r="AR15">
        <f t="shared" si="13"/>
        <v>-934.56162027053074</v>
      </c>
      <c r="AS15">
        <f t="shared" si="14"/>
        <v>32.602323363374154</v>
      </c>
      <c r="AT15">
        <f t="shared" si="15"/>
        <v>-52.386110669527717</v>
      </c>
      <c r="AU15">
        <f t="shared" si="16"/>
        <v>-954.34540757668435</v>
      </c>
      <c r="AW15">
        <v>12</v>
      </c>
      <c r="AX15">
        <f>IF(Z15&gt;0, (R15*SUMPRODUCT(K15:$K$98, X15:$X$98)-K15*$AZ$3)/Z15, 0)</f>
        <v>-3851.6818924054623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</v>
      </c>
      <c r="S16">
        <f t="shared" si="1"/>
        <v>-4492.5053491962844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-1866.5330716702356</v>
      </c>
      <c r="AC16">
        <f t="shared" si="30"/>
        <v>-1953.9836192105022</v>
      </c>
      <c r="AE16">
        <f t="shared" si="2"/>
        <v>0</v>
      </c>
      <c r="AF16">
        <f t="shared" si="3"/>
        <v>0</v>
      </c>
      <c r="AG16">
        <f t="shared" si="4"/>
        <v>-5.4367871246944439</v>
      </c>
      <c r="AH16">
        <f t="shared" si="5"/>
        <v>-2240.654655437253</v>
      </c>
      <c r="AI16">
        <f t="shared" si="6"/>
        <v>-2246.0914425619476</v>
      </c>
      <c r="AJ16">
        <f t="shared" si="7"/>
        <v>87.450547540266598</v>
      </c>
      <c r="AK16">
        <f t="shared" si="27"/>
        <v>-130.6573150169165</v>
      </c>
      <c r="AL16">
        <f t="shared" si="8"/>
        <v>-2289.2982100385975</v>
      </c>
      <c r="AN16">
        <f t="shared" si="9"/>
        <v>0</v>
      </c>
      <c r="AO16">
        <f t="shared" si="10"/>
        <v>0</v>
      </c>
      <c r="AP16">
        <f t="shared" si="11"/>
        <v>-2.03107487428922</v>
      </c>
      <c r="AQ16">
        <f t="shared" si="12"/>
        <v>-837.06374155187166</v>
      </c>
      <c r="AR16">
        <f t="shared" si="13"/>
        <v>-839.09481642616095</v>
      </c>
      <c r="AS16">
        <f t="shared" si="14"/>
        <v>32.669774588949508</v>
      </c>
      <c r="AT16">
        <f t="shared" si="15"/>
        <v>-48.810958308003485</v>
      </c>
      <c r="AU16">
        <f t="shared" si="16"/>
        <v>-855.23600014521492</v>
      </c>
      <c r="AW16">
        <v>13</v>
      </c>
      <c r="AX16">
        <f>IF(Z16&gt;0, (R16*SUMPRODUCT(K16:$K$98, X16:$X$98)-K16*$AZ$3)/Z16, 0)</f>
        <v>-4492.5053491962844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</v>
      </c>
      <c r="S17">
        <f t="shared" si="1"/>
        <v>-5274.9478521830742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-1953.9836192105022</v>
      </c>
      <c r="AC17">
        <f t="shared" si="30"/>
        <v>-2036.9611591966059</v>
      </c>
      <c r="AE17">
        <f t="shared" si="2"/>
        <v>0</v>
      </c>
      <c r="AF17">
        <f t="shared" si="3"/>
        <v>0</v>
      </c>
      <c r="AG17">
        <f t="shared" si="4"/>
        <v>-4.8269698968530923</v>
      </c>
      <c r="AH17">
        <f t="shared" si="5"/>
        <v>-2221.7974263776318</v>
      </c>
      <c r="AI17">
        <f t="shared" si="6"/>
        <v>-2226.6243962744848</v>
      </c>
      <c r="AJ17">
        <f t="shared" si="7"/>
        <v>82.977539986103693</v>
      </c>
      <c r="AK17">
        <f t="shared" si="27"/>
        <v>-136.77885334473515</v>
      </c>
      <c r="AL17">
        <f t="shared" si="8"/>
        <v>-2280.4257096331162</v>
      </c>
      <c r="AN17">
        <f t="shared" si="9"/>
        <v>0</v>
      </c>
      <c r="AO17">
        <f t="shared" si="10"/>
        <v>0</v>
      </c>
      <c r="AP17">
        <f t="shared" si="11"/>
        <v>-1.6100530009058656</v>
      </c>
      <c r="AQ17">
        <f t="shared" si="12"/>
        <v>-741.08844475627916</v>
      </c>
      <c r="AR17">
        <f t="shared" si="13"/>
        <v>-742.6984977571849</v>
      </c>
      <c r="AS17">
        <f t="shared" si="14"/>
        <v>27.677453996452538</v>
      </c>
      <c r="AT17">
        <f t="shared" si="15"/>
        <v>-45.623073686812454</v>
      </c>
      <c r="AU17">
        <f t="shared" si="16"/>
        <v>-760.64411744754477</v>
      </c>
      <c r="AW17">
        <v>14</v>
      </c>
      <c r="AX17">
        <f>IF(Z17&gt;0, (R17*SUMPRODUCT(K17:$K$98, X17:$X$98)-K17*$AZ$3)/Z17, 0)</f>
        <v>-5274.9478521830742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</v>
      </c>
      <c r="S18">
        <f t="shared" si="1"/>
        <v>-6215.5302488124244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-2036.9611591966059</v>
      </c>
      <c r="AC18">
        <f t="shared" si="30"/>
        <v>-2104.7583525548785</v>
      </c>
      <c r="AE18">
        <f t="shared" si="2"/>
        <v>0</v>
      </c>
      <c r="AF18">
        <f t="shared" si="3"/>
        <v>0</v>
      </c>
      <c r="AG18">
        <f t="shared" si="4"/>
        <v>-4.2328616149785168</v>
      </c>
      <c r="AH18">
        <f t="shared" si="5"/>
        <v>-2183.354331624178</v>
      </c>
      <c r="AI18">
        <f t="shared" si="6"/>
        <v>-2187.5871932391565</v>
      </c>
      <c r="AJ18">
        <f t="shared" si="7"/>
        <v>67.79719335827258</v>
      </c>
      <c r="AK18">
        <f t="shared" si="27"/>
        <v>-142.58728114376243</v>
      </c>
      <c r="AL18">
        <f t="shared" si="8"/>
        <v>-2262.3772810246464</v>
      </c>
      <c r="AN18">
        <f t="shared" si="9"/>
        <v>0</v>
      </c>
      <c r="AO18">
        <f t="shared" si="10"/>
        <v>0</v>
      </c>
      <c r="AP18">
        <f t="shared" si="11"/>
        <v>-1.260612560269081</v>
      </c>
      <c r="AQ18">
        <f t="shared" si="12"/>
        <v>-650.23715498370063</v>
      </c>
      <c r="AR18">
        <f t="shared" si="13"/>
        <v>-651.49776754396976</v>
      </c>
      <c r="AS18">
        <f t="shared" si="14"/>
        <v>20.191067243020111</v>
      </c>
      <c r="AT18">
        <f t="shared" si="15"/>
        <v>-42.464728095146548</v>
      </c>
      <c r="AU18">
        <f t="shared" si="16"/>
        <v>-673.77142839609621</v>
      </c>
      <c r="AW18">
        <v>15</v>
      </c>
      <c r="AX18">
        <f>IF(Z18&gt;0, (R18*SUMPRODUCT(K18:$K$98, X18:$X$98)-K18*$AZ$3)/Z18, 0)</f>
        <v>-6215.5302488124244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50000</v>
      </c>
      <c r="S19">
        <f t="shared" si="1"/>
        <v>-7356.4731096468386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-2104.7583525548785</v>
      </c>
      <c r="AC19">
        <f t="shared" si="30"/>
        <v>-2153.8426045046454</v>
      </c>
      <c r="AE19">
        <f t="shared" si="2"/>
        <v>0</v>
      </c>
      <c r="AF19">
        <f t="shared" si="3"/>
        <v>0</v>
      </c>
      <c r="AG19">
        <f t="shared" si="4"/>
        <v>-3.6597744809265755</v>
      </c>
      <c r="AH19">
        <f t="shared" si="5"/>
        <v>-2123.0340716086248</v>
      </c>
      <c r="AI19">
        <f t="shared" si="6"/>
        <v>-2126.6938460895512</v>
      </c>
      <c r="AJ19">
        <f t="shared" si="7"/>
        <v>49.084251949766895</v>
      </c>
      <c r="AK19">
        <f t="shared" si="27"/>
        <v>-147.33308467884152</v>
      </c>
      <c r="AL19">
        <f t="shared" si="8"/>
        <v>-2224.9426788186261</v>
      </c>
      <c r="AN19">
        <f t="shared" si="9"/>
        <v>0</v>
      </c>
      <c r="AO19">
        <f t="shared" si="10"/>
        <v>0</v>
      </c>
      <c r="AP19">
        <f t="shared" si="11"/>
        <v>-0.9731591301198661</v>
      </c>
      <c r="AQ19">
        <f t="shared" si="12"/>
        <v>-564.5293176147859</v>
      </c>
      <c r="AR19">
        <f t="shared" si="13"/>
        <v>-565.50247674490572</v>
      </c>
      <c r="AS19">
        <f t="shared" si="14"/>
        <v>13.051839171774862</v>
      </c>
      <c r="AT19">
        <f t="shared" si="15"/>
        <v>-39.176877501926739</v>
      </c>
      <c r="AU19">
        <f t="shared" si="16"/>
        <v>-591.62751507505766</v>
      </c>
      <c r="AW19">
        <v>16</v>
      </c>
      <c r="AX19">
        <f>IF(Z19&gt;0, (R19*SUMPRODUCT(K19:$K$98, X19:$X$98)-K19*$AZ$3)/Z19, 0)</f>
        <v>-7356.4731096468386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</v>
      </c>
      <c r="S20">
        <f t="shared" si="1"/>
        <v>-8760.933351834552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-2153.8426045046454</v>
      </c>
      <c r="AC20">
        <f t="shared" si="30"/>
        <v>-2181.6282586962748</v>
      </c>
      <c r="AE20">
        <f t="shared" si="2"/>
        <v>0</v>
      </c>
      <c r="AF20">
        <f t="shared" si="3"/>
        <v>0</v>
      </c>
      <c r="AG20">
        <f t="shared" si="4"/>
        <v>-3.1127223708411136</v>
      </c>
      <c r="AH20">
        <f t="shared" si="5"/>
        <v>-2041.8174611047834</v>
      </c>
      <c r="AI20">
        <f t="shared" si="6"/>
        <v>-2044.9301834756245</v>
      </c>
      <c r="AJ20">
        <f t="shared" si="7"/>
        <v>27.785654191629419</v>
      </c>
      <c r="AK20">
        <f t="shared" si="27"/>
        <v>-150.76898231532519</v>
      </c>
      <c r="AL20">
        <f t="shared" si="8"/>
        <v>-2167.9135115993204</v>
      </c>
      <c r="AN20">
        <f t="shared" si="9"/>
        <v>0</v>
      </c>
      <c r="AO20">
        <f t="shared" si="10"/>
        <v>0</v>
      </c>
      <c r="AP20">
        <f t="shared" si="11"/>
        <v>-0.73901269895262389</v>
      </c>
      <c r="AQ20">
        <f t="shared" si="12"/>
        <v>-484.76184282760187</v>
      </c>
      <c r="AR20">
        <f t="shared" si="13"/>
        <v>-485.50085552655452</v>
      </c>
      <c r="AS20">
        <f t="shared" si="14"/>
        <v>6.5967821250861194</v>
      </c>
      <c r="AT20">
        <f t="shared" si="15"/>
        <v>-35.795094860670517</v>
      </c>
      <c r="AU20">
        <f t="shared" si="16"/>
        <v>-514.69916826213887</v>
      </c>
      <c r="AW20">
        <v>17</v>
      </c>
      <c r="AX20">
        <f>IF(Z20&gt;0, (R20*SUMPRODUCT(K20:$K$98, X20:$X$98)-K20*$AZ$3)/Z20, 0)</f>
        <v>-8760.933351834552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</v>
      </c>
      <c r="S21">
        <f t="shared" si="1"/>
        <v>-10527.955990682831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-2181.6282586962748</v>
      </c>
      <c r="AC21">
        <f t="shared" si="30"/>
        <v>-2187.1546877532014</v>
      </c>
      <c r="AE21">
        <f t="shared" si="2"/>
        <v>0</v>
      </c>
      <c r="AF21">
        <f t="shared" si="3"/>
        <v>0</v>
      </c>
      <c r="AG21">
        <f t="shared" si="4"/>
        <v>-2.5968415541545036</v>
      </c>
      <c r="AH21">
        <f t="shared" si="5"/>
        <v>-1939.0143719127968</v>
      </c>
      <c r="AI21">
        <f t="shared" si="6"/>
        <v>-1941.6112134669513</v>
      </c>
      <c r="AJ21">
        <f t="shared" si="7"/>
        <v>5.526429056926645</v>
      </c>
      <c r="AK21">
        <f t="shared" si="27"/>
        <v>-152.71397810873924</v>
      </c>
      <c r="AL21">
        <f t="shared" si="8"/>
        <v>-2088.7987625187639</v>
      </c>
      <c r="AN21">
        <f t="shared" si="9"/>
        <v>0</v>
      </c>
      <c r="AO21">
        <f t="shared" si="10"/>
        <v>0</v>
      </c>
      <c r="AP21">
        <f t="shared" si="11"/>
        <v>-0.55047670296170426</v>
      </c>
      <c r="AQ21">
        <f t="shared" si="12"/>
        <v>-411.03094516424642</v>
      </c>
      <c r="AR21">
        <f t="shared" si="13"/>
        <v>-411.58142186720812</v>
      </c>
      <c r="AS21">
        <f t="shared" si="14"/>
        <v>1.171488665352642</v>
      </c>
      <c r="AT21">
        <f t="shared" si="15"/>
        <v>-32.372205008416557</v>
      </c>
      <c r="AU21">
        <f t="shared" si="16"/>
        <v>-442.78213821027202</v>
      </c>
      <c r="AW21">
        <v>18</v>
      </c>
      <c r="AX21">
        <f>IF(Z21&gt;0, (R21*SUMPRODUCT(K21:$K$98, X21:$X$98)-K21*$AZ$3)/Z21, 0)</f>
        <v>-10527.955990682831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</v>
      </c>
      <c r="S22">
        <f t="shared" si="1"/>
        <v>-12809.88884257553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-2187.1546877532014</v>
      </c>
      <c r="AC22">
        <f t="shared" si="30"/>
        <v>-2170.2968706222027</v>
      </c>
      <c r="AE22">
        <f t="shared" si="2"/>
        <v>0</v>
      </c>
      <c r="AF22">
        <f t="shared" si="3"/>
        <v>0</v>
      </c>
      <c r="AG22">
        <f t="shared" si="4"/>
        <v>-2.1177944021349595</v>
      </c>
      <c r="AH22">
        <f t="shared" si="5"/>
        <v>-1812.3149459119948</v>
      </c>
      <c r="AI22">
        <f t="shared" si="6"/>
        <v>-1814.4327403141297</v>
      </c>
      <c r="AJ22">
        <f t="shared" si="7"/>
        <v>-16.857817130998683</v>
      </c>
      <c r="AK22">
        <f t="shared" si="27"/>
        <v>-153.10082814272411</v>
      </c>
      <c r="AL22">
        <f t="shared" si="8"/>
        <v>-1984.3913855878525</v>
      </c>
      <c r="AN22">
        <f t="shared" si="9"/>
        <v>0</v>
      </c>
      <c r="AO22">
        <f t="shared" si="10"/>
        <v>0</v>
      </c>
      <c r="AP22">
        <f t="shared" si="11"/>
        <v>-0.40082911976450863</v>
      </c>
      <c r="AQ22">
        <f t="shared" si="12"/>
        <v>-343.01186355656222</v>
      </c>
      <c r="AR22">
        <f t="shared" si="13"/>
        <v>-343.41269267632669</v>
      </c>
      <c r="AS22">
        <f t="shared" si="14"/>
        <v>-3.190632667154746</v>
      </c>
      <c r="AT22">
        <f t="shared" si="15"/>
        <v>-28.976972513385036</v>
      </c>
      <c r="AU22">
        <f t="shared" si="16"/>
        <v>-375.58029785686648</v>
      </c>
      <c r="AW22">
        <v>19</v>
      </c>
      <c r="AX22">
        <f>IF(Z22&gt;0, (R22*SUMPRODUCT(K22:$K$98, X22:$X$98)-K22*$AZ$3)/Z22, 0)</f>
        <v>-12809.88884257553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</v>
      </c>
      <c r="S23">
        <f t="shared" si="1"/>
        <v>-15859.150094107905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-2170.2968706222027</v>
      </c>
      <c r="AC23">
        <f t="shared" si="30"/>
        <v>-2131.2651964151519</v>
      </c>
      <c r="AE23">
        <f t="shared" si="2"/>
        <v>0</v>
      </c>
      <c r="AF23">
        <f t="shared" si="3"/>
        <v>0</v>
      </c>
      <c r="AG23">
        <f t="shared" si="4"/>
        <v>-1.6798387553622542</v>
      </c>
      <c r="AH23">
        <f t="shared" si="5"/>
        <v>-1667.1108110054231</v>
      </c>
      <c r="AI23">
        <f t="shared" si="6"/>
        <v>-1668.7906497607853</v>
      </c>
      <c r="AJ23">
        <f t="shared" si="7"/>
        <v>-39.031674207050855</v>
      </c>
      <c r="AK23">
        <f t="shared" si="27"/>
        <v>-151.92078094355421</v>
      </c>
      <c r="AL23">
        <f t="shared" si="8"/>
        <v>-1859.7431049113904</v>
      </c>
      <c r="AN23">
        <f t="shared" si="9"/>
        <v>0</v>
      </c>
      <c r="AO23">
        <f t="shared" si="10"/>
        <v>0</v>
      </c>
      <c r="AP23">
        <f t="shared" si="11"/>
        <v>-0.28387362451379267</v>
      </c>
      <c r="AQ23">
        <f t="shared" si="12"/>
        <v>-281.72274682648492</v>
      </c>
      <c r="AR23">
        <f t="shared" si="13"/>
        <v>-282.0066204509987</v>
      </c>
      <c r="AS23">
        <f t="shared" si="14"/>
        <v>-6.5959085612402388</v>
      </c>
      <c r="AT23">
        <f t="shared" si="15"/>
        <v>-25.672882345253754</v>
      </c>
      <c r="AU23">
        <f t="shared" si="16"/>
        <v>-314.27541135749266</v>
      </c>
      <c r="AW23">
        <v>20</v>
      </c>
      <c r="AX23">
        <f>IF(Z23&gt;0, (R23*SUMPRODUCT(K23:$K$98, X23:$X$98)-K23*$AZ$3)/Z23, 0)</f>
        <v>-15859.150094107905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</v>
      </c>
      <c r="S24">
        <f t="shared" si="1"/>
        <v>-20088.807918835053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-2131.2651964151519</v>
      </c>
      <c r="AC24">
        <f t="shared" si="30"/>
        <v>-2071.877641666983</v>
      </c>
      <c r="AE24">
        <f t="shared" si="2"/>
        <v>0</v>
      </c>
      <c r="AF24">
        <f t="shared" si="3"/>
        <v>0</v>
      </c>
      <c r="AG24">
        <f t="shared" si="4"/>
        <v>-1.2891989721577835</v>
      </c>
      <c r="AH24">
        <f t="shared" si="5"/>
        <v>-1495.3655826033928</v>
      </c>
      <c r="AI24">
        <f t="shared" ref="AI24:AI69" si="39">SUM(AE24:AH24)</f>
        <v>-1496.6547815755505</v>
      </c>
      <c r="AJ24">
        <f t="shared" si="7"/>
        <v>-59.387554748168895</v>
      </c>
      <c r="AK24">
        <f t="shared" si="27"/>
        <v>-149.18856374906065</v>
      </c>
      <c r="AL24">
        <f t="shared" ref="AL24:AL69" si="40">SUM(AI24:AK24)</f>
        <v>-1705.2309000727801</v>
      </c>
      <c r="AN24">
        <f t="shared" si="9"/>
        <v>0</v>
      </c>
      <c r="AO24">
        <f t="shared" si="10"/>
        <v>0</v>
      </c>
      <c r="AP24">
        <f t="shared" si="11"/>
        <v>-0.1945178112746502</v>
      </c>
      <c r="AQ24">
        <f t="shared" si="12"/>
        <v>-225.62478443230893</v>
      </c>
      <c r="AR24">
        <f t="shared" si="13"/>
        <v>-225.81930224358356</v>
      </c>
      <c r="AS24">
        <f t="shared" si="14"/>
        <v>-8.9605541239552338</v>
      </c>
      <c r="AT24">
        <f t="shared" si="15"/>
        <v>-22.509972094613335</v>
      </c>
      <c r="AU24">
        <f t="shared" si="16"/>
        <v>-257.28982846215212</v>
      </c>
      <c r="AW24">
        <v>21</v>
      </c>
      <c r="AX24">
        <f>IF(Z24&gt;0, (R24*SUMPRODUCT(K24:$K$98, X24:$X$98)-K24*$AZ$3)/Z24, 0)</f>
        <v>-20088.807918835053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</v>
      </c>
      <c r="S25">
        <f t="shared" si="1"/>
        <v>-26187.554313342571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-2071.877641666983</v>
      </c>
      <c r="AC25">
        <f t="shared" si="30"/>
        <v>-1992.9396568362088</v>
      </c>
      <c r="AE25">
        <f t="shared" si="2"/>
        <v>0</v>
      </c>
      <c r="AF25">
        <f t="shared" si="3"/>
        <v>0</v>
      </c>
      <c r="AG25">
        <f t="shared" si="4"/>
        <v>-0.95128187276961806</v>
      </c>
      <c r="AH25">
        <f t="shared" si="5"/>
        <v>-1300.1004386663496</v>
      </c>
      <c r="AI25">
        <f t="shared" si="39"/>
        <v>-1301.0517205391193</v>
      </c>
      <c r="AJ25">
        <f t="shared" si="7"/>
        <v>-78.937984830774212</v>
      </c>
      <c r="AK25">
        <f t="shared" si="27"/>
        <v>-145.03143491668882</v>
      </c>
      <c r="AL25">
        <f t="shared" si="40"/>
        <v>-1525.0211402865823</v>
      </c>
      <c r="AN25">
        <f t="shared" si="9"/>
        <v>0</v>
      </c>
      <c r="AO25">
        <f t="shared" si="10"/>
        <v>0</v>
      </c>
      <c r="AP25">
        <f t="shared" si="11"/>
        <v>-0.12815354436625584</v>
      </c>
      <c r="AQ25">
        <f t="shared" si="12"/>
        <v>-175.14522668463272</v>
      </c>
      <c r="AR25">
        <f t="shared" si="13"/>
        <v>-175.27338022899897</v>
      </c>
      <c r="AS25">
        <f t="shared" si="14"/>
        <v>-10.634263966095142</v>
      </c>
      <c r="AT25">
        <f t="shared" si="15"/>
        <v>-19.538154737443278</v>
      </c>
      <c r="AU25">
        <f t="shared" si="16"/>
        <v>-205.4457989325374</v>
      </c>
      <c r="AW25">
        <v>22</v>
      </c>
      <c r="AX25">
        <f>IF(Z25&gt;0, (R25*SUMPRODUCT(K25:$K$98, X25:$X$98)-K25*$AZ$3)/Z25, 0)</f>
        <v>-26187.554313342571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</v>
      </c>
      <c r="S26">
        <f t="shared" si="1"/>
        <v>-35405.251129577438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-1992.9396568362088</v>
      </c>
      <c r="AC26">
        <f t="shared" si="30"/>
        <v>-1896.1538395359457</v>
      </c>
      <c r="AE26">
        <f t="shared" si="2"/>
        <v>0</v>
      </c>
      <c r="AF26">
        <f t="shared" si="3"/>
        <v>0</v>
      </c>
      <c r="AG26">
        <f t="shared" si="4"/>
        <v>-0.66944654360603606</v>
      </c>
      <c r="AH26">
        <f t="shared" si="5"/>
        <v>-1089.290041743543</v>
      </c>
      <c r="AI26">
        <f t="shared" si="39"/>
        <v>-1089.959488287149</v>
      </c>
      <c r="AJ26">
        <f t="shared" si="7"/>
        <v>-96.785817300263034</v>
      </c>
      <c r="AK26">
        <f t="shared" si="27"/>
        <v>-139.50577597853461</v>
      </c>
      <c r="AL26">
        <f t="shared" si="40"/>
        <v>-1326.2510815659466</v>
      </c>
      <c r="AN26">
        <f t="shared" si="9"/>
        <v>0</v>
      </c>
      <c r="AO26">
        <f t="shared" si="10"/>
        <v>0</v>
      </c>
      <c r="AP26">
        <f t="shared" si="11"/>
        <v>-8.0522876723579967E-2</v>
      </c>
      <c r="AQ26">
        <f t="shared" si="12"/>
        <v>-131.02281068637029</v>
      </c>
      <c r="AR26">
        <f t="shared" si="13"/>
        <v>-131.10333356309388</v>
      </c>
      <c r="AS26">
        <f t="shared" si="14"/>
        <v>-11.641665058243113</v>
      </c>
      <c r="AT26">
        <f t="shared" si="15"/>
        <v>-16.780139517693407</v>
      </c>
      <c r="AU26">
        <f t="shared" si="16"/>
        <v>-159.52513813903039</v>
      </c>
      <c r="AW26">
        <v>23</v>
      </c>
      <c r="AX26">
        <f>IF(Z26&gt;0, (R26*SUMPRODUCT(K26:$K$98, X26:$X$98)-K26*$AZ$3)/Z26, 0)</f>
        <v>-35405.251129577438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</v>
      </c>
      <c r="S27">
        <f t="shared" si="1"/>
        <v>-50061.775751257039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-1896.1538395359457</v>
      </c>
      <c r="AC27">
        <f t="shared" si="30"/>
        <v>-1784.3810752358017</v>
      </c>
      <c r="AE27">
        <f t="shared" si="2"/>
        <v>0</v>
      </c>
      <c r="AF27">
        <f t="shared" si="3"/>
        <v>0</v>
      </c>
      <c r="AG27">
        <f t="shared" si="4"/>
        <v>-0.44554479152464849</v>
      </c>
      <c r="AH27">
        <f t="shared" si="5"/>
        <v>-868.82914658130903</v>
      </c>
      <c r="AI27">
        <f t="shared" si="39"/>
        <v>-869.27469137283367</v>
      </c>
      <c r="AJ27">
        <f t="shared" si="7"/>
        <v>-111.77276430014399</v>
      </c>
      <c r="AK27">
        <f t="shared" si="27"/>
        <v>-132.73076876751622</v>
      </c>
      <c r="AL27">
        <f t="shared" si="40"/>
        <v>-1113.7782244404939</v>
      </c>
      <c r="AN27">
        <f t="shared" si="9"/>
        <v>0</v>
      </c>
      <c r="AO27">
        <f t="shared" si="10"/>
        <v>0</v>
      </c>
      <c r="AP27">
        <f t="shared" si="11"/>
        <v>-4.7849425375325771E-2</v>
      </c>
      <c r="AQ27">
        <f t="shared" si="12"/>
        <v>-93.308184057068971</v>
      </c>
      <c r="AR27">
        <f t="shared" si="13"/>
        <v>-93.356033482444289</v>
      </c>
      <c r="AS27">
        <f t="shared" si="14"/>
        <v>-12.003871768025682</v>
      </c>
      <c r="AT27">
        <f t="shared" si="15"/>
        <v>-14.254663360371776</v>
      </c>
      <c r="AU27">
        <f t="shared" si="16"/>
        <v>-119.61456861084176</v>
      </c>
      <c r="AW27">
        <v>24</v>
      </c>
      <c r="AX27">
        <f>IF(Z27&gt;0, (R27*SUMPRODUCT(K27:$K$98, X27:$X$98)-K27*$AZ$3)/Z27, 0)</f>
        <v>-50061.775751257039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</v>
      </c>
      <c r="S28">
        <f t="shared" si="1"/>
        <v>-74791.036389617089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-1784.3810752358017</v>
      </c>
      <c r="AC28">
        <f t="shared" si="30"/>
        <v>-1660.9074959120542</v>
      </c>
      <c r="AE28">
        <f t="shared" si="2"/>
        <v>0</v>
      </c>
      <c r="AF28">
        <f t="shared" si="3"/>
        <v>0</v>
      </c>
      <c r="AG28">
        <f t="shared" si="4"/>
        <v>-0.2775913358219339</v>
      </c>
      <c r="AH28">
        <f t="shared" si="5"/>
        <v>-653.99203114987233</v>
      </c>
      <c r="AI28">
        <f t="shared" si="39"/>
        <v>-654.2696224856943</v>
      </c>
      <c r="AJ28">
        <f t="shared" si="7"/>
        <v>-123.47357932374757</v>
      </c>
      <c r="AK28">
        <f t="shared" si="27"/>
        <v>-124.90667526650613</v>
      </c>
      <c r="AL28">
        <f t="shared" si="40"/>
        <v>-902.64987707594798</v>
      </c>
      <c r="AN28">
        <f t="shared" si="9"/>
        <v>0</v>
      </c>
      <c r="AO28">
        <f t="shared" si="10"/>
        <v>0</v>
      </c>
      <c r="AP28">
        <f t="shared" si="11"/>
        <v>-2.6617866327671619E-2</v>
      </c>
      <c r="AQ28">
        <f t="shared" si="12"/>
        <v>-62.710431552072492</v>
      </c>
      <c r="AR28">
        <f t="shared" si="13"/>
        <v>-62.737049418400169</v>
      </c>
      <c r="AS28">
        <f t="shared" si="14"/>
        <v>-11.839718338856668</v>
      </c>
      <c r="AT28">
        <f t="shared" si="15"/>
        <v>-11.977136014830336</v>
      </c>
      <c r="AU28">
        <f t="shared" si="16"/>
        <v>-86.553903772087168</v>
      </c>
      <c r="AW28">
        <v>25</v>
      </c>
      <c r="AX28">
        <f>IF(Z28&gt;0, (R28*SUMPRODUCT(K28:$K$98, X28:$X$98)-K28*$AZ$3)/Z28, 0)</f>
        <v>-74791.036389617089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</v>
      </c>
      <c r="S29">
        <f t="shared" si="1"/>
        <v>-119482.23022011004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-1660.9074959120542</v>
      </c>
      <c r="AC29">
        <f t="shared" si="30"/>
        <v>-1530.0627815883977</v>
      </c>
      <c r="AE29">
        <f t="shared" si="2"/>
        <v>0</v>
      </c>
      <c r="AF29">
        <f t="shared" si="3"/>
        <v>0</v>
      </c>
      <c r="AG29">
        <f t="shared" si="4"/>
        <v>-0.16007221102771071</v>
      </c>
      <c r="AH29">
        <f t="shared" si="5"/>
        <v>-458.97284574401544</v>
      </c>
      <c r="AI29">
        <f t="shared" si="39"/>
        <v>-459.13291795504318</v>
      </c>
      <c r="AJ29">
        <f t="shared" si="7"/>
        <v>-130.84471432365649</v>
      </c>
      <c r="AK29">
        <f t="shared" si="27"/>
        <v>-116.26352471384381</v>
      </c>
      <c r="AL29">
        <f t="shared" si="40"/>
        <v>-706.24115699254355</v>
      </c>
      <c r="AN29">
        <f t="shared" si="9"/>
        <v>0</v>
      </c>
      <c r="AO29">
        <f t="shared" si="10"/>
        <v>0</v>
      </c>
      <c r="AP29">
        <f t="shared" si="11"/>
        <v>-1.3704564968082906E-2</v>
      </c>
      <c r="AQ29">
        <f t="shared" si="12"/>
        <v>-39.294910357650167</v>
      </c>
      <c r="AR29">
        <f t="shared" si="13"/>
        <v>-39.308614922618254</v>
      </c>
      <c r="AS29">
        <f t="shared" si="14"/>
        <v>-11.202256010997285</v>
      </c>
      <c r="AT29">
        <f t="shared" si="15"/>
        <v>-9.9538890456342575</v>
      </c>
      <c r="AU29">
        <f t="shared" si="16"/>
        <v>-60.464759979249806</v>
      </c>
      <c r="AW29">
        <v>26</v>
      </c>
      <c r="AX29">
        <f>IF(Z29&gt;0, (R29*SUMPRODUCT(K29:$K$98, X29:$X$98)-K29*$AZ$3)/Z29, 0)</f>
        <v>-119482.23022011004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</v>
      </c>
      <c r="S30">
        <f t="shared" si="1"/>
        <v>-207466.74204317672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-1530.0627815883977</v>
      </c>
      <c r="AC30">
        <f t="shared" si="30"/>
        <v>-1396.5405974141472</v>
      </c>
      <c r="AE30">
        <f t="shared" si="2"/>
        <v>0</v>
      </c>
      <c r="AF30">
        <f t="shared" si="3"/>
        <v>0</v>
      </c>
      <c r="AG30">
        <f t="shared" si="4"/>
        <v>-8.4142437943349233E-2</v>
      </c>
      <c r="AH30">
        <f t="shared" si="5"/>
        <v>-297.31620389633758</v>
      </c>
      <c r="AI30">
        <f t="shared" si="39"/>
        <v>-297.40034633428093</v>
      </c>
      <c r="AJ30">
        <f t="shared" si="7"/>
        <v>-133.52218417425047</v>
      </c>
      <c r="AK30">
        <f t="shared" si="27"/>
        <v>-107.10439471118785</v>
      </c>
      <c r="AL30">
        <f t="shared" si="40"/>
        <v>-538.02692521971926</v>
      </c>
      <c r="AN30">
        <f t="shared" si="9"/>
        <v>0</v>
      </c>
      <c r="AO30">
        <f t="shared" si="10"/>
        <v>0</v>
      </c>
      <c r="AP30">
        <f t="shared" si="11"/>
        <v>-6.4320050796140039E-3</v>
      </c>
      <c r="AQ30">
        <f t="shared" si="12"/>
        <v>-22.727405818694262</v>
      </c>
      <c r="AR30">
        <f t="shared" si="13"/>
        <v>-22.733837823773875</v>
      </c>
      <c r="AS30">
        <f t="shared" si="14"/>
        <v>-10.20668509068102</v>
      </c>
      <c r="AT30">
        <f t="shared" si="15"/>
        <v>-8.1872599329146851</v>
      </c>
      <c r="AU30">
        <f t="shared" si="16"/>
        <v>-41.127782847369581</v>
      </c>
      <c r="AW30">
        <v>27</v>
      </c>
      <c r="AX30">
        <f>IF(Z30&gt;0, (R30*SUMPRODUCT(K30:$K$98, X30:$X$98)-K30*$AZ$3)/Z30, 0)</f>
        <v>-207466.74204317672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</v>
      </c>
      <c r="S31">
        <f t="shared" si="1"/>
        <v>-401292.55056324013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-1396.5405974141472</v>
      </c>
      <c r="AC31">
        <f t="shared" si="30"/>
        <v>-1264.9670259722157</v>
      </c>
      <c r="AE31">
        <f t="shared" si="2"/>
        <v>0</v>
      </c>
      <c r="AF31">
        <f t="shared" si="3"/>
        <v>0</v>
      </c>
      <c r="AG31">
        <f t="shared" si="4"/>
        <v>-3.9402893979615133E-2</v>
      </c>
      <c r="AH31">
        <f t="shared" si="5"/>
        <v>-175.59247833720244</v>
      </c>
      <c r="AI31">
        <f t="shared" si="39"/>
        <v>-175.63188123118206</v>
      </c>
      <c r="AJ31">
        <f t="shared" si="7"/>
        <v>-131.57357144193156</v>
      </c>
      <c r="AK31">
        <f t="shared" si="27"/>
        <v>-97.757841818990315</v>
      </c>
      <c r="AL31">
        <f t="shared" si="40"/>
        <v>-404.96329449210396</v>
      </c>
      <c r="AN31">
        <f t="shared" si="9"/>
        <v>0</v>
      </c>
      <c r="AO31">
        <f t="shared" si="10"/>
        <v>0</v>
      </c>
      <c r="AP31">
        <f t="shared" si="11"/>
        <v>-2.6893132095734667E-3</v>
      </c>
      <c r="AQ31">
        <f t="shared" si="12"/>
        <v>-11.984479407484216</v>
      </c>
      <c r="AR31">
        <f t="shared" si="13"/>
        <v>-11.98716872069379</v>
      </c>
      <c r="AS31">
        <f t="shared" si="14"/>
        <v>-8.9801156202537626</v>
      </c>
      <c r="AT31">
        <f t="shared" si="15"/>
        <v>-6.672135693363404</v>
      </c>
      <c r="AU31">
        <f t="shared" si="16"/>
        <v>-27.639420034310959</v>
      </c>
      <c r="AW31">
        <v>28</v>
      </c>
      <c r="AX31">
        <f>IF(Z31&gt;0, (R31*SUMPRODUCT(K31:$K$98, X31:$X$98)-K31*$AZ$3)/Z31, 0)</f>
        <v>-401292.55056324013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</v>
      </c>
      <c r="S32">
        <f t="shared" si="1"/>
        <v>-894926.72658443917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-1264.9670259722157</v>
      </c>
      <c r="AC32">
        <f t="shared" si="30"/>
        <v>-1139.1827756827126</v>
      </c>
      <c r="AE32">
        <f t="shared" si="2"/>
        <v>0</v>
      </c>
      <c r="AF32">
        <f t="shared" si="3"/>
        <v>0</v>
      </c>
      <c r="AG32">
        <f t="shared" si="4"/>
        <v>-1.5911676646848182E-2</v>
      </c>
      <c r="AH32">
        <f t="shared" si="5"/>
        <v>-92.3887535718832</v>
      </c>
      <c r="AI32">
        <f t="shared" si="39"/>
        <v>-92.404665248530051</v>
      </c>
      <c r="AJ32">
        <f t="shared" si="7"/>
        <v>-125.78425028950301</v>
      </c>
      <c r="AK32">
        <f t="shared" si="27"/>
        <v>-88.5476918180551</v>
      </c>
      <c r="AL32">
        <f t="shared" si="40"/>
        <v>-306.73660735608814</v>
      </c>
      <c r="AN32">
        <f t="shared" si="9"/>
        <v>0</v>
      </c>
      <c r="AO32">
        <f t="shared" si="10"/>
        <v>0</v>
      </c>
      <c r="AP32">
        <f t="shared" si="11"/>
        <v>-9.6964148240174749E-4</v>
      </c>
      <c r="AQ32">
        <f t="shared" si="12"/>
        <v>-5.6300772042420526</v>
      </c>
      <c r="AR32">
        <f t="shared" si="13"/>
        <v>-5.6310468457244545</v>
      </c>
      <c r="AS32">
        <f t="shared" si="14"/>
        <v>-7.6651649992941087</v>
      </c>
      <c r="AT32">
        <f t="shared" si="15"/>
        <v>-5.3960067856657501</v>
      </c>
      <c r="AU32">
        <f t="shared" si="16"/>
        <v>-18.692218630684312</v>
      </c>
      <c r="AW32">
        <v>29</v>
      </c>
      <c r="AX32">
        <f>IF(Z32&gt;0, (R32*SUMPRODUCT(K32:$K$98, X32:$X$98)-K32*$AZ$3)/Z32, 0)</f>
        <v>-894926.72658443917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</v>
      </c>
      <c r="S33">
        <f t="shared" si="1"/>
        <v>-2424290.0165006653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-1139.1827756827126</v>
      </c>
      <c r="AC33">
        <f t="shared" si="30"/>
        <v>-1021.8050585146447</v>
      </c>
      <c r="AE33">
        <f t="shared" si="2"/>
        <v>0</v>
      </c>
      <c r="AF33">
        <f t="shared" si="3"/>
        <v>0</v>
      </c>
      <c r="AG33">
        <f t="shared" si="4"/>
        <v>-5.2685789012444882E-3</v>
      </c>
      <c r="AH33">
        <f t="shared" si="5"/>
        <v>-41.935923916540844</v>
      </c>
      <c r="AI33">
        <f t="shared" si="39"/>
        <v>-41.941192495442088</v>
      </c>
      <c r="AJ33">
        <f t="shared" si="7"/>
        <v>-117.37771716806799</v>
      </c>
      <c r="AK33">
        <f t="shared" si="27"/>
        <v>-79.742794297789899</v>
      </c>
      <c r="AL33">
        <f t="shared" si="40"/>
        <v>-239.0617039613</v>
      </c>
      <c r="AN33">
        <f t="shared" si="9"/>
        <v>0</v>
      </c>
      <c r="AO33">
        <f t="shared" si="10"/>
        <v>0</v>
      </c>
      <c r="AP33">
        <f t="shared" si="11"/>
        <v>-2.8666238375354655E-4</v>
      </c>
      <c r="AQ33">
        <f t="shared" si="12"/>
        <v>-2.2817257063348491</v>
      </c>
      <c r="AR33">
        <f t="shared" si="13"/>
        <v>-2.2820123687186027</v>
      </c>
      <c r="AS33">
        <f t="shared" si="14"/>
        <v>-6.3864994401051929</v>
      </c>
      <c r="AT33">
        <f t="shared" si="15"/>
        <v>-4.338790389031395</v>
      </c>
      <c r="AU33">
        <f t="shared" si="16"/>
        <v>-13.007302197855193</v>
      </c>
      <c r="AW33">
        <v>30</v>
      </c>
      <c r="AX33">
        <f>IF(Z33&gt;0, (R33*SUMPRODUCT(K33:$K$98, X33:$X$98)-K33*$AZ$3)/Z33, 0)</f>
        <v>-2424290.0165006653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</v>
      </c>
      <c r="S34">
        <f t="shared" si="1"/>
        <v>-8588095.0020186082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-1021.8050585146447</v>
      </c>
      <c r="AC34">
        <f t="shared" si="30"/>
        <v>-914.25839638855996</v>
      </c>
      <c r="AE34">
        <f t="shared" si="2"/>
        <v>0</v>
      </c>
      <c r="AF34">
        <f t="shared" si="3"/>
        <v>0</v>
      </c>
      <c r="AG34">
        <f t="shared" si="4"/>
        <v>-1.3307060474029252E-3</v>
      </c>
      <c r="AH34">
        <f t="shared" si="5"/>
        <v>-15.540748259316475</v>
      </c>
      <c r="AI34">
        <f t="shared" si="39"/>
        <v>-15.542078965363878</v>
      </c>
      <c r="AJ34">
        <f t="shared" si="7"/>
        <v>-107.5466621260847</v>
      </c>
      <c r="AK34">
        <f t="shared" si="27"/>
        <v>-71.526354096025131</v>
      </c>
      <c r="AL34">
        <f t="shared" si="40"/>
        <v>-194.61509518747371</v>
      </c>
      <c r="AN34">
        <f t="shared" si="9"/>
        <v>0</v>
      </c>
      <c r="AO34">
        <f t="shared" si="10"/>
        <v>0</v>
      </c>
      <c r="AP34">
        <f t="shared" si="11"/>
        <v>-6.4645950816221657E-5</v>
      </c>
      <c r="AQ34">
        <f t="shared" si="12"/>
        <v>-0.75497248214943879</v>
      </c>
      <c r="AR34">
        <f t="shared" si="13"/>
        <v>-0.75503712810025503</v>
      </c>
      <c r="AS34">
        <f t="shared" si="14"/>
        <v>-5.2246371344148121</v>
      </c>
      <c r="AT34">
        <f t="shared" si="15"/>
        <v>-3.4747637752000275</v>
      </c>
      <c r="AU34">
        <f t="shared" si="16"/>
        <v>-9.4544380377150947</v>
      </c>
      <c r="AW34">
        <v>31</v>
      </c>
      <c r="AX34">
        <f>IF(Z34&gt;0, (R34*SUMPRODUCT(K34:$K$98, X34:$X$98)-K34*$AZ$3)/Z34, 0)</f>
        <v>-8588095.0020186082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-45006975.225491628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-914.25839638855996</v>
      </c>
      <c r="AC35">
        <f t="shared" si="30"/>
        <v>-816.95230830604896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-2.2689602673057804E-4</v>
      </c>
      <c r="AH35">
        <f t="shared" ref="AH35:AH69" si="46">-X35*R35</f>
        <v>-4.3620118407932713</v>
      </c>
      <c r="AI35">
        <f t="shared" si="39"/>
        <v>-4.362238736820002</v>
      </c>
      <c r="AJ35">
        <f t="shared" ref="AJ35:AJ69" si="47">AB35-AC35</f>
        <v>-97.306088082510996</v>
      </c>
      <c r="AK35">
        <f t="shared" si="27"/>
        <v>-63.9980877471992</v>
      </c>
      <c r="AL35">
        <f t="shared" si="40"/>
        <v>-165.66641456653019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-9.841653376582433E-6</v>
      </c>
      <c r="AQ35">
        <f t="shared" ref="AQ35:AQ69" si="51">AH35*$K35</f>
        <v>-0.18920299830816825</v>
      </c>
      <c r="AR35">
        <f t="shared" ref="AR35:AR69" si="52">AI35*$K35</f>
        <v>-0.18921283996154484</v>
      </c>
      <c r="AS35">
        <f t="shared" ref="AS35:AS69" si="53">AJ35*$K35</f>
        <v>-4.2206679602918413</v>
      </c>
      <c r="AT35">
        <f t="shared" ref="AT35:AT69" si="54">AK35*$K35</f>
        <v>-2.77592783552767</v>
      </c>
      <c r="AU35">
        <f t="shared" ref="AU35:AU69" si="55">AL35*$K35</f>
        <v>-7.185808635781056</v>
      </c>
      <c r="AW35">
        <v>32</v>
      </c>
      <c r="AX35">
        <f>IF(Z35&gt;0, (R35*SUMPRODUCT(K35:$K$98, X35:$X$98)-K35*$AZ$3)/Z35, 0)</f>
        <v>-45006975.225491628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41"/>
        <v>50000</v>
      </c>
      <c r="S36">
        <f t="shared" si="42"/>
        <v>-239197185.97367677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-816.95230830604896</v>
      </c>
      <c r="AC36">
        <f t="shared" si="30"/>
        <v>-729.58699294305313</v>
      </c>
      <c r="AE36">
        <f t="shared" si="43"/>
        <v>0</v>
      </c>
      <c r="AF36">
        <f t="shared" si="44"/>
        <v>0</v>
      </c>
      <c r="AG36">
        <f t="shared" si="45"/>
        <v>-3.8126859121126061E-5</v>
      </c>
      <c r="AH36">
        <f t="shared" si="46"/>
        <v>-0.74600082936858481</v>
      </c>
      <c r="AI36">
        <f t="shared" si="39"/>
        <v>-0.74603895622770589</v>
      </c>
      <c r="AJ36">
        <f t="shared" si="47"/>
        <v>-87.36531536299583</v>
      </c>
      <c r="AK36">
        <f t="shared" ref="AK36:AK69" si="59">G36*SUM(AB36:AB36, AE36:AF36)</f>
        <v>-57.186661581423429</v>
      </c>
      <c r="AL36">
        <f t="shared" si="40"/>
        <v>-145.29801590064696</v>
      </c>
      <c r="AN36">
        <f t="shared" si="48"/>
        <v>0</v>
      </c>
      <c r="AO36">
        <f t="shared" si="49"/>
        <v>0</v>
      </c>
      <c r="AP36">
        <f t="shared" si="50"/>
        <v>-1.4765704788048768E-6</v>
      </c>
      <c r="AQ36">
        <f t="shared" si="51"/>
        <v>-2.8890992523411235E-2</v>
      </c>
      <c r="AR36">
        <f t="shared" si="52"/>
        <v>-2.8892469093890035E-2</v>
      </c>
      <c r="AS36">
        <f t="shared" si="53"/>
        <v>-3.3834689903684838</v>
      </c>
      <c r="AT36">
        <f t="shared" si="54"/>
        <v>-2.2147152484886079</v>
      </c>
      <c r="AU36">
        <f t="shared" si="55"/>
        <v>-5.6270767079509811</v>
      </c>
      <c r="AW36">
        <v>33</v>
      </c>
      <c r="AX36">
        <f>IF(Z36&gt;0, (R36*SUMPRODUCT(K36:$K$98, X36:$X$98)-K36*$AZ$3)/Z36, 0)</f>
        <v>-239197185.97367677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41"/>
        <v>50000</v>
      </c>
      <c r="S37">
        <f t="shared" si="42"/>
        <v>-1291532706.9580283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-729.58699294305313</v>
      </c>
      <c r="AC37">
        <f t="shared" si="30"/>
        <v>-651.4422068272695</v>
      </c>
      <c r="AE37">
        <f t="shared" si="43"/>
        <v>0</v>
      </c>
      <c r="AF37">
        <f t="shared" si="44"/>
        <v>0</v>
      </c>
      <c r="AG37">
        <f t="shared" si="45"/>
        <v>-6.304933310222006E-6</v>
      </c>
      <c r="AH37">
        <f t="shared" si="46"/>
        <v>-0.12576262887877118</v>
      </c>
      <c r="AI37">
        <f t="shared" si="39"/>
        <v>-0.1257689338120814</v>
      </c>
      <c r="AJ37">
        <f t="shared" si="47"/>
        <v>-78.144786115783631</v>
      </c>
      <c r="AK37">
        <f t="shared" si="59"/>
        <v>-51.071089506013728</v>
      </c>
      <c r="AL37">
        <f t="shared" si="40"/>
        <v>-129.34164455560943</v>
      </c>
      <c r="AN37">
        <f t="shared" si="48"/>
        <v>0</v>
      </c>
      <c r="AO37">
        <f t="shared" si="49"/>
        <v>0</v>
      </c>
      <c r="AP37">
        <f t="shared" si="50"/>
        <v>-2.1801462396353486E-7</v>
      </c>
      <c r="AQ37">
        <f t="shared" si="51"/>
        <v>-4.3486728399202458E-3</v>
      </c>
      <c r="AR37">
        <f t="shared" si="52"/>
        <v>-4.3488908545442091E-3</v>
      </c>
      <c r="AS37">
        <f t="shared" si="53"/>
        <v>-2.7021231346130672</v>
      </c>
      <c r="AT37">
        <f t="shared" si="54"/>
        <v>-1.7659575171096553</v>
      </c>
      <c r="AU37">
        <f t="shared" si="55"/>
        <v>-4.4724295425772667</v>
      </c>
      <c r="AW37">
        <v>34</v>
      </c>
      <c r="AX37">
        <f>IF(Z37&gt;0, (R37*SUMPRODUCT(K37:$K$98, X37:$X$98)-K37*$AZ$3)/Z37, 0)</f>
        <v>-1291532706.9580283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41"/>
        <v>50000</v>
      </c>
      <c r="S38">
        <f t="shared" si="42"/>
        <v>-7099623398.1773567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-651.4422068272695</v>
      </c>
      <c r="AC38">
        <f t="shared" si="30"/>
        <v>-581.64862951054954</v>
      </c>
      <c r="AE38">
        <f t="shared" si="43"/>
        <v>0</v>
      </c>
      <c r="AF38">
        <f t="shared" si="44"/>
        <v>0</v>
      </c>
      <c r="AG38">
        <f t="shared" si="45"/>
        <v>-1.0240835972719918E-6</v>
      </c>
      <c r="AH38">
        <f t="shared" si="46"/>
        <v>-2.0871201519391175E-2</v>
      </c>
      <c r="AI38">
        <f t="shared" si="39"/>
        <v>-2.0872225602988449E-2</v>
      </c>
      <c r="AJ38">
        <f t="shared" si="47"/>
        <v>-69.793577316719961</v>
      </c>
      <c r="AK38">
        <f t="shared" si="59"/>
        <v>-45.600954477908871</v>
      </c>
      <c r="AL38">
        <f t="shared" si="40"/>
        <v>-115.41540402023182</v>
      </c>
      <c r="AN38">
        <f t="shared" si="48"/>
        <v>0</v>
      </c>
      <c r="AO38">
        <f t="shared" si="49"/>
        <v>0</v>
      </c>
      <c r="AP38">
        <f t="shared" si="50"/>
        <v>-3.1617135200375541E-8</v>
      </c>
      <c r="AQ38">
        <f t="shared" si="51"/>
        <v>-6.4436887964099598E-4</v>
      </c>
      <c r="AR38">
        <f t="shared" si="52"/>
        <v>-6.444004967761964E-4</v>
      </c>
      <c r="AS38">
        <f t="shared" si="53"/>
        <v>-2.1547781607076328</v>
      </c>
      <c r="AT38">
        <f t="shared" si="54"/>
        <v>-1.407865087220304</v>
      </c>
      <c r="AU38">
        <f t="shared" si="55"/>
        <v>-3.5632876484247129</v>
      </c>
      <c r="AW38">
        <v>35</v>
      </c>
      <c r="AX38">
        <f>IF(Z38&gt;0, (R38*SUMPRODUCT(K38:$K$98, X38:$X$98)-K38*$AZ$3)/Z38, 0)</f>
        <v>-7099623398.1773567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41"/>
        <v>50000</v>
      </c>
      <c r="S39">
        <f t="shared" si="42"/>
        <v>-39824367625.457397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-581.64862951054954</v>
      </c>
      <c r="AC39">
        <f t="shared" si="30"/>
        <v>-519.32969710303644</v>
      </c>
      <c r="AE39">
        <f t="shared" si="43"/>
        <v>0</v>
      </c>
      <c r="AF39">
        <f t="shared" si="44"/>
        <v>0</v>
      </c>
      <c r="AG39">
        <f t="shared" si="45"/>
        <v>-1.6300625975635681E-7</v>
      </c>
      <c r="AH39">
        <f t="shared" si="46"/>
        <v>-3.4033460061716598E-3</v>
      </c>
      <c r="AI39">
        <f t="shared" si="39"/>
        <v>-3.403509012431416E-3</v>
      </c>
      <c r="AJ39">
        <f t="shared" si="47"/>
        <v>-62.318932407513103</v>
      </c>
      <c r="AK39">
        <f t="shared" si="59"/>
        <v>-40.715404065738468</v>
      </c>
      <c r="AL39">
        <f t="shared" si="40"/>
        <v>-103.037739982264</v>
      </c>
      <c r="AN39">
        <f t="shared" si="48"/>
        <v>0</v>
      </c>
      <c r="AO39">
        <f t="shared" si="49"/>
        <v>0</v>
      </c>
      <c r="AP39">
        <f t="shared" si="50"/>
        <v>-4.4933822567188791E-9</v>
      </c>
      <c r="AQ39">
        <f t="shared" si="51"/>
        <v>-9.381562757445228E-5</v>
      </c>
      <c r="AR39">
        <f t="shared" si="52"/>
        <v>-9.3820120956708984E-5</v>
      </c>
      <c r="AS39">
        <f t="shared" si="53"/>
        <v>-1.71786522527496</v>
      </c>
      <c r="AT39">
        <f t="shared" si="54"/>
        <v>-1.1223487642596155</v>
      </c>
      <c r="AU39">
        <f t="shared" si="55"/>
        <v>-2.8403078096555321</v>
      </c>
      <c r="AW39">
        <v>36</v>
      </c>
      <c r="AX39">
        <f>IF(Z39&gt;0, (R39*SUMPRODUCT(K39:$K$98, X39:$X$98)-K39*$AZ$3)/Z39, 0)</f>
        <v>-39824367625.457397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41"/>
        <v>50000</v>
      </c>
      <c r="S40">
        <f t="shared" si="42"/>
        <v>-228017283562.4097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-519.32969710303644</v>
      </c>
      <c r="AC40">
        <f t="shared" si="30"/>
        <v>-463.68731165402755</v>
      </c>
      <c r="AE40">
        <f t="shared" si="43"/>
        <v>0</v>
      </c>
      <c r="AF40">
        <f t="shared" si="44"/>
        <v>0</v>
      </c>
      <c r="AG40">
        <f t="shared" si="45"/>
        <v>-2.5419526560094819E-8</v>
      </c>
      <c r="AH40">
        <f t="shared" si="46"/>
        <v>-5.4382668239479374E-4</v>
      </c>
      <c r="AI40">
        <f t="shared" si="39"/>
        <v>-5.4385210192135379E-4</v>
      </c>
      <c r="AJ40">
        <f t="shared" si="47"/>
        <v>-55.642385449008884</v>
      </c>
      <c r="AK40">
        <f t="shared" si="59"/>
        <v>-36.353078797212554</v>
      </c>
      <c r="AL40">
        <f t="shared" si="40"/>
        <v>-91.996008098323358</v>
      </c>
      <c r="AN40">
        <f t="shared" si="48"/>
        <v>0</v>
      </c>
      <c r="AO40">
        <f t="shared" si="49"/>
        <v>0</v>
      </c>
      <c r="AP40">
        <f t="shared" si="50"/>
        <v>-6.2563137249872914E-10</v>
      </c>
      <c r="AQ40">
        <f t="shared" si="51"/>
        <v>-1.3384790346261121E-5</v>
      </c>
      <c r="AR40">
        <f t="shared" si="52"/>
        <v>-1.3385415977633618E-5</v>
      </c>
      <c r="AS40">
        <f t="shared" si="53"/>
        <v>-1.3694834911762768</v>
      </c>
      <c r="AT40">
        <f t="shared" si="54"/>
        <v>-0.89473053436640027</v>
      </c>
      <c r="AU40">
        <f t="shared" si="55"/>
        <v>-2.2642274109586547</v>
      </c>
      <c r="AW40">
        <v>37</v>
      </c>
      <c r="AX40">
        <f>IF(Z40&gt;0, (R40*SUMPRODUCT(K40:$K$98, X40:$X$98)-K40*$AZ$3)/Z40, 0)</f>
        <v>-228017283562.4097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41"/>
        <v>50000</v>
      </c>
      <c r="S41">
        <f t="shared" si="42"/>
        <v>-1335408576384.2598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-463.68731165402755</v>
      </c>
      <c r="AC41">
        <f t="shared" si="30"/>
        <v>-414.00653998110693</v>
      </c>
      <c r="AE41">
        <f t="shared" si="43"/>
        <v>0</v>
      </c>
      <c r="AF41">
        <f t="shared" si="44"/>
        <v>0</v>
      </c>
      <c r="AG41">
        <f t="shared" si="45"/>
        <v>-3.8752797018691029E-9</v>
      </c>
      <c r="AH41">
        <f t="shared" si="46"/>
        <v>-8.5160206370499063E-5</v>
      </c>
      <c r="AI41">
        <f t="shared" si="39"/>
        <v>-8.5164081650200937E-5</v>
      </c>
      <c r="AJ41">
        <f t="shared" si="47"/>
        <v>-49.680771672920628</v>
      </c>
      <c r="AK41">
        <f t="shared" si="59"/>
        <v>-32.458111815781933</v>
      </c>
      <c r="AL41">
        <f t="shared" si="40"/>
        <v>-82.138968652784214</v>
      </c>
      <c r="AN41">
        <f t="shared" si="48"/>
        <v>0</v>
      </c>
      <c r="AO41">
        <f t="shared" si="49"/>
        <v>0</v>
      </c>
      <c r="AP41">
        <f t="shared" si="50"/>
        <v>-8.5160086091585907E-11</v>
      </c>
      <c r="AQ41">
        <f t="shared" si="51"/>
        <v>-1.8714134369684486E-6</v>
      </c>
      <c r="AR41">
        <f t="shared" si="52"/>
        <v>-1.8714985970545403E-6</v>
      </c>
      <c r="AS41">
        <f t="shared" si="53"/>
        <v>-1.0917454011698198</v>
      </c>
      <c r="AT41">
        <f t="shared" si="54"/>
        <v>-0.71327383034291147</v>
      </c>
      <c r="AU41">
        <f t="shared" si="55"/>
        <v>-1.8050211030113283</v>
      </c>
      <c r="AW41">
        <v>38</v>
      </c>
      <c r="AX41">
        <f>IF(Z41&gt;0, (R41*SUMPRODUCT(K41:$K$98, X41:$X$98)-K41*$AZ$3)/Z41, 0)</f>
        <v>-1335408576384.2598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41"/>
        <v>50000</v>
      </c>
      <c r="S42">
        <f t="shared" si="42"/>
        <v>-8013132502404.7725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-414.00653998110693</v>
      </c>
      <c r="AC42">
        <f t="shared" si="30"/>
        <v>-369.64869805099272</v>
      </c>
      <c r="AE42">
        <f t="shared" si="43"/>
        <v>0</v>
      </c>
      <c r="AF42">
        <f t="shared" si="44"/>
        <v>0</v>
      </c>
      <c r="AG42">
        <f t="shared" si="45"/>
        <v>-5.7662951713961372E-10</v>
      </c>
      <c r="AH42">
        <f t="shared" si="46"/>
        <v>-1.3039589550843191E-5</v>
      </c>
      <c r="AI42">
        <f t="shared" si="39"/>
        <v>-1.3040166180360331E-5</v>
      </c>
      <c r="AJ42">
        <f t="shared" si="47"/>
        <v>-44.357841930114205</v>
      </c>
      <c r="AK42">
        <f t="shared" si="59"/>
        <v>-28.980457798677488</v>
      </c>
      <c r="AL42">
        <f t="shared" si="40"/>
        <v>-73.338312768957877</v>
      </c>
      <c r="AN42">
        <f t="shared" si="48"/>
        <v>0</v>
      </c>
      <c r="AO42">
        <f t="shared" si="49"/>
        <v>0</v>
      </c>
      <c r="AP42">
        <f t="shared" si="50"/>
        <v>-1.1313888263820643E-11</v>
      </c>
      <c r="AQ42">
        <f t="shared" si="51"/>
        <v>-2.5584617991139614E-7</v>
      </c>
      <c r="AR42">
        <f t="shared" si="52"/>
        <v>-2.5585749379965996E-7</v>
      </c>
      <c r="AS42">
        <f t="shared" si="53"/>
        <v>-0.8703329474200675</v>
      </c>
      <c r="AT42">
        <f t="shared" si="54"/>
        <v>-0.56861754666162867</v>
      </c>
      <c r="AU42">
        <f t="shared" si="55"/>
        <v>-1.43895074993919</v>
      </c>
      <c r="AW42">
        <v>39</v>
      </c>
      <c r="AX42">
        <f>IF(Z42&gt;0, (R42*SUMPRODUCT(K42:$K$98, X42:$X$98)-K42*$AZ$3)/Z42, 0)</f>
        <v>-8013132502404.7725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41"/>
        <v>50000</v>
      </c>
      <c r="S43">
        <f t="shared" si="42"/>
        <v>-49335338344861.734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-369.64869805099272</v>
      </c>
      <c r="AC43">
        <f t="shared" si="30"/>
        <v>-330.04348062690343</v>
      </c>
      <c r="AE43">
        <f t="shared" si="43"/>
        <v>0</v>
      </c>
      <c r="AF43">
        <f t="shared" si="44"/>
        <v>0</v>
      </c>
      <c r="AG43">
        <f t="shared" si="45"/>
        <v>-8.3622483320132478E-11</v>
      </c>
      <c r="AH43">
        <f t="shared" si="46"/>
        <v>-1.9489629545923407E-6</v>
      </c>
      <c r="AI43">
        <f t="shared" si="39"/>
        <v>-1.949046577075661E-6</v>
      </c>
      <c r="AJ43">
        <f t="shared" si="47"/>
        <v>-39.60521742408929</v>
      </c>
      <c r="AK43">
        <f t="shared" si="59"/>
        <v>-25.875408863569493</v>
      </c>
      <c r="AL43">
        <f t="shared" si="40"/>
        <v>-65.480628236705357</v>
      </c>
      <c r="AN43">
        <f t="shared" si="48"/>
        <v>0</v>
      </c>
      <c r="AO43">
        <f t="shared" si="49"/>
        <v>0</v>
      </c>
      <c r="AP43">
        <f t="shared" si="50"/>
        <v>-1.4649407283830989E-12</v>
      </c>
      <c r="AQ43">
        <f t="shared" si="51"/>
        <v>-3.4142913447833458E-8</v>
      </c>
      <c r="AR43">
        <f t="shared" si="52"/>
        <v>-3.4144378388561839E-8</v>
      </c>
      <c r="AS43">
        <f t="shared" si="53"/>
        <v>-0.69382412190392295</v>
      </c>
      <c r="AT43">
        <f t="shared" si="54"/>
        <v>-0.45329842887698557</v>
      </c>
      <c r="AU43">
        <f t="shared" si="55"/>
        <v>-1.1471225849252868</v>
      </c>
      <c r="AW43">
        <v>40</v>
      </c>
      <c r="AX43">
        <f>IF(Z43&gt;0, (R43*SUMPRODUCT(K43:$K$98, X43:$X$98)-K43*$AZ$3)/Z43, 0)</f>
        <v>-49335338344861.734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41"/>
        <v>50000</v>
      </c>
      <c r="S44">
        <f t="shared" si="42"/>
        <v>-312481829813708.81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-330.04348062690343</v>
      </c>
      <c r="AC44">
        <f t="shared" si="30"/>
        <v>-294.681679161104</v>
      </c>
      <c r="AE44">
        <f t="shared" si="43"/>
        <v>0</v>
      </c>
      <c r="AF44">
        <f t="shared" si="44"/>
        <v>0</v>
      </c>
      <c r="AG44">
        <f t="shared" si="45"/>
        <v>-1.1787952572185691E-11</v>
      </c>
      <c r="AH44">
        <f t="shared" si="46"/>
        <v>-2.8399322365898187E-7</v>
      </c>
      <c r="AI44">
        <f t="shared" si="39"/>
        <v>-2.8400501161155405E-7</v>
      </c>
      <c r="AJ44">
        <f t="shared" si="47"/>
        <v>-35.361801465799431</v>
      </c>
      <c r="AK44">
        <f t="shared" si="59"/>
        <v>-23.103043643883243</v>
      </c>
      <c r="AL44">
        <f t="shared" si="40"/>
        <v>-58.464845393687682</v>
      </c>
      <c r="AN44">
        <f t="shared" si="48"/>
        <v>0</v>
      </c>
      <c r="AO44">
        <f t="shared" si="49"/>
        <v>0</v>
      </c>
      <c r="AP44">
        <f t="shared" si="50"/>
        <v>-1.8438150266885248E-13</v>
      </c>
      <c r="AQ44">
        <f t="shared" si="51"/>
        <v>-4.442085850393404E-9</v>
      </c>
      <c r="AR44">
        <f t="shared" si="52"/>
        <v>-4.4422702318960723E-9</v>
      </c>
      <c r="AS44">
        <f t="shared" si="53"/>
        <v>-0.55311234511802898</v>
      </c>
      <c r="AT44">
        <f t="shared" si="54"/>
        <v>-0.36136673244974193</v>
      </c>
      <c r="AU44">
        <f t="shared" si="55"/>
        <v>-0.91447908201004113</v>
      </c>
      <c r="AW44">
        <v>41</v>
      </c>
      <c r="AX44">
        <f>IF(Z44&gt;0, (R44*SUMPRODUCT(K44:$K$98, X44:$X$98)-K44*$AZ$3)/Z44, 0)</f>
        <v>-312481829813708.81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41"/>
        <v>50000</v>
      </c>
      <c r="S45">
        <f t="shared" si="42"/>
        <v>-2039514982246878.8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-294.681679161104</v>
      </c>
      <c r="AC45">
        <f t="shared" si="30"/>
        <v>-263.10864211202613</v>
      </c>
      <c r="AE45">
        <f t="shared" si="43"/>
        <v>0</v>
      </c>
      <c r="AF45">
        <f t="shared" si="44"/>
        <v>0</v>
      </c>
      <c r="AG45">
        <f t="shared" si="45"/>
        <v>-1.612568701396388E-12</v>
      </c>
      <c r="AH45">
        <f t="shared" si="46"/>
        <v>-4.0230017380269783E-8</v>
      </c>
      <c r="AI45">
        <f t="shared" si="39"/>
        <v>-4.0231629948971182E-8</v>
      </c>
      <c r="AJ45">
        <f t="shared" si="47"/>
        <v>-31.573037049077868</v>
      </c>
      <c r="AK45">
        <f t="shared" si="59"/>
        <v>-20.627717541277281</v>
      </c>
      <c r="AL45">
        <f t="shared" si="40"/>
        <v>-52.200754630586779</v>
      </c>
      <c r="AN45">
        <f t="shared" si="48"/>
        <v>0</v>
      </c>
      <c r="AO45">
        <f t="shared" si="49"/>
        <v>0</v>
      </c>
      <c r="AP45">
        <f t="shared" si="50"/>
        <v>-2.2520559391000238E-14</v>
      </c>
      <c r="AQ45">
        <f t="shared" si="51"/>
        <v>-5.6183807544372739E-10</v>
      </c>
      <c r="AR45">
        <f t="shared" si="52"/>
        <v>-5.6186059600311844E-10</v>
      </c>
      <c r="AS45">
        <f t="shared" si="53"/>
        <v>-0.44093777548968227</v>
      </c>
      <c r="AT45">
        <f t="shared" si="54"/>
        <v>-0.28807934668882129</v>
      </c>
      <c r="AU45">
        <f t="shared" si="55"/>
        <v>-0.72901712274036412</v>
      </c>
      <c r="AW45">
        <v>42</v>
      </c>
      <c r="AX45">
        <f>IF(Z45&gt;0, (R45*SUMPRODUCT(K45:$K$98, X45:$X$98)-K45*$AZ$3)/Z45, 0)</f>
        <v>-2039514982246878.8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41"/>
        <v>50000</v>
      </c>
      <c r="S46">
        <f t="shared" si="42"/>
        <v>-1.3755490604203352E+16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-263.10864211202613</v>
      </c>
      <c r="AC46">
        <f t="shared" si="30"/>
        <v>-234.91843045765941</v>
      </c>
      <c r="AE46">
        <f t="shared" si="43"/>
        <v>0</v>
      </c>
      <c r="AF46">
        <f t="shared" si="44"/>
        <v>0</v>
      </c>
      <c r="AG46">
        <f t="shared" si="45"/>
        <v>-2.1347696459648076E-13</v>
      </c>
      <c r="AH46">
        <f t="shared" si="46"/>
        <v>-5.531864199143773E-9</v>
      </c>
      <c r="AI46">
        <f t="shared" si="39"/>
        <v>-5.5320776761083698E-9</v>
      </c>
      <c r="AJ46">
        <f t="shared" si="47"/>
        <v>-28.19021165436672</v>
      </c>
      <c r="AK46">
        <f t="shared" si="59"/>
        <v>-18.417604947841831</v>
      </c>
      <c r="AL46">
        <f t="shared" si="40"/>
        <v>-46.607816607740631</v>
      </c>
      <c r="AN46">
        <f t="shared" si="48"/>
        <v>0</v>
      </c>
      <c r="AO46">
        <f t="shared" si="49"/>
        <v>0</v>
      </c>
      <c r="AP46">
        <f t="shared" si="50"/>
        <v>-2.6619135312113192E-15</v>
      </c>
      <c r="AQ46">
        <f t="shared" si="51"/>
        <v>-6.8978609436191267E-11</v>
      </c>
      <c r="AR46">
        <f t="shared" si="52"/>
        <v>-6.8981271349722483E-11</v>
      </c>
      <c r="AS46">
        <f t="shared" si="53"/>
        <v>-0.35151289504379085</v>
      </c>
      <c r="AT46">
        <f t="shared" si="54"/>
        <v>-0.22965509143262813</v>
      </c>
      <c r="AU46">
        <f t="shared" si="55"/>
        <v>-0.58116798654540036</v>
      </c>
      <c r="AW46">
        <v>43</v>
      </c>
      <c r="AX46">
        <f>IF(Z46&gt;0, (R46*SUMPRODUCT(K46:$K$98, X46:$X$98)-K46*$AZ$3)/Z46, 0)</f>
        <v>-1.3755490604203352E+16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41"/>
        <v>50000</v>
      </c>
      <c r="S47">
        <f t="shared" si="42"/>
        <v>-9.6168922893239808E+16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-234.91843045765941</v>
      </c>
      <c r="AC47">
        <f t="shared" si="30"/>
        <v>-209.74859862297077</v>
      </c>
      <c r="AE47">
        <f t="shared" si="43"/>
        <v>0</v>
      </c>
      <c r="AF47">
        <f t="shared" si="44"/>
        <v>0</v>
      </c>
      <c r="AG47">
        <f t="shared" si="45"/>
        <v>-2.7263043027920176E-14</v>
      </c>
      <c r="AH47">
        <f t="shared" si="46"/>
        <v>-7.3631660769038309E-10</v>
      </c>
      <c r="AI47">
        <f t="shared" si="39"/>
        <v>-7.3634387073341104E-10</v>
      </c>
      <c r="AJ47">
        <f t="shared" si="47"/>
        <v>-25.169831834688637</v>
      </c>
      <c r="AK47">
        <f t="shared" si="59"/>
        <v>-16.444290132036162</v>
      </c>
      <c r="AL47">
        <f t="shared" si="40"/>
        <v>-41.614121967461145</v>
      </c>
      <c r="AN47">
        <f t="shared" si="48"/>
        <v>0</v>
      </c>
      <c r="AO47">
        <f t="shared" si="49"/>
        <v>0</v>
      </c>
      <c r="AP47">
        <f t="shared" si="50"/>
        <v>-3.035283291370996E-16</v>
      </c>
      <c r="AQ47">
        <f t="shared" si="51"/>
        <v>-8.1976523830916222E-12</v>
      </c>
      <c r="AR47">
        <f t="shared" si="52"/>
        <v>-8.1979559114207591E-12</v>
      </c>
      <c r="AS47">
        <f t="shared" si="53"/>
        <v>-0.28022392781396116</v>
      </c>
      <c r="AT47">
        <f t="shared" si="54"/>
        <v>-0.18307963283889533</v>
      </c>
      <c r="AU47">
        <f t="shared" si="55"/>
        <v>-0.46330356066105449</v>
      </c>
      <c r="AW47">
        <v>44</v>
      </c>
      <c r="AX47">
        <f>IF(Z47&gt;0, (R47*SUMPRODUCT(K47:$K$98, X47:$X$98)-K47*$AZ$3)/Z47, 0)</f>
        <v>-9.6168922893239808E+16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41"/>
        <v>50000</v>
      </c>
      <c r="S48">
        <f t="shared" si="42"/>
        <v>-6.9837634499584922E+17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-209.74859862297077</v>
      </c>
      <c r="AC48">
        <f t="shared" si="30"/>
        <v>-187.27553448480253</v>
      </c>
      <c r="AE48">
        <f t="shared" si="43"/>
        <v>0</v>
      </c>
      <c r="AF48">
        <f t="shared" si="44"/>
        <v>0</v>
      </c>
      <c r="AG48">
        <f t="shared" si="45"/>
        <v>-3.3519809166416498E-15</v>
      </c>
      <c r="AH48">
        <f t="shared" si="46"/>
        <v>-9.4553726723997293E-11</v>
      </c>
      <c r="AI48">
        <f t="shared" si="39"/>
        <v>-9.4557078704913936E-11</v>
      </c>
      <c r="AJ48">
        <f t="shared" si="47"/>
        <v>-22.47306413816824</v>
      </c>
      <c r="AK48">
        <f t="shared" si="59"/>
        <v>-14.682401903607955</v>
      </c>
      <c r="AL48">
        <f t="shared" si="40"/>
        <v>-37.155466041870753</v>
      </c>
      <c r="AN48">
        <f t="shared" si="48"/>
        <v>0</v>
      </c>
      <c r="AO48">
        <f t="shared" si="49"/>
        <v>0</v>
      </c>
      <c r="AP48">
        <f t="shared" si="50"/>
        <v>-3.3320262718109792E-17</v>
      </c>
      <c r="AQ48">
        <f t="shared" si="51"/>
        <v>-9.3990839857659147E-13</v>
      </c>
      <c r="AR48">
        <f t="shared" si="52"/>
        <v>-9.3994171883930957E-13</v>
      </c>
      <c r="AS48">
        <f t="shared" si="53"/>
        <v>-0.22339279959711961</v>
      </c>
      <c r="AT48">
        <f t="shared" si="54"/>
        <v>-0.14594996240349825</v>
      </c>
      <c r="AU48">
        <f t="shared" si="55"/>
        <v>-0.3693427620015578</v>
      </c>
      <c r="AW48">
        <v>45</v>
      </c>
      <c r="AX48">
        <f>IF(Z48&gt;0, (R48*SUMPRODUCT(K48:$K$98, X48:$X$98)-K48*$AZ$3)/Z48, 0)</f>
        <v>-6.9837634499584922E+17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41"/>
        <v>50000</v>
      </c>
      <c r="S49">
        <f t="shared" si="42"/>
        <v>-5.2854318079274527E+18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-187.27553448480253</v>
      </c>
      <c r="AC49">
        <f t="shared" si="30"/>
        <v>-167.21029864714592</v>
      </c>
      <c r="AE49">
        <f t="shared" si="43"/>
        <v>0</v>
      </c>
      <c r="AF49">
        <f t="shared" si="44"/>
        <v>0</v>
      </c>
      <c r="AG49">
        <f t="shared" si="45"/>
        <v>-3.9545089389941724E-16</v>
      </c>
      <c r="AH49">
        <f t="shared" si="46"/>
        <v>-1.1692040854303264E-11</v>
      </c>
      <c r="AI49">
        <f t="shared" si="39"/>
        <v>-1.1692436305197164E-11</v>
      </c>
      <c r="AJ49">
        <f t="shared" si="47"/>
        <v>-20.065235837656616</v>
      </c>
      <c r="AK49">
        <f t="shared" si="59"/>
        <v>-13.109287413936178</v>
      </c>
      <c r="AL49">
        <f t="shared" si="40"/>
        <v>-33.174523251604484</v>
      </c>
      <c r="AN49">
        <f t="shared" si="48"/>
        <v>0</v>
      </c>
      <c r="AO49">
        <f t="shared" si="49"/>
        <v>0</v>
      </c>
      <c r="AP49">
        <f t="shared" si="50"/>
        <v>-3.5097923129313301E-18</v>
      </c>
      <c r="AQ49">
        <f t="shared" si="51"/>
        <v>-1.0377175964444857E-13</v>
      </c>
      <c r="AR49">
        <f t="shared" si="52"/>
        <v>-1.0377526943676151E-13</v>
      </c>
      <c r="AS49">
        <f t="shared" si="53"/>
        <v>-0.1780873721278626</v>
      </c>
      <c r="AT49">
        <f t="shared" si="54"/>
        <v>-0.11635041645687487</v>
      </c>
      <c r="AU49">
        <f t="shared" si="55"/>
        <v>-0.29443778858484126</v>
      </c>
      <c r="AW49">
        <v>46</v>
      </c>
      <c r="AX49">
        <f>IF(Z49&gt;0, (R49*SUMPRODUCT(K49:$K$98, X49:$X$98)-K49*$AZ$3)/Z49, 0)</f>
        <v>-5.2854318079274527E+18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41"/>
        <v>50000</v>
      </c>
      <c r="S50">
        <f t="shared" si="42"/>
        <v>-4.1774323869078733E+19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-167.21029864714592</v>
      </c>
      <c r="AC50">
        <f t="shared" si="30"/>
        <v>-149.29490950638041</v>
      </c>
      <c r="AE50">
        <f t="shared" si="43"/>
        <v>0</v>
      </c>
      <c r="AF50">
        <f t="shared" si="44"/>
        <v>0</v>
      </c>
      <c r="AG50">
        <f t="shared" si="45"/>
        <v>-4.4673047843417098E-17</v>
      </c>
      <c r="AH50">
        <f t="shared" si="46"/>
        <v>-1.3872933484680239E-12</v>
      </c>
      <c r="AI50">
        <f t="shared" si="39"/>
        <v>-1.3873380215158673E-12</v>
      </c>
      <c r="AJ50">
        <f t="shared" si="47"/>
        <v>-17.915389140765512</v>
      </c>
      <c r="AK50">
        <f t="shared" si="59"/>
        <v>-11.704720905300215</v>
      </c>
      <c r="AL50">
        <f t="shared" si="40"/>
        <v>-29.620110046067119</v>
      </c>
      <c r="AN50">
        <f t="shared" si="48"/>
        <v>0</v>
      </c>
      <c r="AO50">
        <f t="shared" si="49"/>
        <v>0</v>
      </c>
      <c r="AP50">
        <f t="shared" si="50"/>
        <v>-3.5401072352487642E-19</v>
      </c>
      <c r="AQ50">
        <f t="shared" si="51"/>
        <v>-1.0993579926621982E-14</v>
      </c>
      <c r="AR50">
        <f t="shared" si="52"/>
        <v>-1.0993933937345508E-14</v>
      </c>
      <c r="AS50">
        <f t="shared" si="53"/>
        <v>-0.14197016272948765</v>
      </c>
      <c r="AT50">
        <f t="shared" si="54"/>
        <v>-9.2753839649932571E-2</v>
      </c>
      <c r="AU50">
        <f t="shared" si="55"/>
        <v>-0.23472400237943125</v>
      </c>
      <c r="AW50">
        <v>47</v>
      </c>
      <c r="AX50">
        <f>IF(Z50&gt;0, (R50*SUMPRODUCT(K50:$K$98, X50:$X$98)-K50*$AZ$3)/Z50, 0)</f>
        <v>-4.1774323869078733E+19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41"/>
        <v>50000</v>
      </c>
      <c r="S51">
        <f t="shared" si="42"/>
        <v>-3.4522401776850082E+20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-149.29490950638041</v>
      </c>
      <c r="AC51">
        <f t="shared" si="30"/>
        <v>-133.29902634498248</v>
      </c>
      <c r="AE51">
        <f t="shared" si="43"/>
        <v>0</v>
      </c>
      <c r="AF51">
        <f t="shared" si="44"/>
        <v>0</v>
      </c>
      <c r="AG51">
        <f t="shared" si="45"/>
        <v>-4.8265408649221536E-18</v>
      </c>
      <c r="AH51">
        <f t="shared" si="46"/>
        <v>-1.575991060002431E-13</v>
      </c>
      <c r="AI51">
        <f t="shared" si="39"/>
        <v>-1.5760393254110802E-13</v>
      </c>
      <c r="AJ51">
        <f t="shared" si="47"/>
        <v>-15.995883161397927</v>
      </c>
      <c r="AK51">
        <f t="shared" si="59"/>
        <v>-10.450643665446629</v>
      </c>
      <c r="AL51">
        <f t="shared" si="40"/>
        <v>-26.446526826844714</v>
      </c>
      <c r="AN51">
        <f t="shared" si="48"/>
        <v>0</v>
      </c>
      <c r="AO51">
        <f t="shared" si="49"/>
        <v>0</v>
      </c>
      <c r="AP51">
        <f t="shared" si="50"/>
        <v>-3.414984989747923E-20</v>
      </c>
      <c r="AQ51">
        <f t="shared" si="51"/>
        <v>-1.115081372873039E-15</v>
      </c>
      <c r="AR51">
        <f t="shared" si="52"/>
        <v>-1.1151155227229365E-15</v>
      </c>
      <c r="AS51">
        <f t="shared" si="53"/>
        <v>-0.11317774452287066</v>
      </c>
      <c r="AT51">
        <f t="shared" si="54"/>
        <v>-7.394279308827538E-2</v>
      </c>
      <c r="AU51">
        <f t="shared" si="55"/>
        <v>-0.18712053761114716</v>
      </c>
      <c r="AW51">
        <v>48</v>
      </c>
      <c r="AX51">
        <f>IF(Z51&gt;0, (R51*SUMPRODUCT(K51:$K$98, X51:$X$98)-K51*$AZ$3)/Z51, 0)</f>
        <v>-3.4522401776850082E+20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41"/>
        <v>50000</v>
      </c>
      <c r="S52">
        <f t="shared" si="42"/>
        <v>-2.9926458297459713E+21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-133.29902634498248</v>
      </c>
      <c r="AC52">
        <f t="shared" si="30"/>
        <v>-119.01698780802006</v>
      </c>
      <c r="AE52">
        <f t="shared" si="43"/>
        <v>0</v>
      </c>
      <c r="AF52">
        <f t="shared" si="44"/>
        <v>0</v>
      </c>
      <c r="AG52">
        <f t="shared" si="45"/>
        <v>-4.9712275766575903E-19</v>
      </c>
      <c r="AH52">
        <f t="shared" si="46"/>
        <v>-1.7124610794428692E-14</v>
      </c>
      <c r="AI52">
        <f t="shared" si="39"/>
        <v>-1.7125107917186359E-14</v>
      </c>
      <c r="AJ52">
        <f t="shared" si="47"/>
        <v>-14.282038536962418</v>
      </c>
      <c r="AK52">
        <f t="shared" si="59"/>
        <v>-9.3309318441487736</v>
      </c>
      <c r="AL52">
        <f t="shared" si="40"/>
        <v>-23.612970381111211</v>
      </c>
      <c r="AN52">
        <f t="shared" si="48"/>
        <v>0</v>
      </c>
      <c r="AO52">
        <f t="shared" si="49"/>
        <v>0</v>
      </c>
      <c r="AP52">
        <f t="shared" si="50"/>
        <v>-3.1404973691347685E-21</v>
      </c>
      <c r="AQ52">
        <f t="shared" si="51"/>
        <v>-1.0818212266097676E-16</v>
      </c>
      <c r="AR52">
        <f t="shared" si="52"/>
        <v>-1.0818526315834591E-16</v>
      </c>
      <c r="AS52">
        <f t="shared" si="53"/>
        <v>-9.0224605008665915E-2</v>
      </c>
      <c r="AT52">
        <f t="shared" si="54"/>
        <v>-5.8946741938995025E-2</v>
      </c>
      <c r="AU52">
        <f t="shared" si="55"/>
        <v>-0.14917134694766107</v>
      </c>
      <c r="AW52">
        <v>49</v>
      </c>
      <c r="AX52">
        <f>IF(Z52&gt;0, (R52*SUMPRODUCT(K52:$K$98, X52:$X$98)-K52*$AZ$3)/Z52, 0)</f>
        <v>-2.9926458297459713E+21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41"/>
        <v>50000</v>
      </c>
      <c r="S53">
        <f t="shared" si="42"/>
        <v>-2.730277099728268E+22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-119.01698780802006</v>
      </c>
      <c r="AC53">
        <f t="shared" si="30"/>
        <v>-106.26516768573219</v>
      </c>
      <c r="AE53">
        <f t="shared" si="43"/>
        <v>0</v>
      </c>
      <c r="AF53">
        <f t="shared" si="44"/>
        <v>0</v>
      </c>
      <c r="AG53">
        <f t="shared" si="45"/>
        <v>-4.8651274121731216E-20</v>
      </c>
      <c r="AH53">
        <f t="shared" si="46"/>
        <v>-1.7740010238694809E-15</v>
      </c>
      <c r="AI53">
        <f t="shared" si="39"/>
        <v>-1.7740496751436026E-15</v>
      </c>
      <c r="AJ53">
        <f t="shared" si="47"/>
        <v>-12.751820122287867</v>
      </c>
      <c r="AK53">
        <f t="shared" si="59"/>
        <v>-8.331189146561405</v>
      </c>
      <c r="AL53">
        <f t="shared" si="40"/>
        <v>-21.083009268849274</v>
      </c>
      <c r="AN53">
        <f t="shared" si="48"/>
        <v>0</v>
      </c>
      <c r="AO53">
        <f t="shared" si="49"/>
        <v>0</v>
      </c>
      <c r="AP53">
        <f t="shared" si="50"/>
        <v>-2.7441698257677937E-22</v>
      </c>
      <c r="AQ53">
        <f t="shared" si="51"/>
        <v>-1.0006233481990814E-17</v>
      </c>
      <c r="AR53">
        <f t="shared" si="52"/>
        <v>-1.000650789897339E-17</v>
      </c>
      <c r="AS53">
        <f t="shared" si="53"/>
        <v>-7.1926502717367558E-2</v>
      </c>
      <c r="AT53">
        <f t="shared" si="54"/>
        <v>-4.6991981775346796E-2</v>
      </c>
      <c r="AU53">
        <f t="shared" si="55"/>
        <v>-0.11891848449271437</v>
      </c>
      <c r="AW53">
        <v>50</v>
      </c>
      <c r="AX53">
        <f>IF(Z53&gt;0, (R53*SUMPRODUCT(K53:$K$98, X53:$X$98)-K53*$AZ$3)/Z53, 0)</f>
        <v>-2.730277099728268E+22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41"/>
        <v>50000</v>
      </c>
      <c r="S54">
        <f t="shared" si="42"/>
        <v>-2.6303249697218753E+23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-106.26516768573219</v>
      </c>
      <c r="AC54">
        <f t="shared" si="30"/>
        <v>-94.879614005118029</v>
      </c>
      <c r="AE54">
        <f t="shared" si="43"/>
        <v>0</v>
      </c>
      <c r="AF54">
        <f t="shared" si="44"/>
        <v>0</v>
      </c>
      <c r="AG54">
        <f t="shared" si="45"/>
        <v>-4.5089302223724088E-21</v>
      </c>
      <c r="AH54">
        <f t="shared" si="46"/>
        <v>-1.7462332463256598E-16</v>
      </c>
      <c r="AI54">
        <f t="shared" si="39"/>
        <v>-1.7462783356278835E-16</v>
      </c>
      <c r="AJ54">
        <f t="shared" si="47"/>
        <v>-11.385553680614166</v>
      </c>
      <c r="AK54">
        <f t="shared" si="59"/>
        <v>-7.4385617380012548</v>
      </c>
      <c r="AL54">
        <f t="shared" si="40"/>
        <v>-18.82411541861542</v>
      </c>
      <c r="AN54">
        <f t="shared" si="48"/>
        <v>0</v>
      </c>
      <c r="AO54">
        <f t="shared" si="49"/>
        <v>0</v>
      </c>
      <c r="AP54">
        <f t="shared" si="50"/>
        <v>-2.2707653466454396E-23</v>
      </c>
      <c r="AQ54">
        <f t="shared" si="51"/>
        <v>-8.7942943167350946E-19</v>
      </c>
      <c r="AR54">
        <f t="shared" si="52"/>
        <v>-8.79452139326976E-19</v>
      </c>
      <c r="AS54">
        <f t="shared" si="53"/>
        <v>-5.7339367599942244E-2</v>
      </c>
      <c r="AT54">
        <f t="shared" si="54"/>
        <v>-3.7461720165295601E-2</v>
      </c>
      <c r="AU54">
        <f t="shared" si="55"/>
        <v>-9.4801087765237838E-2</v>
      </c>
      <c r="AW54">
        <v>51</v>
      </c>
      <c r="AX54">
        <f>IF(Z54&gt;0, (R54*SUMPRODUCT(K54:$K$98, X54:$X$98)-K54*$AZ$3)/Z54, 0)</f>
        <v>-2.6303249697218753E+23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41"/>
        <v>50000</v>
      </c>
      <c r="S55">
        <f t="shared" si="42"/>
        <v>-2.6849552691432208E+24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-94.879614005118029</v>
      </c>
      <c r="AC55">
        <f t="shared" si="30"/>
        <v>-84.713941075998235</v>
      </c>
      <c r="AE55">
        <f t="shared" si="43"/>
        <v>0</v>
      </c>
      <c r="AF55">
        <f t="shared" si="44"/>
        <v>0</v>
      </c>
      <c r="AG55">
        <f t="shared" si="45"/>
        <v>-3.943917709243196E-22</v>
      </c>
      <c r="AH55">
        <f t="shared" si="46"/>
        <v>-1.6277796596897459E-17</v>
      </c>
      <c r="AI55">
        <f t="shared" si="39"/>
        <v>-1.6278190988668383E-17</v>
      </c>
      <c r="AJ55">
        <f t="shared" si="47"/>
        <v>-10.165672929119793</v>
      </c>
      <c r="AK55">
        <f t="shared" si="59"/>
        <v>-6.641572980358263</v>
      </c>
      <c r="AL55">
        <f t="shared" si="40"/>
        <v>-16.807245909478056</v>
      </c>
      <c r="AN55">
        <f t="shared" si="48"/>
        <v>0</v>
      </c>
      <c r="AO55">
        <f t="shared" si="49"/>
        <v>0</v>
      </c>
      <c r="AP55">
        <f t="shared" si="50"/>
        <v>-1.7734076009977824E-24</v>
      </c>
      <c r="AQ55">
        <f t="shared" si="51"/>
        <v>-7.3194144352401186E-20</v>
      </c>
      <c r="AR55">
        <f t="shared" si="52"/>
        <v>-7.3195917760002184E-20</v>
      </c>
      <c r="AS55">
        <f t="shared" si="53"/>
        <v>-4.5710592793321313E-2</v>
      </c>
      <c r="AT55">
        <f t="shared" si="54"/>
        <v>-2.9864253958303246E-2</v>
      </c>
      <c r="AU55">
        <f t="shared" si="55"/>
        <v>-7.5574846751624555E-2</v>
      </c>
      <c r="AW55">
        <v>52</v>
      </c>
      <c r="AX55">
        <f>IF(Z55&gt;0, (R55*SUMPRODUCT(K55:$K$98, X55:$X$98)-K55*$AZ$3)/Z55, 0)</f>
        <v>-2.6849552691432208E+24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41"/>
        <v>50000</v>
      </c>
      <c r="S56">
        <f t="shared" si="42"/>
        <v>-2.9152717926171128E+25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-84.713941075998235</v>
      </c>
      <c r="AC56">
        <f t="shared" si="30"/>
        <v>-75.637447389284134</v>
      </c>
      <c r="AE56">
        <f t="shared" si="43"/>
        <v>0</v>
      </c>
      <c r="AF56">
        <f t="shared" si="44"/>
        <v>0</v>
      </c>
      <c r="AG56">
        <f t="shared" si="45"/>
        <v>-3.2431559032006454E-23</v>
      </c>
      <c r="AH56">
        <f t="shared" si="46"/>
        <v>-1.4320651767322798E-18</v>
      </c>
      <c r="AI56">
        <f t="shared" si="39"/>
        <v>-1.4320976082913117E-18</v>
      </c>
      <c r="AJ56">
        <f t="shared" si="47"/>
        <v>-9.0764936867141017</v>
      </c>
      <c r="AK56">
        <f t="shared" si="59"/>
        <v>-5.9299758753198768</v>
      </c>
      <c r="AL56">
        <f t="shared" si="40"/>
        <v>-15.006469562033978</v>
      </c>
      <c r="AN56">
        <f t="shared" si="48"/>
        <v>0</v>
      </c>
      <c r="AO56">
        <f t="shared" si="49"/>
        <v>0</v>
      </c>
      <c r="AP56">
        <f t="shared" si="50"/>
        <v>-1.3020585824374598E-25</v>
      </c>
      <c r="AQ56">
        <f t="shared" si="51"/>
        <v>-5.7494391562671752E-21</v>
      </c>
      <c r="AR56">
        <f t="shared" si="52"/>
        <v>-5.7495693621254191E-21</v>
      </c>
      <c r="AS56">
        <f t="shared" si="53"/>
        <v>-3.6440204714063548E-2</v>
      </c>
      <c r="AT56">
        <f t="shared" si="54"/>
        <v>-2.3807600413188173E-2</v>
      </c>
      <c r="AU56">
        <f t="shared" si="55"/>
        <v>-6.0247805127251718E-2</v>
      </c>
      <c r="AW56">
        <v>53</v>
      </c>
      <c r="AX56">
        <f>IF(Z56&gt;0, (R56*SUMPRODUCT(K56:$K$98, X56:$X$98)-K56*$AZ$3)/Z56, 0)</f>
        <v>-2.9152717926171128E+25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41"/>
        <v>50000</v>
      </c>
      <c r="S57">
        <f t="shared" si="42"/>
        <v>-3.3822882195782649E+26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-75.637447389284134</v>
      </c>
      <c r="AC57">
        <f t="shared" si="30"/>
        <v>-67.533435169003695</v>
      </c>
      <c r="AE57">
        <f t="shared" si="43"/>
        <v>0</v>
      </c>
      <c r="AF57">
        <f t="shared" si="44"/>
        <v>0</v>
      </c>
      <c r="AG57">
        <f t="shared" si="45"/>
        <v>-2.4958486232075302E-24</v>
      </c>
      <c r="AH57">
        <f t="shared" si="46"/>
        <v>-1.1844557927391543E-19</v>
      </c>
      <c r="AI57">
        <f t="shared" si="39"/>
        <v>-1.1844807512253864E-19</v>
      </c>
      <c r="AJ57">
        <f t="shared" si="47"/>
        <v>-8.1040122202804383</v>
      </c>
      <c r="AK57">
        <f t="shared" si="59"/>
        <v>-5.2946213172498897</v>
      </c>
      <c r="AL57">
        <f t="shared" si="40"/>
        <v>-13.398633537530328</v>
      </c>
      <c r="AN57">
        <f t="shared" si="48"/>
        <v>0</v>
      </c>
      <c r="AO57">
        <f t="shared" si="49"/>
        <v>0</v>
      </c>
      <c r="AP57">
        <f t="shared" si="50"/>
        <v>-8.94670086271121E-27</v>
      </c>
      <c r="AQ57">
        <f t="shared" si="51"/>
        <v>-4.2458390962525703E-22</v>
      </c>
      <c r="AR57">
        <f t="shared" si="52"/>
        <v>-4.2459285632611974E-22</v>
      </c>
      <c r="AS57">
        <f t="shared" si="53"/>
        <v>-2.9049908094757253E-2</v>
      </c>
      <c r="AT57">
        <f t="shared" si="54"/>
        <v>-1.8979273288574752E-2</v>
      </c>
      <c r="AU57">
        <f t="shared" si="55"/>
        <v>-4.8029181383332009E-2</v>
      </c>
      <c r="AW57">
        <v>54</v>
      </c>
      <c r="AX57">
        <f>IF(Z57&gt;0, (R57*SUMPRODUCT(K57:$K$98, X57:$X$98)-K57*$AZ$3)/Z57, 0)</f>
        <v>-3.3822882195782649E+26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41"/>
        <v>50000</v>
      </c>
      <c r="S58">
        <f t="shared" si="42"/>
        <v>-4.2132860965363043E+27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-67.533435169003695</v>
      </c>
      <c r="AC58">
        <f t="shared" si="30"/>
        <v>-60.297709972324711</v>
      </c>
      <c r="AE58">
        <f t="shared" si="43"/>
        <v>0</v>
      </c>
      <c r="AF58">
        <f t="shared" si="44"/>
        <v>0</v>
      </c>
      <c r="AG58">
        <f t="shared" si="45"/>
        <v>-1.7889157237000472E-25</v>
      </c>
      <c r="AH58">
        <f t="shared" si="46"/>
        <v>-9.167994258421802E-21</v>
      </c>
      <c r="AI58">
        <f t="shared" si="39"/>
        <v>-9.1681731499941719E-21</v>
      </c>
      <c r="AJ58">
        <f t="shared" si="47"/>
        <v>-7.2357251966789846</v>
      </c>
      <c r="AK58">
        <f t="shared" si="59"/>
        <v>-4.7273404618302592</v>
      </c>
      <c r="AL58">
        <f t="shared" si="40"/>
        <v>-11.963065658509244</v>
      </c>
      <c r="AN58">
        <f t="shared" si="48"/>
        <v>0</v>
      </c>
      <c r="AO58">
        <f t="shared" si="49"/>
        <v>0</v>
      </c>
      <c r="AP58">
        <f t="shared" si="50"/>
        <v>-5.7255410686641636E-28</v>
      </c>
      <c r="AQ58">
        <f t="shared" si="51"/>
        <v>-2.9342761622834685E-23</v>
      </c>
      <c r="AR58">
        <f t="shared" si="52"/>
        <v>-2.9343334176941549E-23</v>
      </c>
      <c r="AS58">
        <f t="shared" si="53"/>
        <v>-2.3158408876560378E-2</v>
      </c>
      <c r="AT58">
        <f t="shared" si="54"/>
        <v>-1.5130160466019414E-2</v>
      </c>
      <c r="AU58">
        <f t="shared" si="55"/>
        <v>-3.8288569342579792E-2</v>
      </c>
      <c r="AW58">
        <v>55</v>
      </c>
      <c r="AX58">
        <f>IF(Z58&gt;0, (R58*SUMPRODUCT(K58:$K$98, X58:$X$98)-K58*$AZ$3)/Z58, 0)</f>
        <v>-4.2132860965363043E+27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41"/>
        <v>50000</v>
      </c>
      <c r="S59">
        <f t="shared" si="42"/>
        <v>-5.6639806786960337E+28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-60.297709972324711</v>
      </c>
      <c r="AC59">
        <f t="shared" si="30"/>
        <v>-53.837241046718496</v>
      </c>
      <c r="AE59">
        <f t="shared" si="43"/>
        <v>0</v>
      </c>
      <c r="AF59">
        <f t="shared" si="44"/>
        <v>0</v>
      </c>
      <c r="AG59">
        <f t="shared" si="45"/>
        <v>-1.1881493798437742E-26</v>
      </c>
      <c r="AH59">
        <f t="shared" si="46"/>
        <v>-6.6088465139146766E-22</v>
      </c>
      <c r="AI59">
        <f t="shared" si="39"/>
        <v>-6.608965328852661E-22</v>
      </c>
      <c r="AJ59">
        <f t="shared" si="47"/>
        <v>-6.4604689256062144</v>
      </c>
      <c r="AK59">
        <f t="shared" si="59"/>
        <v>-4.2208396980627301</v>
      </c>
      <c r="AL59">
        <f t="shared" si="40"/>
        <v>-10.681308623668944</v>
      </c>
      <c r="AN59">
        <f t="shared" si="48"/>
        <v>0</v>
      </c>
      <c r="AO59">
        <f t="shared" si="49"/>
        <v>0</v>
      </c>
      <c r="AP59">
        <f t="shared" si="50"/>
        <v>-3.3953119019237496E-29</v>
      </c>
      <c r="AQ59">
        <f t="shared" si="51"/>
        <v>-1.8885752589150216E-24</v>
      </c>
      <c r="AR59">
        <f t="shared" si="52"/>
        <v>-1.888609212034041E-24</v>
      </c>
      <c r="AS59">
        <f t="shared" si="53"/>
        <v>-1.8461741770217074E-2</v>
      </c>
      <c r="AT59">
        <f t="shared" si="54"/>
        <v>-1.2061671289875165E-2</v>
      </c>
      <c r="AU59">
        <f t="shared" si="55"/>
        <v>-3.0523413060092236E-2</v>
      </c>
      <c r="AW59">
        <v>56</v>
      </c>
      <c r="AX59">
        <f>IF(Z59&gt;0, (R59*SUMPRODUCT(K59:$K$98, X59:$X$98)-K59*$AZ$3)/Z59, 0)</f>
        <v>-5.6639806786960337E+28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41"/>
        <v>50000</v>
      </c>
      <c r="S60">
        <f t="shared" si="42"/>
        <v>-8.3848881539388844E+29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-53.837241046718496</v>
      </c>
      <c r="AC60">
        <f t="shared" si="30"/>
        <v>-48.068965220284369</v>
      </c>
      <c r="AE60">
        <f t="shared" si="43"/>
        <v>0</v>
      </c>
      <c r="AF60">
        <f t="shared" si="44"/>
        <v>0</v>
      </c>
      <c r="AG60">
        <f t="shared" si="45"/>
        <v>-7.1660116893901999E-28</v>
      </c>
      <c r="AH60">
        <f t="shared" si="46"/>
        <v>-4.4184310766057377E-23</v>
      </c>
      <c r="AI60">
        <f t="shared" si="39"/>
        <v>-4.4185027367226313E-23</v>
      </c>
      <c r="AJ60">
        <f t="shared" si="47"/>
        <v>-5.7682758264341274</v>
      </c>
      <c r="AK60">
        <f t="shared" si="59"/>
        <v>-3.7686068732702953</v>
      </c>
      <c r="AL60">
        <f t="shared" si="40"/>
        <v>-9.5368826997044227</v>
      </c>
      <c r="AN60">
        <f t="shared" si="48"/>
        <v>0</v>
      </c>
      <c r="AO60">
        <f t="shared" si="49"/>
        <v>0</v>
      </c>
      <c r="AP60">
        <f t="shared" si="50"/>
        <v>-1.8283869789941763E-30</v>
      </c>
      <c r="AQ60">
        <f t="shared" si="51"/>
        <v>-1.1273498004489871E-25</v>
      </c>
      <c r="AR60">
        <f t="shared" si="52"/>
        <v>-1.127368084318777E-25</v>
      </c>
      <c r="AS60">
        <f t="shared" si="53"/>
        <v>-1.4717587508145008E-2</v>
      </c>
      <c r="AT60">
        <f t="shared" si="54"/>
        <v>-9.6154905053214019E-3</v>
      </c>
      <c r="AU60">
        <f t="shared" si="55"/>
        <v>-2.433307801346641E-2</v>
      </c>
      <c r="AW60">
        <v>57</v>
      </c>
      <c r="AX60">
        <f>IF(Z60&gt;0, (R60*SUMPRODUCT(K60:$K$98, X60:$X$98)-K60*$AZ$3)/Z60, 0)</f>
        <v>-8.3848881539388844E+29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41"/>
        <v>50000</v>
      </c>
      <c r="S61">
        <f t="shared" si="42"/>
        <v>-1.3802397100252344E+31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-48.068965220284369</v>
      </c>
      <c r="AC61">
        <f t="shared" si="30"/>
        <v>-42.918718946682468</v>
      </c>
      <c r="AE61">
        <f t="shared" si="43"/>
        <v>0</v>
      </c>
      <c r="AF61">
        <f t="shared" si="44"/>
        <v>0</v>
      </c>
      <c r="AG61">
        <f t="shared" si="45"/>
        <v>-3.8868899578590049E-29</v>
      </c>
      <c r="AH61">
        <f t="shared" si="46"/>
        <v>-2.682265030684159E-24</v>
      </c>
      <c r="AI61">
        <f t="shared" si="39"/>
        <v>-2.6823038995837377E-24</v>
      </c>
      <c r="AJ61">
        <f t="shared" si="47"/>
        <v>-5.1502462736019012</v>
      </c>
      <c r="AK61">
        <f t="shared" si="59"/>
        <v>-3.364827565419906</v>
      </c>
      <c r="AL61">
        <f t="shared" si="40"/>
        <v>-8.5150738390218077</v>
      </c>
      <c r="AN61">
        <f t="shared" si="48"/>
        <v>0</v>
      </c>
      <c r="AO61">
        <f t="shared" si="49"/>
        <v>0</v>
      </c>
      <c r="AP61">
        <f t="shared" si="50"/>
        <v>-8.8547199511453472E-32</v>
      </c>
      <c r="AQ61">
        <f t="shared" si="51"/>
        <v>-6.1104651633978811E-27</v>
      </c>
      <c r="AR61">
        <f t="shared" si="52"/>
        <v>-6.1105537105973927E-27</v>
      </c>
      <c r="AS61">
        <f t="shared" si="53"/>
        <v>-1.1732770653814582E-2</v>
      </c>
      <c r="AT61">
        <f t="shared" si="54"/>
        <v>-7.6654101604921874E-3</v>
      </c>
      <c r="AU61">
        <f t="shared" si="55"/>
        <v>-1.9398180814306772E-2</v>
      </c>
      <c r="AW61">
        <v>58</v>
      </c>
      <c r="AX61">
        <f>IF(Z61&gt;0, (R61*SUMPRODUCT(K61:$K$98, X61:$X$98)-K61*$AZ$3)/Z61, 0)</f>
        <v>-1.3802397100252344E+31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41"/>
        <v>50000</v>
      </c>
      <c r="S62">
        <f t="shared" si="42"/>
        <v>-2.5562494301206334E+32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-42.918718946682468</v>
      </c>
      <c r="AC62">
        <f t="shared" si="30"/>
        <v>-38.32028477382363</v>
      </c>
      <c r="AE62">
        <f t="shared" si="43"/>
        <v>0</v>
      </c>
      <c r="AF62">
        <f t="shared" si="44"/>
        <v>0</v>
      </c>
      <c r="AG62">
        <f t="shared" si="45"/>
        <v>-1.873852973925907E-30</v>
      </c>
      <c r="AH62">
        <f t="shared" si="46"/>
        <v>-1.4642543043551296E-25</v>
      </c>
      <c r="AI62">
        <f t="shared" si="39"/>
        <v>-1.4642730428848687E-25</v>
      </c>
      <c r="AJ62">
        <f t="shared" si="47"/>
        <v>-4.5984341728588376</v>
      </c>
      <c r="AK62">
        <f t="shared" si="59"/>
        <v>-3.0043103262677731</v>
      </c>
      <c r="AL62">
        <f t="shared" si="40"/>
        <v>-7.6027444991266107</v>
      </c>
      <c r="AN62">
        <f t="shared" si="48"/>
        <v>0</v>
      </c>
      <c r="AO62">
        <f t="shared" si="49"/>
        <v>0</v>
      </c>
      <c r="AP62">
        <f t="shared" si="50"/>
        <v>-3.8114486622308761E-33</v>
      </c>
      <c r="AQ62">
        <f t="shared" si="51"/>
        <v>-2.9783180362371555E-28</v>
      </c>
      <c r="AR62">
        <f t="shared" si="52"/>
        <v>-2.9783561507237775E-28</v>
      </c>
      <c r="AS62">
        <f t="shared" si="53"/>
        <v>-9.3532929319312622E-3</v>
      </c>
      <c r="AT62">
        <f t="shared" si="54"/>
        <v>-6.1108180488617563E-3</v>
      </c>
      <c r="AU62">
        <f t="shared" si="55"/>
        <v>-1.5464110980793019E-2</v>
      </c>
      <c r="AW62">
        <v>59</v>
      </c>
      <c r="AX62">
        <f>IF(Z62&gt;0, (R62*SUMPRODUCT(K62:$K$98, X62:$X$98)-K62*$AZ$3)/Z62, 0)</f>
        <v>-2.5562494301206334E+32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41"/>
        <v>50000</v>
      </c>
      <c r="S63">
        <f t="shared" si="42"/>
        <v>-5.4050257186809411E+33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-38.32028477382363</v>
      </c>
      <c r="AC63">
        <f t="shared" si="30"/>
        <v>-34.214539976628238</v>
      </c>
      <c r="AE63">
        <f t="shared" si="43"/>
        <v>0</v>
      </c>
      <c r="AF63">
        <f t="shared" si="44"/>
        <v>0</v>
      </c>
      <c r="AG63">
        <f t="shared" si="45"/>
        <v>-7.9126681715813505E-32</v>
      </c>
      <c r="AH63">
        <f t="shared" si="46"/>
        <v>-7.1039510498833381E-27</v>
      </c>
      <c r="AI63">
        <f t="shared" si="39"/>
        <v>-7.1040301765650544E-27</v>
      </c>
      <c r="AJ63">
        <f t="shared" si="47"/>
        <v>-4.105744797195392</v>
      </c>
      <c r="AK63">
        <f t="shared" si="59"/>
        <v>-2.6824199341676542</v>
      </c>
      <c r="AL63">
        <f t="shared" si="40"/>
        <v>-6.7881647313630467</v>
      </c>
      <c r="AN63">
        <f t="shared" si="48"/>
        <v>0</v>
      </c>
      <c r="AO63">
        <f t="shared" si="49"/>
        <v>0</v>
      </c>
      <c r="AP63">
        <f t="shared" si="50"/>
        <v>-1.4370090156913934E-34</v>
      </c>
      <c r="AQ63">
        <f t="shared" si="51"/>
        <v>-1.2901389878039754E-29</v>
      </c>
      <c r="AR63">
        <f t="shared" si="52"/>
        <v>-1.2901533578941323E-29</v>
      </c>
      <c r="AS63">
        <f t="shared" si="53"/>
        <v>-7.4563878602768368E-3</v>
      </c>
      <c r="AT63">
        <f t="shared" si="54"/>
        <v>-4.8715067353808632E-3</v>
      </c>
      <c r="AU63">
        <f t="shared" si="55"/>
        <v>-1.2327894595657701E-2</v>
      </c>
      <c r="AW63">
        <v>60</v>
      </c>
      <c r="AX63">
        <f>IF(Z63&gt;0, (R63*SUMPRODUCT(K63:$K$98, X63:$X$98)-K63*$AZ$3)/Z63, 0)</f>
        <v>-5.4050257186809411E+33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41"/>
        <v>50000</v>
      </c>
      <c r="S64">
        <f t="shared" si="42"/>
        <v>-1.3294743066759685E+35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-34.214539976628238</v>
      </c>
      <c r="AC64">
        <f t="shared" si="30"/>
        <v>-30.54869640770378</v>
      </c>
      <c r="AE64">
        <f t="shared" si="43"/>
        <v>0</v>
      </c>
      <c r="AF64">
        <f t="shared" si="44"/>
        <v>0</v>
      </c>
      <c r="AG64">
        <f t="shared" si="45"/>
        <v>-2.8722533649487619E-33</v>
      </c>
      <c r="AH64">
        <f t="shared" si="46"/>
        <v>-3.018526461348264E-28</v>
      </c>
      <c r="AI64">
        <f t="shared" si="39"/>
        <v>-3.0185551838819133E-28</v>
      </c>
      <c r="AJ64">
        <f t="shared" si="47"/>
        <v>-3.6658435689244584</v>
      </c>
      <c r="AK64">
        <f t="shared" si="59"/>
        <v>-2.3950177983639769</v>
      </c>
      <c r="AL64">
        <f t="shared" si="40"/>
        <v>-6.0608613672884353</v>
      </c>
      <c r="AN64">
        <f t="shared" si="48"/>
        <v>0</v>
      </c>
      <c r="AO64">
        <f t="shared" si="49"/>
        <v>0</v>
      </c>
      <c r="AP64">
        <f t="shared" si="50"/>
        <v>-4.6573756015579878E-36</v>
      </c>
      <c r="AQ64">
        <f t="shared" si="51"/>
        <v>-4.8945582814179632E-31</v>
      </c>
      <c r="AR64">
        <f t="shared" si="52"/>
        <v>-4.8946048551739787E-31</v>
      </c>
      <c r="AS64">
        <f t="shared" si="53"/>
        <v>-5.9441867508584489E-3</v>
      </c>
      <c r="AT64">
        <f t="shared" si="54"/>
        <v>-3.8835353438941827E-3</v>
      </c>
      <c r="AU64">
        <f t="shared" si="55"/>
        <v>-9.8277220947526316E-3</v>
      </c>
      <c r="AW64">
        <v>61</v>
      </c>
      <c r="AX64">
        <f>IF(Z64&gt;0, (R64*SUMPRODUCT(K64:$K$98, X64:$X$98)-K64*$AZ$3)/Z64, 0)</f>
        <v>-1.3294743066759685E+35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41"/>
        <v>50000</v>
      </c>
      <c r="S65">
        <f t="shared" si="42"/>
        <v>-3.9044184573402297E+36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-30.54869640770378</v>
      </c>
      <c r="AC65">
        <f t="shared" si="30"/>
        <v>-27.275621792592659</v>
      </c>
      <c r="AE65">
        <f t="shared" si="43"/>
        <v>0</v>
      </c>
      <c r="AF65">
        <f t="shared" si="44"/>
        <v>0</v>
      </c>
      <c r="AG65">
        <f t="shared" si="45"/>
        <v>-8.732293326972622E-35</v>
      </c>
      <c r="AH65">
        <f t="shared" si="46"/>
        <v>-1.1024831592118192E-29</v>
      </c>
      <c r="AI65">
        <f t="shared" si="39"/>
        <v>-1.1024918915051462E-29</v>
      </c>
      <c r="AJ65">
        <f t="shared" si="47"/>
        <v>-3.2730746151111205</v>
      </c>
      <c r="AK65">
        <f t="shared" si="59"/>
        <v>-2.1384087485392649</v>
      </c>
      <c r="AL65">
        <f t="shared" si="40"/>
        <v>-5.411483363650385</v>
      </c>
      <c r="AN65">
        <f t="shared" si="48"/>
        <v>0</v>
      </c>
      <c r="AO65">
        <f t="shared" si="49"/>
        <v>0</v>
      </c>
      <c r="AP65">
        <f t="shared" si="50"/>
        <v>-1.2642379120654846E-37</v>
      </c>
      <c r="AQ65">
        <f t="shared" si="51"/>
        <v>-1.5961454283539546E-32</v>
      </c>
      <c r="AR65">
        <f t="shared" si="52"/>
        <v>-1.5961580707330751E-32</v>
      </c>
      <c r="AS65">
        <f t="shared" si="53"/>
        <v>-4.7386692848042436E-3</v>
      </c>
      <c r="AT65">
        <f t="shared" si="54"/>
        <v>-3.0959305994054383E-3</v>
      </c>
      <c r="AU65">
        <f t="shared" si="55"/>
        <v>-7.8345998842096806E-3</v>
      </c>
      <c r="AW65">
        <v>62</v>
      </c>
      <c r="AX65">
        <f>IF(Z65&gt;0, (R65*SUMPRODUCT(K65:$K$98, X65:$X$98)-K65*$AZ$3)/Z65, 0)</f>
        <v>-3.9044184573402297E+36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41"/>
        <v>50000</v>
      </c>
      <c r="S66">
        <f t="shared" si="42"/>
        <v>-1.4225880093298737E+38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-27.275621792592659</v>
      </c>
      <c r="AC66">
        <f t="shared" si="30"/>
        <v>-24.353233743386301</v>
      </c>
      <c r="AE66">
        <f t="shared" si="43"/>
        <v>0</v>
      </c>
      <c r="AF66">
        <f t="shared" si="44"/>
        <v>0</v>
      </c>
      <c r="AG66">
        <f t="shared" si="45"/>
        <v>-2.1398705724767574E-36</v>
      </c>
      <c r="AH66">
        <f t="shared" si="46"/>
        <v>-3.3723933345820879E-31</v>
      </c>
      <c r="AI66">
        <f t="shared" si="39"/>
        <v>-3.3724147332878126E-31</v>
      </c>
      <c r="AJ66">
        <f t="shared" si="47"/>
        <v>-2.9223880492063579</v>
      </c>
      <c r="AK66">
        <f t="shared" si="59"/>
        <v>-1.9092935254814862</v>
      </c>
      <c r="AL66">
        <f t="shared" si="40"/>
        <v>-4.8316815746878436</v>
      </c>
      <c r="AN66">
        <f t="shared" si="48"/>
        <v>0</v>
      </c>
      <c r="AO66">
        <f t="shared" si="49"/>
        <v>0</v>
      </c>
      <c r="AP66">
        <f t="shared" si="50"/>
        <v>-2.7661133827996819E-39</v>
      </c>
      <c r="AQ66">
        <f t="shared" si="51"/>
        <v>-4.3593395109195467E-34</v>
      </c>
      <c r="AR66">
        <f t="shared" si="52"/>
        <v>-4.3593671720533746E-34</v>
      </c>
      <c r="AS66">
        <f t="shared" si="53"/>
        <v>-3.7776381415850157E-3</v>
      </c>
      <c r="AT66">
        <f t="shared" si="54"/>
        <v>-2.4680569191688757E-3</v>
      </c>
      <c r="AU66">
        <f t="shared" si="55"/>
        <v>-6.2456950607538905E-3</v>
      </c>
      <c r="AW66">
        <v>63</v>
      </c>
      <c r="AX66">
        <f>IF(Z66&gt;0, (R66*SUMPRODUCT(K66:$K$98, X66:$X$98)-K66*$AZ$3)/Z66, 0)</f>
        <v>-1.4225880093298737E+38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41"/>
        <v>50000</v>
      </c>
      <c r="S67">
        <f t="shared" si="42"/>
        <v>-6.82590050062225E+39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-24.353233743386301</v>
      </c>
      <c r="AC67">
        <f t="shared" si="30"/>
        <v>-21.743958699452051</v>
      </c>
      <c r="AE67">
        <f t="shared" si="43"/>
        <v>0</v>
      </c>
      <c r="AF67">
        <f t="shared" si="44"/>
        <v>0</v>
      </c>
      <c r="AG67">
        <f t="shared" si="45"/>
        <v>-3.9818846424493498E-38</v>
      </c>
      <c r="AH67">
        <f t="shared" si="46"/>
        <v>-8.3146120813099853E-33</v>
      </c>
      <c r="AI67">
        <f t="shared" si="39"/>
        <v>-8.3146519001564098E-33</v>
      </c>
      <c r="AJ67">
        <f t="shared" si="47"/>
        <v>-2.6092750439342502</v>
      </c>
      <c r="AK67">
        <f t="shared" si="59"/>
        <v>-1.7047263620370412</v>
      </c>
      <c r="AL67">
        <f t="shared" si="40"/>
        <v>-4.3140014059712914</v>
      </c>
      <c r="AN67">
        <f t="shared" si="48"/>
        <v>0</v>
      </c>
      <c r="AO67">
        <f t="shared" si="49"/>
        <v>0</v>
      </c>
      <c r="AP67">
        <f t="shared" si="50"/>
        <v>-4.5957153653820978E-41</v>
      </c>
      <c r="AQ67">
        <f t="shared" si="51"/>
        <v>-9.5963579888550181E-36</v>
      </c>
      <c r="AR67">
        <f t="shared" si="52"/>
        <v>-9.5964039460086722E-36</v>
      </c>
      <c r="AS67">
        <f t="shared" si="53"/>
        <v>-3.0115099980747915E-3</v>
      </c>
      <c r="AT67">
        <f t="shared" si="54"/>
        <v>-1.9675198654088609E-3</v>
      </c>
      <c r="AU67">
        <f t="shared" si="55"/>
        <v>-4.979029863483652E-3</v>
      </c>
      <c r="AW67">
        <v>64</v>
      </c>
      <c r="AX67">
        <f>IF(Z67&gt;0, (R67*SUMPRODUCT(K67:$K$98, X67:$X$98)-K67*$AZ$3)/Z67, 0)</f>
        <v>-6.82590050062225E+39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41"/>
        <v>50000</v>
      </c>
      <c r="S68">
        <f t="shared" si="42"/>
        <v>-4.7947560635190476E+41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-21.743958699452051</v>
      </c>
      <c r="AC68">
        <f t="shared" si="30"/>
        <v>-19.414248838796471</v>
      </c>
      <c r="AE68">
        <f t="shared" si="43"/>
        <v>0</v>
      </c>
      <c r="AF68">
        <f t="shared" si="44"/>
        <v>0</v>
      </c>
      <c r="AG68">
        <f t="shared" si="45"/>
        <v>-5.0613233972709238E-40</v>
      </c>
      <c r="AH68">
        <f t="shared" si="46"/>
        <v>-1.5565810248208588E-34</v>
      </c>
      <c r="AI68">
        <f t="shared" si="39"/>
        <v>-1.5565860861442561E-34</v>
      </c>
      <c r="AJ68">
        <f t="shared" si="47"/>
        <v>-2.3297098606555799</v>
      </c>
      <c r="AK68">
        <f t="shared" si="59"/>
        <v>-1.5220771089616436</v>
      </c>
      <c r="AL68">
        <f t="shared" si="40"/>
        <v>-3.8517869696172236</v>
      </c>
      <c r="AN68">
        <f t="shared" si="48"/>
        <v>0</v>
      </c>
      <c r="AO68">
        <f t="shared" si="49"/>
        <v>0</v>
      </c>
      <c r="AP68">
        <f t="shared" si="50"/>
        <v>-5.2156749061818199E-43</v>
      </c>
      <c r="AQ68">
        <f t="shared" si="51"/>
        <v>-1.6040509474210856E-37</v>
      </c>
      <c r="AR68">
        <f t="shared" si="52"/>
        <v>-1.6040561630959918E-37</v>
      </c>
      <c r="AS68">
        <f t="shared" si="53"/>
        <v>-2.4007573326489079E-3</v>
      </c>
      <c r="AT68">
        <f t="shared" si="54"/>
        <v>-1.5684947906639511E-3</v>
      </c>
      <c r="AU68">
        <f t="shared" si="55"/>
        <v>-3.9692521233128594E-3</v>
      </c>
      <c r="AW68">
        <v>65</v>
      </c>
      <c r="AX68">
        <f>IF(Z68&gt;0, (R68*SUMPRODUCT(K68:$K$98, X68:$X$98)-K68*$AZ$3)/Z68, 0)</f>
        <v>-4.7947560635190476E+41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-19.414248838796471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-19.414248838796471</v>
      </c>
      <c r="AK69">
        <f t="shared" si="59"/>
        <v>-1.3589974187157532</v>
      </c>
      <c r="AL69">
        <f t="shared" si="40"/>
        <v>-20.773246257512223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-1.8627410379220786E-39</v>
      </c>
      <c r="AR69">
        <f t="shared" si="52"/>
        <v>-1.8627410379220786E-39</v>
      </c>
      <c r="AS69">
        <f t="shared" si="53"/>
        <v>-1.7862777772685301E-2</v>
      </c>
      <c r="AT69">
        <f t="shared" si="54"/>
        <v>-1.2503944440879712E-3</v>
      </c>
      <c r="AU69">
        <f t="shared" si="55"/>
        <v>-1.9113172216773271E-2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26940.022523747903</v>
      </c>
      <c r="AO71" s="6">
        <f t="shared" si="62"/>
        <v>-2694.0022523747903</v>
      </c>
      <c r="AP71" s="6">
        <f t="shared" si="62"/>
        <v>-176.98591989905154</v>
      </c>
      <c r="AQ71" s="6">
        <f t="shared" si="62"/>
        <v>-18839.707929605953</v>
      </c>
      <c r="AR71" s="6">
        <f t="shared" si="62"/>
        <v>5229.3264218681106</v>
      </c>
      <c r="AS71" s="6">
        <f t="shared" si="62"/>
        <v>963.73834431285229</v>
      </c>
      <c r="AT71" s="6">
        <f t="shared" si="62"/>
        <v>-597.82931894100545</v>
      </c>
      <c r="AU71" s="6">
        <f t="shared" si="62"/>
        <v>5595.2354472399484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5047.6629676776674</v>
      </c>
      <c r="K3">
        <v>1</v>
      </c>
      <c r="L3" s="2">
        <v>0</v>
      </c>
      <c r="O3">
        <f>$C$3</f>
        <v>5047.6629676776674</v>
      </c>
      <c r="P3">
        <f>O3*C5</f>
        <v>504.76629676776679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5047.6629676776674</v>
      </c>
      <c r="AF3">
        <f t="shared" ref="AF3:AF34" si="4">-$Z3*P3</f>
        <v>-504.76629676776679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4442.8966709099004</v>
      </c>
      <c r="AJ3">
        <f t="shared" ref="AJ3:AJ34" si="8">AB3-AC3</f>
        <v>0</v>
      </c>
      <c r="AL3">
        <f t="shared" ref="AL3:AL34" si="9">SUM(AI3:AK3)</f>
        <v>4442.8966709099004</v>
      </c>
      <c r="AN3">
        <f t="shared" ref="AN3:AN34" si="10">AE3*$K3</f>
        <v>5047.6629676776674</v>
      </c>
      <c r="AO3">
        <f t="shared" ref="AO3:AO34" si="11">AF3*$K3</f>
        <v>-504.76629676776679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4442.8966709099004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4442.8966709099004</v>
      </c>
      <c r="AW3">
        <v>0</v>
      </c>
      <c r="AX3">
        <f>IF(Z3&gt;0, (R3*SUMPRODUCT(K3:$K$98, X3:$X$98)-K3*$AZ$3)/Z3, 0)</f>
        <v>0</v>
      </c>
      <c r="AZ3">
        <f>C6*SUMPRODUCT(X4:X98, K4:K98)/1</f>
        <v>2994.6953934114495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149.15933572312997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147.48547383410641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-147.48547383410641</v>
      </c>
      <c r="AK4">
        <f>G4*SUM(AB4, AE4:AF4)</f>
        <v>0</v>
      </c>
      <c r="AL4">
        <f t="shared" si="9"/>
        <v>-269.68267383410642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-116.17912150598971</v>
      </c>
      <c r="AR4">
        <f t="shared" si="14"/>
        <v>-116.17912150598971</v>
      </c>
      <c r="AS4">
        <f t="shared" si="15"/>
        <v>-140.2219755030485</v>
      </c>
      <c r="AT4">
        <f t="shared" si="16"/>
        <v>0</v>
      </c>
      <c r="AU4">
        <f t="shared" si="17"/>
        <v>-256.40109700903821</v>
      </c>
      <c r="AW4">
        <v>1</v>
      </c>
      <c r="AX4">
        <f>IF(Z4&gt;0, (R4*SUMPRODUCT(K4:$K$98, X4:$X$98)-K4*$AZ$3)/Z4, 0)</f>
        <v>149.15933572312997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</v>
      </c>
      <c r="S5">
        <f t="shared" si="1"/>
        <v>181.48744777322003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147.48547383410641</v>
      </c>
      <c r="AC5">
        <f t="shared" si="2"/>
        <v>177.43485688094324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-122.01164905429918</v>
      </c>
      <c r="AI5">
        <f t="shared" si="7"/>
        <v>-134.2325256946674</v>
      </c>
      <c r="AJ5">
        <f t="shared" si="8"/>
        <v>-29.949383046836829</v>
      </c>
      <c r="AK5">
        <f>G5*SUM(AB5, AE5:AF5)</f>
        <v>0.60469044271983641</v>
      </c>
      <c r="AL5">
        <f t="shared" si="9"/>
        <v>-163.5772182987844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-110.04905487286784</v>
      </c>
      <c r="AR5">
        <f t="shared" si="14"/>
        <v>-121.07173946417197</v>
      </c>
      <c r="AS5">
        <f t="shared" si="15"/>
        <v>-27.013005101366179</v>
      </c>
      <c r="AT5">
        <f t="shared" si="16"/>
        <v>0.54540375634427374</v>
      </c>
      <c r="AU5">
        <f t="shared" si="17"/>
        <v>-147.53934080919387</v>
      </c>
      <c r="AW5">
        <v>2</v>
      </c>
      <c r="AX5">
        <f>IF(Z5&gt;0, (R5*SUMPRODUCT(K5:$K$98, X5:$X$98)-K5*$AZ$3)/Z5, 0)</f>
        <v>181.48744777322003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</v>
      </c>
      <c r="S6">
        <f t="shared" si="1"/>
        <v>220.64002464819615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177.43485688094324</v>
      </c>
      <c r="AC6">
        <f t="shared" si="2"/>
        <v>213.28661441740178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-122.10650210795554</v>
      </c>
      <c r="AI6">
        <f t="shared" si="7"/>
        <v>-134.18990666915658</v>
      </c>
      <c r="AJ6">
        <f t="shared" si="8"/>
        <v>-35.851757536458535</v>
      </c>
      <c r="AK6">
        <f>G6*SUM(AB6, AE6:AF6)</f>
        <v>1.2597874838546972</v>
      </c>
      <c r="AL6">
        <f t="shared" si="9"/>
        <v>-168.78187672176043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-104.18560977048647</v>
      </c>
      <c r="AR6">
        <f t="shared" si="14"/>
        <v>-114.49560023437829</v>
      </c>
      <c r="AS6">
        <f t="shared" si="15"/>
        <v>-30.589994437619769</v>
      </c>
      <c r="AT6">
        <f t="shared" si="16"/>
        <v>1.0748954799359298</v>
      </c>
      <c r="AU6">
        <f t="shared" si="17"/>
        <v>-144.01069919206213</v>
      </c>
      <c r="AW6">
        <v>3</v>
      </c>
      <c r="AX6">
        <f>IF(Z6&gt;0, (R6*SUMPRODUCT(K6:$K$98, X6:$X$98)-K6*$AZ$3)/Z6, 0)</f>
        <v>220.64002464819615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</v>
      </c>
      <c r="S7">
        <f t="shared" si="1"/>
        <v>274.48136883147606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213.28661441740178</v>
      </c>
      <c r="AC7">
        <f t="shared" si="2"/>
        <v>262.34458656724792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-122.27854412687456</v>
      </c>
      <c r="AI7">
        <f t="shared" si="7"/>
        <v>-134.22582982444774</v>
      </c>
      <c r="AJ7">
        <f t="shared" si="8"/>
        <v>-49.057972149846137</v>
      </c>
      <c r="AK7">
        <f>G7*SUM(AB7, AE7:AF7)</f>
        <v>2.9433552789601447</v>
      </c>
      <c r="AL7">
        <f t="shared" si="9"/>
        <v>-180.34044669533372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-98.075204116312847</v>
      </c>
      <c r="AR7">
        <f t="shared" si="14"/>
        <v>-107.65769049437785</v>
      </c>
      <c r="AS7">
        <f t="shared" si="15"/>
        <v>-39.347627717388733</v>
      </c>
      <c r="AT7">
        <f t="shared" si="16"/>
        <v>2.3607589690577511</v>
      </c>
      <c r="AU7">
        <f t="shared" si="17"/>
        <v>-144.64455924270882</v>
      </c>
      <c r="AW7">
        <v>4</v>
      </c>
      <c r="AX7">
        <f>IF(Z7&gt;0, (R7*SUMPRODUCT(K7:$K$98, X7:$X$98)-K7*$AZ$3)/Z7, 0)</f>
        <v>274.48136883147606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</v>
      </c>
      <c r="S8">
        <f t="shared" si="1"/>
        <v>343.65948133179916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262.34458656724792</v>
      </c>
      <c r="AC8">
        <f t="shared" si="2"/>
        <v>324.75714904458118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-122.81140649106153</v>
      </c>
      <c r="AI8">
        <f t="shared" si="7"/>
        <v>-134.62386790584759</v>
      </c>
      <c r="AJ8">
        <f t="shared" si="8"/>
        <v>-62.412562477333267</v>
      </c>
      <c r="AK8">
        <f>G8*SUM(AB8, AE8:AF8)</f>
        <v>5.6666430698525554</v>
      </c>
      <c r="AL8">
        <f t="shared" si="9"/>
        <v>-191.36978731332829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-91.921046821702433</v>
      </c>
      <c r="AR8">
        <f t="shared" si="14"/>
        <v>-100.76235765602733</v>
      </c>
      <c r="AS8">
        <f t="shared" si="15"/>
        <v>-46.71413056537979</v>
      </c>
      <c r="AT8">
        <f t="shared" si="16"/>
        <v>4.2413304906145122</v>
      </c>
      <c r="AU8">
        <f t="shared" si="17"/>
        <v>-143.23515773079259</v>
      </c>
      <c r="AW8">
        <v>5</v>
      </c>
      <c r="AX8">
        <f>IF(Z8&gt;0, (R8*SUMPRODUCT(K8:$K$98, X8:$X$98)-K8*$AZ$3)/Z8, 0)</f>
        <v>343.65948133179916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</v>
      </c>
      <c r="S9">
        <f t="shared" si="1"/>
        <v>410.9651885702263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324.75714904458118</v>
      </c>
      <c r="AC9">
        <f t="shared" si="2"/>
        <v>383.96617876071105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-124.3529943029576</v>
      </c>
      <c r="AI9">
        <f t="shared" si="7"/>
        <v>-136.03178697930792</v>
      </c>
      <c r="AJ9">
        <f t="shared" si="8"/>
        <v>-59.209029716129862</v>
      </c>
      <c r="AK9">
        <f t="shared" ref="AK9:AK40" si="30">G9*SUM(AB9:AB9, AE9:AF9)</f>
        <v>7.2420844236941608</v>
      </c>
      <c r="AL9">
        <f t="shared" si="9"/>
        <v>-187.99873227174362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-86.799294963615765</v>
      </c>
      <c r="AR9">
        <f t="shared" si="14"/>
        <v>-94.951177240481357</v>
      </c>
      <c r="AS9">
        <f t="shared" si="15"/>
        <v>-41.328333617115113</v>
      </c>
      <c r="AT9">
        <f t="shared" si="16"/>
        <v>5.0550276297503363</v>
      </c>
      <c r="AU9">
        <f t="shared" si="17"/>
        <v>-131.22448322784612</v>
      </c>
      <c r="AW9">
        <v>6</v>
      </c>
      <c r="AX9">
        <f>IF(Z9&gt;0, (R9*SUMPRODUCT(K9:$K$98, X9:$X$98)-K9*$AZ$3)/Z9, 0)</f>
        <v>410.9651885702263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</v>
      </c>
      <c r="S10">
        <f t="shared" si="1"/>
        <v>438.26669724098281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383.96617876071105</v>
      </c>
      <c r="AC10">
        <f t="shared" si="2"/>
        <v>404.8253598871006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-126.40041400921224</v>
      </c>
      <c r="AI10">
        <f t="shared" si="7"/>
        <v>-137.94661870704792</v>
      </c>
      <c r="AJ10">
        <f t="shared" si="8"/>
        <v>-20.859181126389558</v>
      </c>
      <c r="AK10">
        <f t="shared" si="30"/>
        <v>1.6510545686710576</v>
      </c>
      <c r="AL10">
        <f t="shared" si="9"/>
        <v>-157.1547452647664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-83.684348684473264</v>
      </c>
      <c r="AR10">
        <f t="shared" si="14"/>
        <v>-91.328600702869053</v>
      </c>
      <c r="AS10">
        <f t="shared" si="15"/>
        <v>-13.809978395530784</v>
      </c>
      <c r="AT10">
        <f t="shared" si="16"/>
        <v>1.0930931461323501</v>
      </c>
      <c r="AU10">
        <f t="shared" si="17"/>
        <v>-104.04548595226748</v>
      </c>
      <c r="AW10">
        <v>7</v>
      </c>
      <c r="AX10">
        <f>IF(Z10&gt;0, (R10*SUMPRODUCT(K10:$K$98, X10:$X$98)-K10*$AZ$3)/Z10, 0)</f>
        <v>438.26669724098281</v>
      </c>
    </row>
    <row r="11" spans="1:52" x14ac:dyDescent="0.3">
      <c r="A11" t="s">
        <v>33</v>
      </c>
      <c r="C11" s="25">
        <f>AU100</f>
        <v>1048.3607702099764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</v>
      </c>
      <c r="S11">
        <f t="shared" si="1"/>
        <v>458.2097393243036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404.8253598871006</v>
      </c>
      <c r="AC11">
        <f t="shared" si="2"/>
        <v>418.42637844875276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-128.28849485308837</v>
      </c>
      <c r="AI11">
        <f t="shared" si="7"/>
        <v>-139.70320144208904</v>
      </c>
      <c r="AJ11">
        <f t="shared" si="8"/>
        <v>-13.601018561652154</v>
      </c>
      <c r="AK11">
        <f t="shared" si="30"/>
        <v>0.64772057581936104</v>
      </c>
      <c r="AL11">
        <f t="shared" si="9"/>
        <v>-152.65649942792183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-80.76679998683278</v>
      </c>
      <c r="AR11">
        <f t="shared" si="14"/>
        <v>-87.953175702269775</v>
      </c>
      <c r="AS11">
        <f t="shared" si="15"/>
        <v>-8.5628157618041811</v>
      </c>
      <c r="AT11">
        <f t="shared" si="16"/>
        <v>0.4077865147179961</v>
      </c>
      <c r="AU11">
        <f t="shared" si="17"/>
        <v>-96.108204949355965</v>
      </c>
      <c r="AW11">
        <v>8</v>
      </c>
      <c r="AX11">
        <f>IF(Z11&gt;0, (R11*SUMPRODUCT(K11:$K$98, X11:$X$98)-K11*$AZ$3)/Z11, 0)</f>
        <v>458.2097393243036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</v>
      </c>
      <c r="S12">
        <f t="shared" si="1"/>
        <v>512.49521071190543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418.42637844875276</v>
      </c>
      <c r="AC12">
        <f t="shared" si="2"/>
        <v>462.64711229024306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-131.0253076407667</v>
      </c>
      <c r="AI12">
        <f t="shared" si="7"/>
        <v>-142.30948900042227</v>
      </c>
      <c r="AJ12">
        <f t="shared" si="8"/>
        <v>-44.220733841490301</v>
      </c>
      <c r="AK12">
        <f t="shared" si="30"/>
        <v>8.7869539474238092</v>
      </c>
      <c r="AL12">
        <f t="shared" si="9"/>
        <v>-177.74326889448878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-77.021306948873814</v>
      </c>
      <c r="AR12">
        <f t="shared" si="14"/>
        <v>-83.654547593892346</v>
      </c>
      <c r="AS12">
        <f t="shared" si="15"/>
        <v>-25.994510343360307</v>
      </c>
      <c r="AT12">
        <f t="shared" si="16"/>
        <v>5.1652821070696424</v>
      </c>
      <c r="AU12">
        <f t="shared" si="17"/>
        <v>-104.48377583018302</v>
      </c>
      <c r="AW12">
        <v>9</v>
      </c>
      <c r="AX12">
        <f>IF(Z12&gt;0, (R12*SUMPRODUCT(K12:$K$98, X12:$X$98)-K12*$AZ$3)/Z12, 0)</f>
        <v>512.49521071190543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</v>
      </c>
      <c r="S13">
        <f t="shared" si="1"/>
        <v>643.49954704939364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462.64711229024306</v>
      </c>
      <c r="AC13">
        <f t="shared" si="2"/>
        <v>574.23878395554061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-133.85729241387651</v>
      </c>
      <c r="AI13">
        <f t="shared" si="7"/>
        <v>-145.01189979838378</v>
      </c>
      <c r="AJ13">
        <f t="shared" si="8"/>
        <v>-111.59167166529755</v>
      </c>
      <c r="AK13">
        <f t="shared" si="30"/>
        <v>32.385297860317017</v>
      </c>
      <c r="AL13">
        <f t="shared" si="9"/>
        <v>-224.21827360336428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-70.255399728230003</v>
      </c>
      <c r="AR13">
        <f t="shared" si="14"/>
        <v>-76.109928730557144</v>
      </c>
      <c r="AS13">
        <f t="shared" si="15"/>
        <v>-58.569222175407916</v>
      </c>
      <c r="AT13">
        <f t="shared" si="16"/>
        <v>16.997520310357761</v>
      </c>
      <c r="AU13">
        <f t="shared" si="17"/>
        <v>-117.68163059560727</v>
      </c>
      <c r="AW13">
        <v>10</v>
      </c>
      <c r="AX13">
        <f>IF(Z13&gt;0, (R13*SUMPRODUCT(K13:$K$98, X13:$X$98)-K13*$AZ$3)/Z13, 0)</f>
        <v>643.49954704939364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</v>
      </c>
      <c r="S14">
        <f t="shared" si="1"/>
        <v>762.28245483355556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574.23878395554061</v>
      </c>
      <c r="AC14">
        <f t="shared" si="2"/>
        <v>672.38782941853356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-137.3141092718754</v>
      </c>
      <c r="AI14">
        <f t="shared" si="7"/>
        <v>-148.34000631887861</v>
      </c>
      <c r="AJ14">
        <f t="shared" si="8"/>
        <v>-98.149045462992945</v>
      </c>
      <c r="AK14">
        <f t="shared" si="30"/>
        <v>40.196714876887846</v>
      </c>
      <c r="AL14">
        <f t="shared" si="9"/>
        <v>-206.2923369049837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-64.347964625863682</v>
      </c>
      <c r="AR14">
        <f t="shared" si="14"/>
        <v>-69.514906587699613</v>
      </c>
      <c r="AS14">
        <f t="shared" si="15"/>
        <v>-45.994481841703454</v>
      </c>
      <c r="AT14">
        <f t="shared" si="16"/>
        <v>18.83693380592528</v>
      </c>
      <c r="AU14">
        <f t="shared" si="17"/>
        <v>-96.67245462347779</v>
      </c>
      <c r="AW14">
        <v>11</v>
      </c>
      <c r="AX14">
        <f>IF(Z14&gt;0, (R14*SUMPRODUCT(K14:$K$98, X14:$X$98)-K14*$AZ$3)/Z14, 0)</f>
        <v>762.28245483355556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</v>
      </c>
      <c r="S15">
        <f t="shared" si="1"/>
        <v>869.89959630851592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672.38782941853356</v>
      </c>
      <c r="AC15">
        <f t="shared" si="2"/>
        <v>758.40097657054798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-142.51712873533225</v>
      </c>
      <c r="AI15">
        <f t="shared" si="7"/>
        <v>-153.41495217077352</v>
      </c>
      <c r="AJ15">
        <f t="shared" si="8"/>
        <v>-86.013147152014426</v>
      </c>
      <c r="AK15">
        <f t="shared" si="30"/>
        <v>47.067148059297352</v>
      </c>
      <c r="AL15">
        <f t="shared" si="9"/>
        <v>-192.36095126349059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-59.630533072971296</v>
      </c>
      <c r="AR15">
        <f t="shared" si="14"/>
        <v>-64.190286883317157</v>
      </c>
      <c r="AS15">
        <f t="shared" si="15"/>
        <v>-35.988725435828826</v>
      </c>
      <c r="AT15">
        <f t="shared" si="16"/>
        <v>19.693346013254036</v>
      </c>
      <c r="AU15">
        <f t="shared" si="17"/>
        <v>-80.485666305891939</v>
      </c>
      <c r="AW15">
        <v>12</v>
      </c>
      <c r="AX15">
        <f>IF(Z15&gt;0, (R15*SUMPRODUCT(K15:$K$98, X15:$X$98)-K15*$AZ$3)/Z15, 0)</f>
        <v>869.89959630851592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</v>
      </c>
      <c r="S16">
        <f t="shared" si="1"/>
        <v>966.80674362988896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758.40097657054798</v>
      </c>
      <c r="AC16">
        <f t="shared" si="2"/>
        <v>833.02143615639648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-148.61579775379977</v>
      </c>
      <c r="AI16">
        <f t="shared" si="7"/>
        <v>-159.38606598016742</v>
      </c>
      <c r="AJ16">
        <f t="shared" si="8"/>
        <v>-74.620459585848494</v>
      </c>
      <c r="AK16">
        <f t="shared" si="30"/>
        <v>53.088068359938362</v>
      </c>
      <c r="AL16">
        <f t="shared" si="9"/>
        <v>-180.91845720607756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-55.519888091471927</v>
      </c>
      <c r="AR16">
        <f t="shared" si="14"/>
        <v>-59.543444777105499</v>
      </c>
      <c r="AS16">
        <f t="shared" si="15"/>
        <v>-27.876710471949725</v>
      </c>
      <c r="AT16">
        <f t="shared" si="16"/>
        <v>19.832639994430405</v>
      </c>
      <c r="AU16">
        <f t="shared" si="17"/>
        <v>-67.587515254624819</v>
      </c>
      <c r="AW16">
        <v>13</v>
      </c>
      <c r="AX16">
        <f>IF(Z16&gt;0, (R16*SUMPRODUCT(K16:$K$98, X16:$X$98)-K16*$AZ$3)/Z16, 0)</f>
        <v>966.80674362988896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</v>
      </c>
      <c r="S17">
        <f t="shared" si="1"/>
        <v>1053.9197159604539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833.02143615639648</v>
      </c>
      <c r="AC17">
        <f t="shared" si="2"/>
        <v>897.36850579601344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-154.71180123452194</v>
      </c>
      <c r="AI17">
        <f t="shared" si="7"/>
        <v>-165.35502780347159</v>
      </c>
      <c r="AJ17">
        <f t="shared" si="8"/>
        <v>-64.347069639616961</v>
      </c>
      <c r="AK17">
        <f t="shared" si="30"/>
        <v>58.311500530947761</v>
      </c>
      <c r="AL17">
        <f t="shared" si="9"/>
        <v>-171.39059691214078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-51.604672325714937</v>
      </c>
      <c r="AR17">
        <f t="shared" si="14"/>
        <v>-55.15475845486818</v>
      </c>
      <c r="AS17">
        <f t="shared" si="15"/>
        <v>-21.463194257811033</v>
      </c>
      <c r="AT17">
        <f t="shared" si="16"/>
        <v>19.450008685238291</v>
      </c>
      <c r="AU17">
        <f t="shared" si="17"/>
        <v>-57.167944027440917</v>
      </c>
      <c r="AW17">
        <v>14</v>
      </c>
      <c r="AX17">
        <f>IF(Z17&gt;0, (R17*SUMPRODUCT(K17:$K$98, X17:$X$98)-K17*$AZ$3)/Z17, 0)</f>
        <v>1053.9197159604539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</v>
      </c>
      <c r="S18">
        <f t="shared" si="1"/>
        <v>1132.4741978231384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897.36850579601344</v>
      </c>
      <c r="AC18">
        <f t="shared" si="2"/>
        <v>952.78790287305753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-161.05543308665986</v>
      </c>
      <c r="AI18">
        <f t="shared" si="7"/>
        <v>-171.57209546078417</v>
      </c>
      <c r="AJ18">
        <f t="shared" si="8"/>
        <v>-55.419397077044096</v>
      </c>
      <c r="AK18">
        <f t="shared" si="30"/>
        <v>62.815795405720948</v>
      </c>
      <c r="AL18">
        <f t="shared" si="9"/>
        <v>-164.1756971321073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-47.964833324618475</v>
      </c>
      <c r="AR18">
        <f t="shared" si="14"/>
        <v>-51.09686028104371</v>
      </c>
      <c r="AS18">
        <f t="shared" si="15"/>
        <v>-16.504765426453933</v>
      </c>
      <c r="AT18">
        <f t="shared" si="16"/>
        <v>18.707528824361663</v>
      </c>
      <c r="AU18">
        <f t="shared" si="17"/>
        <v>-48.894096883135973</v>
      </c>
      <c r="AW18">
        <v>15</v>
      </c>
      <c r="AX18">
        <f>IF(Z18&gt;0, (R18*SUMPRODUCT(K18:$K$98, X18:$X$98)-K18*$AZ$3)/Z18, 0)</f>
        <v>1132.4741978231384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</v>
      </c>
      <c r="S19">
        <f t="shared" si="1"/>
        <v>1203.4868073135472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952.78790287305753</v>
      </c>
      <c r="AC19">
        <f t="shared" si="2"/>
        <v>1000.3802743723302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-168.47280870182092</v>
      </c>
      <c r="AI19">
        <f t="shared" si="7"/>
        <v>-178.86324535111626</v>
      </c>
      <c r="AJ19">
        <f t="shared" si="8"/>
        <v>-47.592371499272645</v>
      </c>
      <c r="AK19">
        <f t="shared" si="30"/>
        <v>66.695153201114039</v>
      </c>
      <c r="AL19">
        <f t="shared" si="9"/>
        <v>-159.76046364927487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-44.798075078004764</v>
      </c>
      <c r="AR19">
        <f t="shared" si="14"/>
        <v>-47.560963431888752</v>
      </c>
      <c r="AS19">
        <f t="shared" si="15"/>
        <v>-12.655137929932703</v>
      </c>
      <c r="AT19">
        <f t="shared" si="16"/>
        <v>17.734698575190567</v>
      </c>
      <c r="AU19">
        <f t="shared" si="17"/>
        <v>-42.481402786630881</v>
      </c>
      <c r="AW19">
        <v>16</v>
      </c>
      <c r="AX19">
        <f>IF(Z19&gt;0, (R19*SUMPRODUCT(K19:$K$98, X19:$X$98)-K19*$AZ$3)/Z19, 0)</f>
        <v>1203.4868073135472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</v>
      </c>
      <c r="S20">
        <f t="shared" si="1"/>
        <v>1267.5880937051584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1000.3802743723302</v>
      </c>
      <c r="AC20">
        <f t="shared" si="2"/>
        <v>1040.9011321727994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-175.58823830692162</v>
      </c>
      <c r="AI20">
        <f t="shared" si="7"/>
        <v>-185.85282205993565</v>
      </c>
      <c r="AJ20">
        <f t="shared" si="8"/>
        <v>-40.52085780046923</v>
      </c>
      <c r="AK20">
        <f t="shared" si="30"/>
        <v>70.026619206063117</v>
      </c>
      <c r="AL20">
        <f t="shared" si="9"/>
        <v>-156.34706065434176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-41.687604108576714</v>
      </c>
      <c r="AR20">
        <f t="shared" si="14"/>
        <v>-44.124589113728447</v>
      </c>
      <c r="AS20">
        <f t="shared" si="15"/>
        <v>-9.6203338812090902</v>
      </c>
      <c r="AT20">
        <f t="shared" si="16"/>
        <v>16.625498419898086</v>
      </c>
      <c r="AU20">
        <f t="shared" si="17"/>
        <v>-37.119424575039453</v>
      </c>
      <c r="AW20">
        <v>17</v>
      </c>
      <c r="AX20">
        <f>IF(Z20&gt;0, (R20*SUMPRODUCT(K20:$K$98, X20:$X$98)-K20*$AZ$3)/Z20, 0)</f>
        <v>1267.5880937051584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</v>
      </c>
      <c r="S21">
        <f t="shared" si="1"/>
        <v>1325.815041735741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1040.9011321727994</v>
      </c>
      <c r="AC21">
        <f t="shared" si="2"/>
        <v>1075.3911467057173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-183.80124981495024</v>
      </c>
      <c r="AI21">
        <f t="shared" si="7"/>
        <v>-193.94021257420727</v>
      </c>
      <c r="AJ21">
        <f t="shared" si="8"/>
        <v>-34.49001453291794</v>
      </c>
      <c r="AK21">
        <f t="shared" si="30"/>
        <v>72.863079252095972</v>
      </c>
      <c r="AL21">
        <f t="shared" si="9"/>
        <v>-155.56714785502925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-38.962063679436397</v>
      </c>
      <c r="AR21">
        <f t="shared" si="14"/>
        <v>-41.111314095673094</v>
      </c>
      <c r="AS21">
        <f t="shared" si="15"/>
        <v>-7.311169776533978</v>
      </c>
      <c r="AT21">
        <f t="shared" si="16"/>
        <v>15.445465885341717</v>
      </c>
      <c r="AU21">
        <f t="shared" si="17"/>
        <v>-32.977017986865356</v>
      </c>
      <c r="AW21">
        <v>18</v>
      </c>
      <c r="AX21">
        <f>IF(Z21&gt;0, (R21*SUMPRODUCT(K21:$K$98, X21:$X$98)-K21*$AZ$3)/Z21, 0)</f>
        <v>1325.815041735741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</v>
      </c>
      <c r="S22">
        <f t="shared" si="1"/>
        <v>1378.6946175956698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1075.3911467057173</v>
      </c>
      <c r="AC22">
        <f t="shared" si="2"/>
        <v>1104.4448139561873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-192.57564639933031</v>
      </c>
      <c r="AI22">
        <f t="shared" si="7"/>
        <v>-202.58914757519483</v>
      </c>
      <c r="AJ22">
        <f t="shared" si="8"/>
        <v>-29.053667250469971</v>
      </c>
      <c r="AK22">
        <f t="shared" si="30"/>
        <v>75.277380269400226</v>
      </c>
      <c r="AL22">
        <f t="shared" si="9"/>
        <v>-156.36543455626457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-36.448262757002887</v>
      </c>
      <c r="AR22">
        <f t="shared" si="14"/>
        <v>-38.343490574224617</v>
      </c>
      <c r="AS22">
        <f t="shared" si="15"/>
        <v>-5.4989076645952339</v>
      </c>
      <c r="AT22">
        <f t="shared" si="16"/>
        <v>14.247542651517048</v>
      </c>
      <c r="AU22">
        <f t="shared" si="17"/>
        <v>-29.594855587302806</v>
      </c>
      <c r="AW22">
        <v>19</v>
      </c>
      <c r="AX22">
        <f>IF(Z22&gt;0, (R22*SUMPRODUCT(K22:$K$98, X22:$X$98)-K22*$AZ$3)/Z22, 0)</f>
        <v>1378.6946175956698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</v>
      </c>
      <c r="S23">
        <f t="shared" si="1"/>
        <v>1426.8712133526051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1104.4448139561873</v>
      </c>
      <c r="AC23">
        <f t="shared" si="2"/>
        <v>1128.7248823866003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-202.04081106523054</v>
      </c>
      <c r="AI23">
        <f t="shared" si="7"/>
        <v>-211.92892212795329</v>
      </c>
      <c r="AJ23">
        <f t="shared" si="8"/>
        <v>-24.280068430412939</v>
      </c>
      <c r="AK23">
        <f t="shared" si="30"/>
        <v>77.311136976933113</v>
      </c>
      <c r="AL23">
        <f t="shared" si="9"/>
        <v>-158.89785358143311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-34.142596813957347</v>
      </c>
      <c r="AR23">
        <f t="shared" si="14"/>
        <v>-35.813575006364104</v>
      </c>
      <c r="AS23">
        <f t="shared" si="15"/>
        <v>-4.1030551335850589</v>
      </c>
      <c r="AT23">
        <f t="shared" si="16"/>
        <v>13.064701953605994</v>
      </c>
      <c r="AU23">
        <f t="shared" si="17"/>
        <v>-26.851928186343173</v>
      </c>
      <c r="AW23">
        <v>20</v>
      </c>
      <c r="AX23">
        <f>IF(Z23&gt;0, (R23*SUMPRODUCT(K23:$K$98, X23:$X$98)-K23*$AZ$3)/Z23, 0)</f>
        <v>1426.8712133526051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</v>
      </c>
      <c r="S24">
        <f t="shared" si="1"/>
        <v>1470.9037176650077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1128.7248823866003</v>
      </c>
      <c r="AC24">
        <f t="shared" si="2"/>
        <v>1148.8040098471222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-211.92199629627365</v>
      </c>
      <c r="AI24">
        <f t="shared" si="7"/>
        <v>-221.68473599883211</v>
      </c>
      <c r="AJ24">
        <f t="shared" si="8"/>
        <v>-20.079127460521931</v>
      </c>
      <c r="AK24">
        <f t="shared" si="30"/>
        <v>79.010741767062029</v>
      </c>
      <c r="AL24">
        <f t="shared" si="9"/>
        <v>-162.75312169229201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-31.97536126755498</v>
      </c>
      <c r="AR24">
        <f t="shared" si="14"/>
        <v>-33.448389713898933</v>
      </c>
      <c r="AS24">
        <f t="shared" si="15"/>
        <v>-3.0295928016357681</v>
      </c>
      <c r="AT24">
        <f t="shared" si="16"/>
        <v>11.921353404425847</v>
      </c>
      <c r="AU24">
        <f t="shared" si="17"/>
        <v>-24.556629111108855</v>
      </c>
      <c r="AW24">
        <v>21</v>
      </c>
      <c r="AX24">
        <f>IF(Z24&gt;0, (R24*SUMPRODUCT(K24:$K$98, X24:$X$98)-K24*$AZ$3)/Z24, 0)</f>
        <v>1470.9037176650077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</v>
      </c>
      <c r="S25">
        <f t="shared" si="1"/>
        <v>1513.2005465729221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1148.8040098471222</v>
      </c>
      <c r="AC25">
        <f t="shared" si="2"/>
        <v>1165.2409023960658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-315.8441548571717</v>
      </c>
      <c r="AI25">
        <f t="shared" si="7"/>
        <v>-325.46978664334745</v>
      </c>
      <c r="AJ25">
        <f t="shared" si="8"/>
        <v>-16.436892548943661</v>
      </c>
      <c r="AK25">
        <f t="shared" si="30"/>
        <v>80.41628068929856</v>
      </c>
      <c r="AL25">
        <f t="shared" si="9"/>
        <v>-261.49039850299255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-42.549478835821105</v>
      </c>
      <c r="AR25">
        <f t="shared" si="14"/>
        <v>-43.846212081217089</v>
      </c>
      <c r="AS25">
        <f t="shared" si="15"/>
        <v>-2.2143237444245627</v>
      </c>
      <c r="AT25">
        <f t="shared" si="16"/>
        <v>10.83341508976817</v>
      </c>
      <c r="AU25">
        <f t="shared" si="17"/>
        <v>-35.227120735873484</v>
      </c>
      <c r="AW25">
        <v>22</v>
      </c>
      <c r="AX25">
        <f>IF(Z25&gt;0, (R25*SUMPRODUCT(K25:$K$98, X25:$X$98)-K25*$AZ$3)/Z25, 0)</f>
        <v>1513.2005465729221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</v>
      </c>
      <c r="S26">
        <f t="shared" si="1"/>
        <v>1538.0829440057287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1165.2409023960658</v>
      </c>
      <c r="AC26">
        <f t="shared" si="2"/>
        <v>1165.9166501821178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-431.76733940069903</v>
      </c>
      <c r="AI26">
        <f t="shared" si="7"/>
        <v>-441.2427439515879</v>
      </c>
      <c r="AJ26">
        <f t="shared" si="8"/>
        <v>-0.67574778605194297</v>
      </c>
      <c r="AK26">
        <f t="shared" si="30"/>
        <v>81.56686316772462</v>
      </c>
      <c r="AL26">
        <f t="shared" si="9"/>
        <v>-360.35162856991519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-51.934166478109105</v>
      </c>
      <c r="AR26">
        <f t="shared" si="14"/>
        <v>-53.073894272426145</v>
      </c>
      <c r="AS26">
        <f t="shared" si="15"/>
        <v>-8.1280807544977643E-2</v>
      </c>
      <c r="AT26">
        <f t="shared" si="16"/>
        <v>9.8110872784624004</v>
      </c>
      <c r="AU26">
        <f t="shared" si="17"/>
        <v>-43.344087801508714</v>
      </c>
      <c r="AW26">
        <v>23</v>
      </c>
      <c r="AX26">
        <f>IF(Z26&gt;0, (R26*SUMPRODUCT(K26:$K$98, X26:$X$98)-K26*$AZ$3)/Z26, 0)</f>
        <v>1538.0829440057287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</v>
      </c>
      <c r="S27">
        <f t="shared" si="1"/>
        <v>1547.1873752169311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1165.9166501821178</v>
      </c>
      <c r="AC27">
        <f t="shared" si="2"/>
        <v>1152.5764360449675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-550.2556930792199</v>
      </c>
      <c r="AI27">
        <f t="shared" si="7"/>
        <v>-559.56756162296494</v>
      </c>
      <c r="AJ27">
        <f t="shared" si="8"/>
        <v>13.340214137150269</v>
      </c>
      <c r="AK27">
        <f t="shared" si="30"/>
        <v>81.614165512748258</v>
      </c>
      <c r="AL27">
        <f t="shared" si="9"/>
        <v>-464.61318197306639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-59.094886135338641</v>
      </c>
      <c r="AR27">
        <f t="shared" si="14"/>
        <v>-60.094937235619817</v>
      </c>
      <c r="AS27">
        <f t="shared" si="15"/>
        <v>1.4326765635888359</v>
      </c>
      <c r="AT27">
        <f t="shared" si="16"/>
        <v>8.7649794062415616</v>
      </c>
      <c r="AU27">
        <f t="shared" si="17"/>
        <v>-49.897281265789417</v>
      </c>
      <c r="AW27">
        <v>24</v>
      </c>
      <c r="AX27">
        <f>IF(Z27&gt;0, (R27*SUMPRODUCT(K27:$K$98, X27:$X$98)-K27*$AZ$3)/Z27, 0)</f>
        <v>1547.1873752169311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</v>
      </c>
      <c r="S28">
        <f t="shared" si="1"/>
        <v>1543.5585112913659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1152.5764360449675</v>
      </c>
      <c r="AC28">
        <f t="shared" si="2"/>
        <v>1127.9404359283421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-675.96716132754466</v>
      </c>
      <c r="AI28">
        <f t="shared" si="7"/>
        <v>-685.10141529068642</v>
      </c>
      <c r="AJ28">
        <f t="shared" si="8"/>
        <v>24.636000116625382</v>
      </c>
      <c r="AK28">
        <f t="shared" si="30"/>
        <v>80.680350523147737</v>
      </c>
      <c r="AL28">
        <f t="shared" si="9"/>
        <v>-579.78506465091334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-64.817597742510372</v>
      </c>
      <c r="AR28">
        <f t="shared" si="14"/>
        <v>-65.69346928321967</v>
      </c>
      <c r="AS28">
        <f t="shared" si="15"/>
        <v>2.3623134922823557</v>
      </c>
      <c r="AT28">
        <f t="shared" si="16"/>
        <v>7.736332184634235</v>
      </c>
      <c r="AU28">
        <f t="shared" si="17"/>
        <v>-55.594823606303088</v>
      </c>
      <c r="AW28">
        <v>25</v>
      </c>
      <c r="AX28">
        <f>IF(Z28&gt;0, (R28*SUMPRODUCT(K28:$K$98, X28:$X$98)-K28*$AZ$3)/Z28, 0)</f>
        <v>1543.5585112913659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</v>
      </c>
      <c r="S29">
        <f t="shared" si="1"/>
        <v>1529.1042245688068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1127.9404359283421</v>
      </c>
      <c r="AC29">
        <f t="shared" si="2"/>
        <v>1093.8897007025403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-805.34890342227834</v>
      </c>
      <c r="AI29">
        <f t="shared" si="7"/>
        <v>-814.2911462328608</v>
      </c>
      <c r="AJ29">
        <f t="shared" si="8"/>
        <v>34.050735225801873</v>
      </c>
      <c r="AK29">
        <f t="shared" si="30"/>
        <v>78.955830514983958</v>
      </c>
      <c r="AL29">
        <f t="shared" si="9"/>
        <v>-701.28458049207495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-68.949858929694486</v>
      </c>
      <c r="AR29">
        <f t="shared" si="14"/>
        <v>-69.715448077062376</v>
      </c>
      <c r="AS29">
        <f t="shared" si="15"/>
        <v>2.9152499994655989</v>
      </c>
      <c r="AT29">
        <f t="shared" si="16"/>
        <v>6.7597948572986333</v>
      </c>
      <c r="AU29">
        <f t="shared" si="17"/>
        <v>-60.040403220298145</v>
      </c>
      <c r="AW29">
        <v>26</v>
      </c>
      <c r="AX29">
        <f>IF(Z29&gt;0, (R29*SUMPRODUCT(K29:$K$98, X29:$X$98)-K29*$AZ$3)/Z29, 0)</f>
        <v>1529.1042245688068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</v>
      </c>
      <c r="S30">
        <f t="shared" si="1"/>
        <v>1506.1595727671404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1093.8897007025403</v>
      </c>
      <c r="AC30">
        <f t="shared" si="2"/>
        <v>1052.4102547341924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-948.80773117404647</v>
      </c>
      <c r="AI30">
        <f t="shared" si="7"/>
        <v>-957.54195059012636</v>
      </c>
      <c r="AJ30">
        <f t="shared" si="8"/>
        <v>41.479445968347818</v>
      </c>
      <c r="AK30">
        <f t="shared" si="30"/>
        <v>76.572279049177823</v>
      </c>
      <c r="AL30">
        <f t="shared" si="9"/>
        <v>-839.49022557260071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-72.528634725289365</v>
      </c>
      <c r="AR30">
        <f t="shared" si="14"/>
        <v>-73.196294767282836</v>
      </c>
      <c r="AS30">
        <f t="shared" si="15"/>
        <v>3.1707663063864886</v>
      </c>
      <c r="AT30">
        <f t="shared" si="16"/>
        <v>5.8533279976214647</v>
      </c>
      <c r="AU30">
        <f t="shared" si="17"/>
        <v>-64.172200463274876</v>
      </c>
      <c r="AW30">
        <v>27</v>
      </c>
      <c r="AX30">
        <f>IF(Z30&gt;0, (R30*SUMPRODUCT(K30:$K$98, X30:$X$98)-K30*$AZ$3)/Z30, 0)</f>
        <v>1506.1595727671404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</v>
      </c>
      <c r="S31">
        <f t="shared" si="1"/>
        <v>1475.553548842882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1052.4102547341924</v>
      </c>
      <c r="AC31">
        <f t="shared" si="2"/>
        <v>1004.4087744386769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-1105.0534405224323</v>
      </c>
      <c r="AI31">
        <f t="shared" si="7"/>
        <v>-1113.5621860642862</v>
      </c>
      <c r="AJ31">
        <f t="shared" si="8"/>
        <v>48.001480295515535</v>
      </c>
      <c r="AK31">
        <f t="shared" si="30"/>
        <v>73.668717831393479</v>
      </c>
      <c r="AL31">
        <f t="shared" si="9"/>
        <v>-991.89198793737728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-75.421739743762132</v>
      </c>
      <c r="AR31">
        <f t="shared" si="14"/>
        <v>-76.002475813413398</v>
      </c>
      <c r="AS31">
        <f t="shared" si="15"/>
        <v>3.276181061842689</v>
      </c>
      <c r="AT31">
        <f t="shared" si="16"/>
        <v>5.0280128180128658</v>
      </c>
      <c r="AU31">
        <f t="shared" si="17"/>
        <v>-67.698281933557851</v>
      </c>
      <c r="AW31">
        <v>28</v>
      </c>
      <c r="AX31">
        <f>IF(Z31&gt;0, (R31*SUMPRODUCT(K31:$K$98, X31:$X$98)-K31*$AZ$3)/Z31, 0)</f>
        <v>1475.553548842882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</v>
      </c>
      <c r="S32">
        <f t="shared" si="1"/>
        <v>1438.1124380321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1004.4087744386769</v>
      </c>
      <c r="AC32">
        <f t="shared" si="2"/>
        <v>950.88627972149879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-1268.8241352012421</v>
      </c>
      <c r="AI32">
        <f t="shared" si="7"/>
        <v>-1277.0891902707772</v>
      </c>
      <c r="AJ32">
        <f t="shared" si="8"/>
        <v>53.52249471717812</v>
      </c>
      <c r="AK32">
        <f t="shared" si="30"/>
        <v>70.30861421070739</v>
      </c>
      <c r="AL32">
        <f t="shared" si="9"/>
        <v>-1153.2580813428915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-77.320859559281516</v>
      </c>
      <c r="AR32">
        <f t="shared" si="14"/>
        <v>-77.824523656260482</v>
      </c>
      <c r="AS32">
        <f t="shared" si="15"/>
        <v>3.2616066974742277</v>
      </c>
      <c r="AT32">
        <f t="shared" si="16"/>
        <v>4.2845358425748907</v>
      </c>
      <c r="AU32">
        <f t="shared" si="17"/>
        <v>-70.278381116211349</v>
      </c>
      <c r="AW32">
        <v>29</v>
      </c>
      <c r="AX32">
        <f>IF(Z32&gt;0, (R32*SUMPRODUCT(K32:$K$98, X32:$X$98)-K32*$AZ$3)/Z32, 0)</f>
        <v>1438.1124380321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</v>
      </c>
      <c r="S33">
        <f t="shared" si="1"/>
        <v>1395.178294582608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950.88627972149879</v>
      </c>
      <c r="AC33">
        <f t="shared" si="2"/>
        <v>893.11831750738133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-1444.5993852736283</v>
      </c>
      <c r="AI33">
        <f t="shared" si="7"/>
        <v>-1452.6012148693089</v>
      </c>
      <c r="AJ33">
        <f t="shared" si="8"/>
        <v>57.76796221411746</v>
      </c>
      <c r="AK33">
        <f t="shared" si="30"/>
        <v>66.562039580504916</v>
      </c>
      <c r="AL33">
        <f t="shared" si="9"/>
        <v>-1328.2712130746866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-78.600379934260658</v>
      </c>
      <c r="AR33">
        <f t="shared" si="14"/>
        <v>-79.035757972491353</v>
      </c>
      <c r="AS33">
        <f t="shared" si="15"/>
        <v>3.1431439223529729</v>
      </c>
      <c r="AT33">
        <f t="shared" si="16"/>
        <v>3.6216280122782982</v>
      </c>
      <c r="AU33">
        <f t="shared" si="17"/>
        <v>-72.270986037860084</v>
      </c>
      <c r="AW33">
        <v>30</v>
      </c>
      <c r="AX33">
        <f>IF(Z33&gt;0, (R33*SUMPRODUCT(K33:$K$98, X33:$X$98)-K33*$AZ$3)/Z33, 0)</f>
        <v>1395.178294582608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</v>
      </c>
      <c r="S34">
        <f t="shared" si="1"/>
        <v>1347.4790281823255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893.11831750738133</v>
      </c>
      <c r="AC34">
        <f t="shared" si="2"/>
        <v>831.97588163130285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-1631.3490033305902</v>
      </c>
      <c r="AI34">
        <f t="shared" si="7"/>
        <v>-1639.0668960048977</v>
      </c>
      <c r="AJ34">
        <f t="shared" si="8"/>
        <v>61.14243587607848</v>
      </c>
      <c r="AK34">
        <f t="shared" si="30"/>
        <v>62.5182822255167</v>
      </c>
      <c r="AL34">
        <f t="shared" si="9"/>
        <v>-1515.4061779033025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-79.251242330507907</v>
      </c>
      <c r="AR34">
        <f t="shared" si="14"/>
        <v>-79.626179012581218</v>
      </c>
      <c r="AS34">
        <f t="shared" si="15"/>
        <v>2.9703110691824661</v>
      </c>
      <c r="AT34">
        <f t="shared" si="16"/>
        <v>3.0371499443871341</v>
      </c>
      <c r="AU34">
        <f t="shared" si="17"/>
        <v>-73.618717999011622</v>
      </c>
      <c r="AW34">
        <v>31</v>
      </c>
      <c r="AX34">
        <f>IF(Z34&gt;0, (R34*SUMPRODUCT(K34:$K$98, X34:$X$98)-K34*$AZ$3)/Z34, 0)</f>
        <v>1347.4790281823255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1295.2388215875976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831.97588163130285</v>
      </c>
      <c r="AC35">
        <f t="shared" ref="AC35:AC66" si="33">S35*Z35</f>
        <v>768.31208935274321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-1807.5304643228037</v>
      </c>
      <c r="AI35">
        <f t="shared" ref="AI35:AI66" si="38">SUM(AE35:AH35)</f>
        <v>-1814.9452367623278</v>
      </c>
      <c r="AJ35">
        <f t="shared" ref="AJ35:AJ66" si="39">AB35-AC35</f>
        <v>63.66379227855964</v>
      </c>
      <c r="AK35">
        <f t="shared" si="30"/>
        <v>58.238311714191205</v>
      </c>
      <c r="AL35">
        <f t="shared" ref="AL35:AL66" si="40">SUM(AI35:AK35)</f>
        <v>-1693.0431327695769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-78.401938340689142</v>
      </c>
      <c r="AR35">
        <f t="shared" ref="AR35:AR66" si="45">AI35*$K35</f>
        <v>-78.723555344157802</v>
      </c>
      <c r="AS35">
        <f t="shared" ref="AS35:AS66" si="46">AJ35*$K35</f>
        <v>2.7614277132685023</v>
      </c>
      <c r="AT35">
        <f t="shared" ref="AT35:AT66" si="47">AK35*$K35</f>
        <v>2.5260965799503223</v>
      </c>
      <c r="AU35">
        <f t="shared" ref="AU35:AU66" si="48">AL35*$K35</f>
        <v>-73.436031050938965</v>
      </c>
      <c r="AW35">
        <v>32</v>
      </c>
      <c r="AX35">
        <f>IF(Z35&gt;0, (R35*SUMPRODUCT(K35:$K$98, X35:$X$98)-K35*$AZ$3)/Z35, 0)</f>
        <v>1295.2388215875976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</v>
      </c>
      <c r="S36">
        <f t="shared" si="32"/>
        <v>1240.2713934475753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768.31208935274321</v>
      </c>
      <c r="AC36">
        <f t="shared" si="33"/>
        <v>703.82751712986544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-1977.1342414542012</v>
      </c>
      <c r="AI36">
        <f t="shared" si="38"/>
        <v>-1984.2277243891481</v>
      </c>
      <c r="AJ36">
        <f t="shared" si="39"/>
        <v>64.484572222877773</v>
      </c>
      <c r="AK36">
        <f t="shared" si="30"/>
        <v>53.781846254692027</v>
      </c>
      <c r="AL36">
        <f t="shared" si="40"/>
        <v>-1865.9613059115782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-76.570116732954844</v>
      </c>
      <c r="AR36">
        <f t="shared" si="45"/>
        <v>-76.844831926786412</v>
      </c>
      <c r="AS36">
        <f t="shared" si="46"/>
        <v>2.4973474835723661</v>
      </c>
      <c r="AT36">
        <f t="shared" si="47"/>
        <v>2.0828541428763634</v>
      </c>
      <c r="AU36">
        <f t="shared" si="48"/>
        <v>-72.264630300337672</v>
      </c>
      <c r="AW36">
        <v>33</v>
      </c>
      <c r="AX36">
        <f>IF(Z36&gt;0, (R36*SUMPRODUCT(K36:$K$98, X36:$X$98)-K36*$AZ$3)/Z36, 0)</f>
        <v>1240.2713934475753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1183.8263268678422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703.82751712986544</v>
      </c>
      <c r="AC37">
        <f t="shared" si="33"/>
        <v>639.68362014495665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-2145.1259873914541</v>
      </c>
      <c r="AI37">
        <f t="shared" si="38"/>
        <v>-2151.8803947486276</v>
      </c>
      <c r="AJ37">
        <f t="shared" si="39"/>
        <v>64.143896984908793</v>
      </c>
      <c r="AK37">
        <f t="shared" si="30"/>
        <v>49.267926199090589</v>
      </c>
      <c r="AL37">
        <f t="shared" si="40"/>
        <v>-2038.4685715646283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-74.175064585907094</v>
      </c>
      <c r="AR37">
        <f t="shared" si="45"/>
        <v>-74.408621311667105</v>
      </c>
      <c r="AS37">
        <f t="shared" si="46"/>
        <v>2.2179945278799784</v>
      </c>
      <c r="AT37">
        <f t="shared" si="47"/>
        <v>1.70360698127348</v>
      </c>
      <c r="AU37">
        <f t="shared" si="48"/>
        <v>-70.487019802513643</v>
      </c>
      <c r="AW37">
        <v>34</v>
      </c>
      <c r="AX37">
        <f>IF(Z37&gt;0, (R37*SUMPRODUCT(K37:$K$98, X37:$X$98)-K37*$AZ$3)/Z37, 0)</f>
        <v>1183.8263268678422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</v>
      </c>
      <c r="S38">
        <f t="shared" si="32"/>
        <v>1126.984278633535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639.68362014495665</v>
      </c>
      <c r="AC38">
        <f t="shared" si="33"/>
        <v>576.60339461980459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-2331.5133491786132</v>
      </c>
      <c r="AI38">
        <f t="shared" si="38"/>
        <v>-2337.9087732935677</v>
      </c>
      <c r="AJ38">
        <f t="shared" si="39"/>
        <v>63.080225525152059</v>
      </c>
      <c r="AK38">
        <f t="shared" si="30"/>
        <v>44.777853410146967</v>
      </c>
      <c r="AL38">
        <f t="shared" si="40"/>
        <v>-2230.0506943582686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-71.982182879238181</v>
      </c>
      <c r="AR38">
        <f t="shared" si="45"/>
        <v>-72.179632569326856</v>
      </c>
      <c r="AS38">
        <f t="shared" si="46"/>
        <v>1.9475129024737279</v>
      </c>
      <c r="AT38">
        <f t="shared" si="47"/>
        <v>1.3824530038588225</v>
      </c>
      <c r="AU38">
        <f t="shared" si="48"/>
        <v>-68.849666662994309</v>
      </c>
      <c r="AW38">
        <v>35</v>
      </c>
      <c r="AX38">
        <f>IF(Z38&gt;0, (R38*SUMPRODUCT(K38:$K$98, X38:$X$98)-K38*$AZ$3)/Z38, 0)</f>
        <v>1126.984278633535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</v>
      </c>
      <c r="S39">
        <f t="shared" si="32"/>
        <v>1068.5375603451214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576.60339461980459</v>
      </c>
      <c r="AC39">
        <f t="shared" si="33"/>
        <v>514.52731804481209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-2499.2805807313152</v>
      </c>
      <c r="AI39">
        <f t="shared" si="38"/>
        <v>-2505.2996405325289</v>
      </c>
      <c r="AJ39">
        <f t="shared" si="39"/>
        <v>62.076076574992499</v>
      </c>
      <c r="AK39">
        <f t="shared" si="30"/>
        <v>40.362237623386328</v>
      </c>
      <c r="AL39">
        <f t="shared" si="40"/>
        <v>-2402.8613263341504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-68.894427936729585</v>
      </c>
      <c r="AR39">
        <f t="shared" si="45"/>
        <v>-69.060347555726608</v>
      </c>
      <c r="AS39">
        <f t="shared" si="46"/>
        <v>1.7111707333553254</v>
      </c>
      <c r="AT39">
        <f t="shared" si="47"/>
        <v>1.1126134827550551</v>
      </c>
      <c r="AU39">
        <f t="shared" si="48"/>
        <v>-66.236563339616239</v>
      </c>
      <c r="AW39">
        <v>36</v>
      </c>
      <c r="AX39">
        <f>IF(Z39&gt;0, (R39*SUMPRODUCT(K39:$K$98, X39:$X$98)-K39*$AZ$3)/Z39, 0)</f>
        <v>1068.5375603451214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</v>
      </c>
      <c r="S40">
        <f t="shared" si="32"/>
        <v>1008.9347289779887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514.52731804481209</v>
      </c>
      <c r="AC40">
        <f t="shared" si="33"/>
        <v>454.47762787973033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-2625.6583427245932</v>
      </c>
      <c r="AI40">
        <f t="shared" si="38"/>
        <v>-2631.2890046349539</v>
      </c>
      <c r="AJ40">
        <f t="shared" si="39"/>
        <v>60.049690165081756</v>
      </c>
      <c r="AK40">
        <f t="shared" si="30"/>
        <v>36.016912263136852</v>
      </c>
      <c r="AL40">
        <f t="shared" si="40"/>
        <v>-2535.2224022067353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-64.623321319065454</v>
      </c>
      <c r="AR40">
        <f t="shared" si="45"/>
        <v>-64.761904495692562</v>
      </c>
      <c r="AS40">
        <f t="shared" si="46"/>
        <v>1.4779571125089987</v>
      </c>
      <c r="AT40">
        <f t="shared" si="47"/>
        <v>0.8864567244823055</v>
      </c>
      <c r="AU40">
        <f t="shared" si="48"/>
        <v>-62.397490658701258</v>
      </c>
      <c r="AW40">
        <v>37</v>
      </c>
      <c r="AX40">
        <f>IF(Z40&gt;0, (R40*SUMPRODUCT(K40:$K$98, X40:$X$98)-K40*$AZ$3)/Z40, 0)</f>
        <v>1008.9347289779887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</v>
      </c>
      <c r="S41">
        <f t="shared" si="32"/>
        <v>950.25767605479132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454.47762787973033</v>
      </c>
      <c r="AC41">
        <f t="shared" si="33"/>
        <v>397.75139385677903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-2737.6278208174554</v>
      </c>
      <c r="AI41">
        <f t="shared" si="38"/>
        <v>-2742.8599726311104</v>
      </c>
      <c r="AJ41">
        <f t="shared" si="39"/>
        <v>56.726234022951303</v>
      </c>
      <c r="AK41">
        <f t="shared" ref="AK41:AK72" si="61">G41*SUM(AB41:AB41, AE41:AF41)</f>
        <v>31.813433951581125</v>
      </c>
      <c r="AL41">
        <f t="shared" si="40"/>
        <v>-2654.3203046565782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-60.159946853665836</v>
      </c>
      <c r="AR41">
        <f t="shared" si="45"/>
        <v>-60.274924489649166</v>
      </c>
      <c r="AS41">
        <f t="shared" si="46"/>
        <v>1.246570917375593</v>
      </c>
      <c r="AT41">
        <f t="shared" si="47"/>
        <v>0.69910689875596022</v>
      </c>
      <c r="AU41">
        <f t="shared" si="48"/>
        <v>-58.329246673517623</v>
      </c>
      <c r="AW41">
        <v>38</v>
      </c>
      <c r="AX41">
        <f>IF(Z41&gt;0, (R41*SUMPRODUCT(K41:$K$98, X41:$X$98)-K41*$AZ$3)/Z41, 0)</f>
        <v>950.25767605479132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</v>
      </c>
      <c r="S42">
        <f t="shared" si="32"/>
        <v>892.47152604369569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397.75139385677903</v>
      </c>
      <c r="AC42">
        <f t="shared" si="33"/>
        <v>344.64241780321515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-2822.0134022130037</v>
      </c>
      <c r="AI42">
        <f t="shared" si="38"/>
        <v>-2826.8404808332457</v>
      </c>
      <c r="AJ42">
        <f t="shared" si="39"/>
        <v>53.108976053563879</v>
      </c>
      <c r="AK42">
        <f t="shared" si="61"/>
        <v>27.842597569974536</v>
      </c>
      <c r="AL42">
        <f t="shared" si="40"/>
        <v>-2745.8889072097072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-55.369944414260473</v>
      </c>
      <c r="AR42">
        <f t="shared" si="45"/>
        <v>-55.464655188729679</v>
      </c>
      <c r="AS42">
        <f t="shared" si="46"/>
        <v>1.0420365295494671</v>
      </c>
      <c r="AT42">
        <f t="shared" si="47"/>
        <v>0.5462919058389899</v>
      </c>
      <c r="AU42">
        <f t="shared" si="48"/>
        <v>-53.876326753341218</v>
      </c>
      <c r="AW42">
        <v>39</v>
      </c>
      <c r="AX42">
        <f>IF(Z42&gt;0, (R42*SUMPRODUCT(K42:$K$98, X42:$X$98)-K42*$AZ$3)/Z42, 0)</f>
        <v>892.47152604369569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</v>
      </c>
      <c r="S43">
        <f t="shared" si="32"/>
        <v>836.32592366603728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344.64241780321515</v>
      </c>
      <c r="AC43">
        <f t="shared" si="33"/>
        <v>295.5679830319026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-2889.2189456740703</v>
      </c>
      <c r="AI43">
        <f t="shared" si="38"/>
        <v>-2893.6366011399004</v>
      </c>
      <c r="AJ43">
        <f t="shared" si="39"/>
        <v>49.074434771312553</v>
      </c>
      <c r="AK43">
        <f t="shared" si="61"/>
        <v>24.124969246225064</v>
      </c>
      <c r="AL43">
        <f t="shared" si="40"/>
        <v>-2820.4371971223627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-50.614790887405043</v>
      </c>
      <c r="AR43">
        <f t="shared" si="45"/>
        <v>-50.692181598119568</v>
      </c>
      <c r="AS43">
        <f t="shared" si="46"/>
        <v>0.85971063480205667</v>
      </c>
      <c r="AT43">
        <f t="shared" si="47"/>
        <v>0.4226333471165421</v>
      </c>
      <c r="AU43">
        <f t="shared" si="48"/>
        <v>-49.409837616200967</v>
      </c>
      <c r="AW43">
        <v>40</v>
      </c>
      <c r="AX43">
        <f>IF(Z43&gt;0, (R43*SUMPRODUCT(K43:$K$98, X43:$X$98)-K43*$AZ$3)/Z43, 0)</f>
        <v>836.32592366603728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</v>
      </c>
      <c r="S44">
        <f t="shared" si="32"/>
        <v>782.01540229737873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295.5679830319026</v>
      </c>
      <c r="AC44">
        <f t="shared" si="33"/>
        <v>250.57418289712982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-2945.7280058593215</v>
      </c>
      <c r="AI44">
        <f t="shared" si="38"/>
        <v>-2949.7332687697608</v>
      </c>
      <c r="AJ44">
        <f t="shared" si="39"/>
        <v>44.993800134772783</v>
      </c>
      <c r="AK44">
        <f t="shared" si="61"/>
        <v>20.689758812233183</v>
      </c>
      <c r="AL44">
        <f t="shared" si="40"/>
        <v>-2884.0497098227547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-46.075665205476547</v>
      </c>
      <c r="AR44">
        <f t="shared" si="45"/>
        <v>-46.138313607689597</v>
      </c>
      <c r="AS44">
        <f t="shared" si="46"/>
        <v>0.70377145045581024</v>
      </c>
      <c r="AT44">
        <f t="shared" si="47"/>
        <v>0.32361928810749829</v>
      </c>
      <c r="AU44">
        <f t="shared" si="48"/>
        <v>-45.110922869126284</v>
      </c>
      <c r="AW44">
        <v>41</v>
      </c>
      <c r="AX44">
        <f>IF(Z44&gt;0, (R44*SUMPRODUCT(K44:$K$98, X44:$X$98)-K44*$AZ$3)/Z44, 0)</f>
        <v>782.01540229737873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</v>
      </c>
      <c r="S45">
        <f t="shared" si="32"/>
        <v>728.53723046403184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250.57418289712982</v>
      </c>
      <c r="AC45">
        <f t="shared" si="33"/>
        <v>209.51725943507489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-2963.0614590398654</v>
      </c>
      <c r="AI45">
        <f t="shared" si="38"/>
        <v>-2966.6562866388203</v>
      </c>
      <c r="AJ45">
        <f t="shared" si="39"/>
        <v>41.056923462054925</v>
      </c>
      <c r="AK45">
        <f t="shared" si="61"/>
        <v>17.540192802799091</v>
      </c>
      <c r="AL45">
        <f t="shared" si="40"/>
        <v>-2908.0591703739665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-41.38105961606913</v>
      </c>
      <c r="AR45">
        <f t="shared" si="45"/>
        <v>-41.43126369628758</v>
      </c>
      <c r="AS45">
        <f t="shared" si="46"/>
        <v>0.57338635088123013</v>
      </c>
      <c r="AT45">
        <f t="shared" si="47"/>
        <v>0.24496007729963537</v>
      </c>
      <c r="AU45">
        <f t="shared" si="48"/>
        <v>-40.61291726810672</v>
      </c>
      <c r="AW45">
        <v>42</v>
      </c>
      <c r="AX45">
        <f>IF(Z45&gt;0, (R45*SUMPRODUCT(K45:$K$98, X45:$X$98)-K45*$AZ$3)/Z45, 0)</f>
        <v>728.53723046403184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</v>
      </c>
      <c r="S46">
        <f t="shared" si="32"/>
        <v>676.05775691304905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209.51725943507489</v>
      </c>
      <c r="AC46">
        <f t="shared" si="33"/>
        <v>172.61721923277506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-2938.1244931780075</v>
      </c>
      <c r="AI46">
        <f t="shared" si="38"/>
        <v>-2941.3161069393259</v>
      </c>
      <c r="AJ46">
        <f t="shared" si="39"/>
        <v>36.900040202299834</v>
      </c>
      <c r="AK46">
        <f t="shared" si="61"/>
        <v>14.666208160455243</v>
      </c>
      <c r="AL46">
        <f t="shared" si="40"/>
        <v>-2889.7498585765707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-36.636427539418321</v>
      </c>
      <c r="AR46">
        <f t="shared" si="45"/>
        <v>-36.676224806883276</v>
      </c>
      <c r="AS46">
        <f t="shared" si="46"/>
        <v>0.46011857299175246</v>
      </c>
      <c r="AT46">
        <f t="shared" si="47"/>
        <v>0.18287770780174037</v>
      </c>
      <c r="AU46">
        <f t="shared" si="48"/>
        <v>-36.033228526089786</v>
      </c>
      <c r="AW46">
        <v>43</v>
      </c>
      <c r="AX46">
        <f>IF(Z46&gt;0, (R46*SUMPRODUCT(K46:$K$98, X46:$X$98)-K46*$AZ$3)/Z46, 0)</f>
        <v>676.05775691304905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</v>
      </c>
      <c r="S47">
        <f t="shared" si="32"/>
        <v>625.18920915543936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172.61721923277506</v>
      </c>
      <c r="AC47">
        <f t="shared" si="33"/>
        <v>139.98170188422228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-2887.2870059491029</v>
      </c>
      <c r="AI47">
        <f t="shared" si="38"/>
        <v>-2890.0857926970643</v>
      </c>
      <c r="AJ47">
        <f t="shared" si="39"/>
        <v>32.635517348552781</v>
      </c>
      <c r="AK47">
        <f t="shared" si="61"/>
        <v>12.083205346294255</v>
      </c>
      <c r="AL47">
        <f t="shared" si="40"/>
        <v>-2845.3670700022176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-32.145105730035091</v>
      </c>
      <c r="AR47">
        <f t="shared" si="45"/>
        <v>-32.176265533595902</v>
      </c>
      <c r="AS47">
        <f t="shared" si="46"/>
        <v>0.36334183389530234</v>
      </c>
      <c r="AT47">
        <f t="shared" si="47"/>
        <v>0.13452625686814079</v>
      </c>
      <c r="AU47">
        <f t="shared" si="48"/>
        <v>-31.678397442832459</v>
      </c>
      <c r="AW47">
        <v>44</v>
      </c>
      <c r="AX47">
        <f>IF(Z47&gt;0, (R47*SUMPRODUCT(K47:$K$98, X47:$X$98)-K47*$AZ$3)/Z47, 0)</f>
        <v>625.18920915543936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</v>
      </c>
      <c r="S48">
        <f t="shared" si="32"/>
        <v>575.49239918783178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139.98170188422228</v>
      </c>
      <c r="AC48">
        <f t="shared" si="33"/>
        <v>111.40883739603136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-2807.5189626151468</v>
      </c>
      <c r="AI48">
        <f t="shared" si="38"/>
        <v>-2809.9388216253019</v>
      </c>
      <c r="AJ48">
        <f t="shared" si="39"/>
        <v>28.572864488190916</v>
      </c>
      <c r="AK48">
        <f t="shared" si="61"/>
        <v>9.7987191318955595</v>
      </c>
      <c r="AL48">
        <f t="shared" si="40"/>
        <v>-2771.5672380052151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-27.908055489211073</v>
      </c>
      <c r="AR48">
        <f t="shared" si="45"/>
        <v>-27.932110022922419</v>
      </c>
      <c r="AS48">
        <f t="shared" si="46"/>
        <v>0.28402767647893873</v>
      </c>
      <c r="AT48">
        <f t="shared" si="47"/>
        <v>9.7403864728097866E-2</v>
      </c>
      <c r="AU48">
        <f t="shared" si="48"/>
        <v>-27.55067848171538</v>
      </c>
      <c r="AW48">
        <v>45</v>
      </c>
      <c r="AX48">
        <f>IF(Z48&gt;0, (R48*SUMPRODUCT(K48:$K$98, X48:$X$98)-K48*$AZ$3)/Z48, 0)</f>
        <v>575.49239918783178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</v>
      </c>
      <c r="S49">
        <f t="shared" si="32"/>
        <v>526.50719240045828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111.40883739603136</v>
      </c>
      <c r="AC49">
        <f t="shared" si="33"/>
        <v>86.690283015609708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-2700.1174012751098</v>
      </c>
      <c r="AI49">
        <f t="shared" si="38"/>
        <v>-2702.1755470200037</v>
      </c>
      <c r="AJ49">
        <f t="shared" si="39"/>
        <v>24.718554380421651</v>
      </c>
      <c r="AK49">
        <f t="shared" si="61"/>
        <v>7.7986186177221954</v>
      </c>
      <c r="AL49">
        <f t="shared" si="40"/>
        <v>-2669.6583740218598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-23.964672846125701</v>
      </c>
      <c r="AR49">
        <f t="shared" si="45"/>
        <v>-23.982939751639787</v>
      </c>
      <c r="AS49">
        <f t="shared" si="46"/>
        <v>0.21938752317815111</v>
      </c>
      <c r="AT49">
        <f t="shared" si="47"/>
        <v>6.9216006584439424E-2</v>
      </c>
      <c r="AU49">
        <f t="shared" si="48"/>
        <v>-23.694336221877197</v>
      </c>
      <c r="AW49">
        <v>46</v>
      </c>
      <c r="AX49">
        <f>IF(Z49&gt;0, (R49*SUMPRODUCT(K49:$K$98, X49:$X$98)-K49*$AZ$3)/Z49, 0)</f>
        <v>526.50719240045828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</v>
      </c>
      <c r="S50">
        <f t="shared" si="32"/>
        <v>477.3713886916313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86.690283015609708</v>
      </c>
      <c r="AC50">
        <f t="shared" si="33"/>
        <v>65.573379016617366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-2564.1696903166935</v>
      </c>
      <c r="AI50">
        <f t="shared" si="38"/>
        <v>-2565.8867333928492</v>
      </c>
      <c r="AJ50">
        <f t="shared" si="39"/>
        <v>21.116903998992342</v>
      </c>
      <c r="AK50">
        <f t="shared" si="61"/>
        <v>6.0683198110926799</v>
      </c>
      <c r="AL50">
        <f t="shared" si="40"/>
        <v>-2538.7015095827642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-20.319714260179669</v>
      </c>
      <c r="AR50">
        <f t="shared" si="45"/>
        <v>-20.333320935592635</v>
      </c>
      <c r="AS50">
        <f t="shared" si="46"/>
        <v>0.16734050672994816</v>
      </c>
      <c r="AT50">
        <f t="shared" si="47"/>
        <v>4.8088285680329322E-2</v>
      </c>
      <c r="AU50">
        <f t="shared" si="48"/>
        <v>-20.117892143182356</v>
      </c>
      <c r="AW50">
        <v>47</v>
      </c>
      <c r="AX50">
        <f>IF(Z50&gt;0, (R50*SUMPRODUCT(K50:$K$98, X50:$X$98)-K50*$AZ$3)/Z50, 0)</f>
        <v>477.3713886916313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</v>
      </c>
      <c r="S51">
        <f t="shared" si="32"/>
        <v>426.66291653002338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65.573379016617366</v>
      </c>
      <c r="AC51">
        <f t="shared" si="33"/>
        <v>47.796315512806849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-2396.6212530086741</v>
      </c>
      <c r="AI51">
        <f t="shared" si="38"/>
        <v>-2398.0215479974422</v>
      </c>
      <c r="AJ51">
        <f t="shared" si="39"/>
        <v>17.777063503810517</v>
      </c>
      <c r="AK51">
        <f t="shared" si="61"/>
        <v>4.5901365311632158</v>
      </c>
      <c r="AL51">
        <f t="shared" si="40"/>
        <v>-2375.6543479624684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-16.957124852329382</v>
      </c>
      <c r="AR51">
        <f t="shared" si="45"/>
        <v>-16.967032540882517</v>
      </c>
      <c r="AS51">
        <f t="shared" si="46"/>
        <v>0.12578036056530453</v>
      </c>
      <c r="AT51">
        <f t="shared" si="47"/>
        <v>3.247718768681513E-2</v>
      </c>
      <c r="AU51">
        <f t="shared" si="48"/>
        <v>-16.808774992630397</v>
      </c>
      <c r="AW51">
        <v>48</v>
      </c>
      <c r="AX51">
        <f>IF(Z51&gt;0, (R51*SUMPRODUCT(K51:$K$98, X51:$X$98)-K51*$AZ$3)/Z51, 0)</f>
        <v>426.66291653002338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</v>
      </c>
      <c r="S52">
        <f t="shared" si="32"/>
        <v>372.61315144574206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47.796315512806849</v>
      </c>
      <c r="AC52">
        <f t="shared" si="33"/>
        <v>33.109414550092758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-2204.6020255963508</v>
      </c>
      <c r="AI52">
        <f t="shared" si="38"/>
        <v>-2205.7127423820316</v>
      </c>
      <c r="AJ52">
        <f t="shared" si="39"/>
        <v>14.686900962714091</v>
      </c>
      <c r="AK52">
        <f t="shared" si="61"/>
        <v>3.3457420858964797</v>
      </c>
      <c r="AL52">
        <f t="shared" si="40"/>
        <v>-2187.6800993334214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-13.927237799138489</v>
      </c>
      <c r="AR52">
        <f t="shared" si="45"/>
        <v>-13.934254583402526</v>
      </c>
      <c r="AS52">
        <f t="shared" si="46"/>
        <v>9.2782261771162236E-2</v>
      </c>
      <c r="AT52">
        <f t="shared" si="47"/>
        <v>2.1136216470753401E-2</v>
      </c>
      <c r="AU52">
        <f t="shared" si="48"/>
        <v>-13.820336105160612</v>
      </c>
      <c r="AW52">
        <v>49</v>
      </c>
      <c r="AX52">
        <f>IF(Z52&gt;0, (R52*SUMPRODUCT(K52:$K$98, X52:$X$98)-K52*$AZ$3)/Z52, 0)</f>
        <v>372.61315144574206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</v>
      </c>
      <c r="S53">
        <f t="shared" si="32"/>
        <v>311.01249745582004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33.109414550092758</v>
      </c>
      <c r="AC53">
        <f t="shared" si="33"/>
        <v>21.209162366682225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-1977.4846222887238</v>
      </c>
      <c r="AI53">
        <f t="shared" si="38"/>
        <v>-1978.3370463287615</v>
      </c>
      <c r="AJ53">
        <f t="shared" si="39"/>
        <v>11.900252183410533</v>
      </c>
      <c r="AK53">
        <f t="shared" si="61"/>
        <v>2.3176590185064931</v>
      </c>
      <c r="AL53">
        <f t="shared" si="40"/>
        <v>-1964.1191351268446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-11.15398050588904</v>
      </c>
      <c r="AR53">
        <f t="shared" si="45"/>
        <v>-11.158788594416336</v>
      </c>
      <c r="AS53">
        <f t="shared" si="46"/>
        <v>6.7123243019355572E-2</v>
      </c>
      <c r="AT53">
        <f t="shared" si="47"/>
        <v>1.3072730488189323E-2</v>
      </c>
      <c r="AU53">
        <f t="shared" si="48"/>
        <v>-11.078592620908791</v>
      </c>
      <c r="AW53">
        <v>50</v>
      </c>
      <c r="AX53">
        <f>IF(Z53&gt;0, (R53*SUMPRODUCT(K53:$K$98, X53:$X$98)-K53*$AZ$3)/Z53, 0)</f>
        <v>311.01249745582004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</v>
      </c>
      <c r="S54">
        <f t="shared" si="32"/>
        <v>235.79383512187007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21.209162366682225</v>
      </c>
      <c r="AC54">
        <f t="shared" si="33"/>
        <v>11.864990446264562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-1719.2642754406656</v>
      </c>
      <c r="AI54">
        <f t="shared" si="38"/>
        <v>-1719.8932672058729</v>
      </c>
      <c r="AJ54">
        <f t="shared" si="39"/>
        <v>9.3441719204176632</v>
      </c>
      <c r="AK54">
        <f t="shared" si="61"/>
        <v>1.484641365667756</v>
      </c>
      <c r="AL54">
        <f t="shared" si="40"/>
        <v>-1709.0644539197874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-8.65847450693526</v>
      </c>
      <c r="AR54">
        <f t="shared" si="45"/>
        <v>-8.6616422044451298</v>
      </c>
      <c r="AS54">
        <f t="shared" si="46"/>
        <v>4.7058660798741658E-2</v>
      </c>
      <c r="AT54">
        <f t="shared" si="47"/>
        <v>7.4768781043164593E-3</v>
      </c>
      <c r="AU54">
        <f t="shared" si="48"/>
        <v>-8.6071066655420712</v>
      </c>
      <c r="AW54">
        <v>51</v>
      </c>
      <c r="AX54">
        <f>IF(Z54&gt;0, (R54*SUMPRODUCT(K54:$K$98, X54:$X$98)-K54*$AZ$3)/Z54, 0)</f>
        <v>235.79383512187007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</v>
      </c>
      <c r="S55">
        <f t="shared" si="32"/>
        <v>136.18305860032532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11.864990446264562</v>
      </c>
      <c r="AC55">
        <f t="shared" si="33"/>
        <v>4.8224164620715975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-1440.4867490730567</v>
      </c>
      <c r="AI55">
        <f t="shared" si="38"/>
        <v>-1440.9293900769778</v>
      </c>
      <c r="AJ55">
        <f t="shared" si="39"/>
        <v>7.0425739841929644</v>
      </c>
      <c r="AK55">
        <f t="shared" si="61"/>
        <v>0.83054933123851937</v>
      </c>
      <c r="AL55">
        <f t="shared" si="40"/>
        <v>-1433.0562667615463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-6.4772399889472947</v>
      </c>
      <c r="AR55">
        <f t="shared" si="45"/>
        <v>-6.4792303522832935</v>
      </c>
      <c r="AS55">
        <f t="shared" si="46"/>
        <v>3.1667380394084441E-2</v>
      </c>
      <c r="AT55">
        <f t="shared" si="47"/>
        <v>3.7346177217897699E-3</v>
      </c>
      <c r="AU55">
        <f t="shared" si="48"/>
        <v>-6.4438283541674188</v>
      </c>
      <c r="AW55">
        <v>52</v>
      </c>
      <c r="AX55">
        <f>IF(Z55&gt;0, (R55*SUMPRODUCT(K55:$K$98, X55:$X$98)-K55*$AZ$3)/Z55, 0)</f>
        <v>136.18305860032532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</v>
      </c>
      <c r="S56">
        <f t="shared" si="32"/>
        <v>-8.9977067801620603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4.8224164620715975</v>
      </c>
      <c r="AC56">
        <f t="shared" si="33"/>
        <v>-0.21205520299864133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-1148.9473188018767</v>
      </c>
      <c r="AI56">
        <f t="shared" si="38"/>
        <v>-1149.2419149809084</v>
      </c>
      <c r="AJ56">
        <f t="shared" si="39"/>
        <v>5.0344716650702388</v>
      </c>
      <c r="AK56">
        <f t="shared" si="61"/>
        <v>0.33756915234501184</v>
      </c>
      <c r="AL56">
        <f t="shared" si="40"/>
        <v>-1143.8698741634933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-4.6127807662225067</v>
      </c>
      <c r="AR56">
        <f t="shared" si="45"/>
        <v>-4.6139635076469414</v>
      </c>
      <c r="AS56">
        <f t="shared" si="46"/>
        <v>2.0212340187141974E-2</v>
      </c>
      <c r="AT56">
        <f t="shared" si="47"/>
        <v>1.3552688341105883E-3</v>
      </c>
      <c r="AU56">
        <f t="shared" si="48"/>
        <v>-4.5923958986256892</v>
      </c>
      <c r="AW56">
        <v>53</v>
      </c>
      <c r="AX56">
        <f>IF(Z56&gt;0, (R56*SUMPRODUCT(K56:$K$98, X56:$X$98)-K56*$AZ$3)/Z56, 0)</f>
        <v>-8.9977067801620603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</v>
      </c>
      <c r="S57">
        <f t="shared" si="32"/>
        <v>-240.85765069555592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-0.21205520299864133</v>
      </c>
      <c r="AC57">
        <f t="shared" si="33"/>
        <v>-3.5366499657594961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-864.84482439853241</v>
      </c>
      <c r="AI57">
        <f t="shared" si="38"/>
        <v>-865.02836901272394</v>
      </c>
      <c r="AJ57">
        <f t="shared" si="39"/>
        <v>3.3245947627608547</v>
      </c>
      <c r="AK57">
        <f t="shared" si="61"/>
        <v>-1.4843864209904896E-2</v>
      </c>
      <c r="AL57">
        <f t="shared" si="40"/>
        <v>-861.71861811417295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-3.1001511328094273</v>
      </c>
      <c r="AR57">
        <f t="shared" si="45"/>
        <v>-3.1008090728554958</v>
      </c>
      <c r="AS57">
        <f t="shared" si="46"/>
        <v>1.1917451465438687E-2</v>
      </c>
      <c r="AT57">
        <f t="shared" si="47"/>
        <v>-5.3209802669062569E-5</v>
      </c>
      <c r="AU57">
        <f t="shared" si="48"/>
        <v>-3.0889448311927263</v>
      </c>
      <c r="AW57">
        <v>54</v>
      </c>
      <c r="AX57">
        <f>IF(Z57&gt;0, (R57*SUMPRODUCT(K57:$K$98, X57:$X$98)-K57*$AZ$3)/Z57, 0)</f>
        <v>-240.85765069555592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</v>
      </c>
      <c r="S58">
        <f t="shared" si="32"/>
        <v>-647.98417865863962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-3.5366499657594961</v>
      </c>
      <c r="AC58">
        <f t="shared" si="33"/>
        <v>-5.4866350240495851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-606.94973527928641</v>
      </c>
      <c r="AI58">
        <f t="shared" si="38"/>
        <v>-607.05557573042609</v>
      </c>
      <c r="AJ58">
        <f t="shared" si="39"/>
        <v>1.9499850582900891</v>
      </c>
      <c r="AK58">
        <f t="shared" si="61"/>
        <v>-0.24756549760316474</v>
      </c>
      <c r="AL58">
        <f t="shared" si="40"/>
        <v>-605.35315616973924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-1.9425820847327293</v>
      </c>
      <c r="AR58">
        <f t="shared" si="45"/>
        <v>-1.9429208339771447</v>
      </c>
      <c r="AS58">
        <f t="shared" si="46"/>
        <v>6.2410539449165294E-3</v>
      </c>
      <c r="AT58">
        <f t="shared" si="47"/>
        <v>-7.9234946897300943E-4</v>
      </c>
      <c r="AU58">
        <f t="shared" si="48"/>
        <v>-1.9374721295012014</v>
      </c>
      <c r="AW58">
        <v>55</v>
      </c>
      <c r="AX58">
        <f>IF(Z58&gt;0, (R58*SUMPRODUCT(K58:$K$98, X58:$X$98)-K58*$AZ$3)/Z58, 0)</f>
        <v>-647.98417865863962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</v>
      </c>
      <c r="S59">
        <f t="shared" si="32"/>
        <v>-1438.447641065359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-5.4866350240495851</v>
      </c>
      <c r="AC59">
        <f t="shared" si="33"/>
        <v>-6.4022831136757654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-393.1735677229384</v>
      </c>
      <c r="AI59">
        <f t="shared" si="38"/>
        <v>-393.22920307360135</v>
      </c>
      <c r="AJ59">
        <f t="shared" si="39"/>
        <v>0.91564808962618027</v>
      </c>
      <c r="AK59">
        <f t="shared" si="61"/>
        <v>-0.38406445168347098</v>
      </c>
      <c r="AL59">
        <f t="shared" si="40"/>
        <v>-392.69761943565862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-1.1235513956898617</v>
      </c>
      <c r="AR59">
        <f t="shared" si="45"/>
        <v>-1.1237103819010892</v>
      </c>
      <c r="AS59">
        <f t="shared" si="46"/>
        <v>2.6165993177476509E-3</v>
      </c>
      <c r="AT59">
        <f t="shared" si="47"/>
        <v>-1.0975207545688985E-3</v>
      </c>
      <c r="AU59">
        <f t="shared" si="48"/>
        <v>-1.1221913033379103</v>
      </c>
      <c r="AW59">
        <v>56</v>
      </c>
      <c r="AX59">
        <f>IF(Z59&gt;0, (R59*SUMPRODUCT(K59:$K$98, X59:$X$98)-K59*$AZ$3)/Z59, 0)</f>
        <v>-1438.447641065359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</v>
      </c>
      <c r="S60">
        <f t="shared" si="32"/>
        <v>-3170.8613388845697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-6.4022831136757654</v>
      </c>
      <c r="AC60">
        <f t="shared" si="33"/>
        <v>-6.6089291565919241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-232.20504052050123</v>
      </c>
      <c r="AI60">
        <f t="shared" si="38"/>
        <v>-232.23109388759246</v>
      </c>
      <c r="AJ60">
        <f t="shared" si="39"/>
        <v>0.20664604291615873</v>
      </c>
      <c r="AK60">
        <f t="shared" si="61"/>
        <v>-0.44815981795730364</v>
      </c>
      <c r="AL60">
        <f t="shared" si="40"/>
        <v>-232.47260766263361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-0.59246438737058216</v>
      </c>
      <c r="AR60">
        <f t="shared" si="45"/>
        <v>-0.59253086177672798</v>
      </c>
      <c r="AS60">
        <f t="shared" si="46"/>
        <v>5.2725135054967822E-4</v>
      </c>
      <c r="AT60">
        <f t="shared" si="47"/>
        <v>-1.1434667025100305E-3</v>
      </c>
      <c r="AU60">
        <f t="shared" si="48"/>
        <v>-0.5931470771286883</v>
      </c>
      <c r="AW60">
        <v>57</v>
      </c>
      <c r="AX60">
        <f>IF(Z60&gt;0, (R60*SUMPRODUCT(K60:$K$98, X60:$X$98)-K60*$AZ$3)/Z60, 0)</f>
        <v>-3170.8613388845697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</v>
      </c>
      <c r="S61">
        <f t="shared" si="32"/>
        <v>-7583.4123348157264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-6.6089291565919241</v>
      </c>
      <c r="AC61">
        <f t="shared" si="33"/>
        <v>-6.3827280504145572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-122.17570177237201</v>
      </c>
      <c r="AI61">
        <f t="shared" si="38"/>
        <v>-122.18622264307079</v>
      </c>
      <c r="AJ61">
        <f t="shared" si="39"/>
        <v>-0.226201106177367</v>
      </c>
      <c r="AK61">
        <f t="shared" si="61"/>
        <v>-0.46262504096143475</v>
      </c>
      <c r="AL61">
        <f t="shared" si="40"/>
        <v>-122.8750487902096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-0.27832833853235867</v>
      </c>
      <c r="AR61">
        <f t="shared" si="45"/>
        <v>-0.27835230611690309</v>
      </c>
      <c r="AS61">
        <f t="shared" si="46"/>
        <v>-5.1530850359940504E-4</v>
      </c>
      <c r="AT61">
        <f t="shared" si="47"/>
        <v>-1.0539056223647393E-3</v>
      </c>
      <c r="AU61">
        <f t="shared" si="48"/>
        <v>-0.27992152024286726</v>
      </c>
      <c r="AW61">
        <v>58</v>
      </c>
      <c r="AX61">
        <f>IF(Z61&gt;0, (R61*SUMPRODUCT(K61:$K$98, X61:$X$98)-K61*$AZ$3)/Z61, 0)</f>
        <v>-7583.4123348157264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</v>
      </c>
      <c r="S62">
        <f t="shared" si="32"/>
        <v>-21278.606007884024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-6.3827280504145572</v>
      </c>
      <c r="AC62">
        <f t="shared" si="33"/>
        <v>-5.9301050554219605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-55.456435289927263</v>
      </c>
      <c r="AI62">
        <f t="shared" si="38"/>
        <v>-55.459918897507819</v>
      </c>
      <c r="AJ62">
        <f t="shared" si="39"/>
        <v>-0.45262299499259662</v>
      </c>
      <c r="AK62">
        <f t="shared" si="61"/>
        <v>-0.44679096352901904</v>
      </c>
      <c r="AL62">
        <f t="shared" si="40"/>
        <v>-56.359332856029432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-0.11279932792968636</v>
      </c>
      <c r="AR62">
        <f t="shared" si="45"/>
        <v>-0.11280641364646213</v>
      </c>
      <c r="AS62">
        <f t="shared" si="46"/>
        <v>-9.2064283204946801E-4</v>
      </c>
      <c r="AT62">
        <f t="shared" si="47"/>
        <v>-9.0878038135069721E-4</v>
      </c>
      <c r="AU62">
        <f t="shared" si="48"/>
        <v>-0.11463583685986228</v>
      </c>
      <c r="AW62">
        <v>59</v>
      </c>
      <c r="AX62">
        <f>IF(Z62&gt;0, (R62*SUMPRODUCT(K62:$K$98, X62:$X$98)-K62*$AZ$3)/Z62, 0)</f>
        <v>-21278.606007884024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</v>
      </c>
      <c r="S63">
        <f t="shared" si="32"/>
        <v>-76577.750431525114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-5.9301050554219605</v>
      </c>
      <c r="AC63">
        <f t="shared" si="33"/>
        <v>-5.3902692641329359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-20.551222429605264</v>
      </c>
      <c r="AI63">
        <f t="shared" si="38"/>
        <v>-20.552102298306316</v>
      </c>
      <c r="AJ63">
        <f t="shared" si="39"/>
        <v>-0.53983579128902459</v>
      </c>
      <c r="AK63">
        <f t="shared" si="61"/>
        <v>-0.41510735387953729</v>
      </c>
      <c r="AL63">
        <f t="shared" si="40"/>
        <v>-21.50704544347488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-3.7322798422014331E-2</v>
      </c>
      <c r="AR63">
        <f t="shared" si="45"/>
        <v>-3.7324396339718728E-2</v>
      </c>
      <c r="AS63">
        <f t="shared" si="46"/>
        <v>-9.8038851403039681E-4</v>
      </c>
      <c r="AT63">
        <f t="shared" si="47"/>
        <v>-7.5387087777431636E-4</v>
      </c>
      <c r="AU63">
        <f t="shared" si="48"/>
        <v>-3.9058655731523444E-2</v>
      </c>
      <c r="AW63">
        <v>60</v>
      </c>
      <c r="AX63">
        <f>IF(Z63&gt;0, (R63*SUMPRODUCT(K63:$K$98, X63:$X$98)-K63*$AZ$3)/Z63, 0)</f>
        <v>-76577.750431525114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</v>
      </c>
      <c r="S64">
        <f t="shared" si="32"/>
        <v>-403673.83415208326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-5.3902692641329359</v>
      </c>
      <c r="AC64">
        <f t="shared" si="33"/>
        <v>-4.844882134681102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-5.7683628924993142</v>
      </c>
      <c r="AI64">
        <f t="shared" si="38"/>
        <v>-5.768512917151793</v>
      </c>
      <c r="AJ64">
        <f t="shared" si="39"/>
        <v>-0.54538712945183399</v>
      </c>
      <c r="AK64">
        <f t="shared" si="61"/>
        <v>-0.37731884848930553</v>
      </c>
      <c r="AL64">
        <f t="shared" si="40"/>
        <v>-6.6912188950929323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-9.3534341100643178E-3</v>
      </c>
      <c r="AR64">
        <f t="shared" si="45"/>
        <v>-9.3536773759142645E-3</v>
      </c>
      <c r="AS64">
        <f t="shared" si="46"/>
        <v>-8.8434841477086465E-4</v>
      </c>
      <c r="AT64">
        <f t="shared" si="47"/>
        <v>-6.1182471588588255E-4</v>
      </c>
      <c r="AU64">
        <f t="shared" si="48"/>
        <v>-1.0849850506571012E-2</v>
      </c>
      <c r="AW64">
        <v>61</v>
      </c>
      <c r="AX64">
        <f>IF(Z64&gt;0, (R64*SUMPRODUCT(K64:$K$98, X64:$X$98)-K64*$AZ$3)/Z64, 0)</f>
        <v>-403673.83415208326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</v>
      </c>
      <c r="S65">
        <f t="shared" si="32"/>
        <v>-2148958.4966490874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-4.844882134681102</v>
      </c>
      <c r="AC65">
        <f t="shared" si="33"/>
        <v>-4.3339588474752304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-0.98651806986403745</v>
      </c>
      <c r="AI65">
        <f t="shared" si="38"/>
        <v>-0.98654327951125864</v>
      </c>
      <c r="AJ65">
        <f t="shared" si="39"/>
        <v>-0.51092328720587155</v>
      </c>
      <c r="AK65">
        <f t="shared" si="61"/>
        <v>-0.33914174942767716</v>
      </c>
      <c r="AL65">
        <f t="shared" si="40"/>
        <v>-1.8366083161448075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-1.4282542949025842E-3</v>
      </c>
      <c r="AR65">
        <f t="shared" si="45"/>
        <v>-1.4282907927509426E-3</v>
      </c>
      <c r="AS65">
        <f t="shared" si="46"/>
        <v>-7.3970097620016664E-4</v>
      </c>
      <c r="AT65">
        <f t="shared" si="47"/>
        <v>-4.9100029183207316E-4</v>
      </c>
      <c r="AU65">
        <f t="shared" si="48"/>
        <v>-2.6589920607831825E-3</v>
      </c>
      <c r="AW65">
        <v>62</v>
      </c>
      <c r="AX65">
        <f>IF(Z65&gt;0, (R65*SUMPRODUCT(K65:$K$98, X65:$X$98)-K65*$AZ$3)/Z65, 0)</f>
        <v>-2148958.4966490874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</v>
      </c>
      <c r="S66">
        <f t="shared" si="32"/>
        <v>-11606482.035259884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-4.3339588474752304</v>
      </c>
      <c r="AC66">
        <f t="shared" si="33"/>
        <v>-3.8708543148809045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-0.16630960853960849</v>
      </c>
      <c r="AI66">
        <f t="shared" si="38"/>
        <v>-0.16631377738928999</v>
      </c>
      <c r="AJ66">
        <f t="shared" si="39"/>
        <v>-0.46310453259432593</v>
      </c>
      <c r="AK66">
        <f t="shared" si="61"/>
        <v>-0.30337711932326616</v>
      </c>
      <c r="AL66">
        <f t="shared" si="40"/>
        <v>-0.93279542930688208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-2.1498086836959108E-4</v>
      </c>
      <c r="AR66">
        <f t="shared" si="45"/>
        <v>-2.1498625725200444E-4</v>
      </c>
      <c r="AS66">
        <f t="shared" si="46"/>
        <v>-5.9863417055251375E-4</v>
      </c>
      <c r="AT66">
        <f t="shared" si="47"/>
        <v>-3.9216180669469783E-4</v>
      </c>
      <c r="AU66">
        <f t="shared" si="48"/>
        <v>-1.2057822344992159E-3</v>
      </c>
      <c r="AW66">
        <v>63</v>
      </c>
      <c r="AX66">
        <f>IF(Z66&gt;0, (R66*SUMPRODUCT(K66:$K$98, X66:$X$98)-K66*$AZ$3)/Z66, 0)</f>
        <v>-11606482.035259884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-63804496.469019897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-3.8708543148809045</v>
      </c>
      <c r="AC67">
        <f t="shared" ref="AC67:AC98" si="64">S67*Z67</f>
        <v>-3.4563078788838917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-2.7600260788021351E-2</v>
      </c>
      <c r="AI67">
        <f t="shared" ref="AI67:AI98" si="69">SUM(AE67:AH67)</f>
        <v>-2.7600937916607532E-2</v>
      </c>
      <c r="AJ67">
        <f t="shared" ref="AJ67:AJ98" si="70">AB67-AC67</f>
        <v>-0.4145464359970128</v>
      </c>
      <c r="AK67">
        <f t="shared" si="61"/>
        <v>-0.27095980204166337</v>
      </c>
      <c r="AL67">
        <f t="shared" ref="AL67:AL98" si="71">SUM(AI67:AK67)</f>
        <v>-0.71310717595528372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-3.1855001835020186E-5</v>
      </c>
      <c r="AR67">
        <f t="shared" ref="AR67:AR98" si="76">AI67*$K67</f>
        <v>-3.1855783346924042E-5</v>
      </c>
      <c r="AS67">
        <f t="shared" ref="AS67:AS98" si="77">AJ67*$K67</f>
        <v>-4.7845118496551016E-4</v>
      </c>
      <c r="AT67">
        <f t="shared" ref="AT67:AT98" si="78">AK67*$K67</f>
        <v>-3.1272983460359092E-4</v>
      </c>
      <c r="AU67">
        <f t="shared" ref="AU67:AU98" si="79">AL67*$K67</f>
        <v>-8.2303680291602509E-4</v>
      </c>
      <c r="AW67">
        <v>64</v>
      </c>
      <c r="AX67">
        <f>IF(Z67&gt;0, (R67*SUMPRODUCT(K67:$K$98, X67:$X$98)-K67*$AZ$3)/Z67, 0)</f>
        <v>-63804496.469019897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</v>
      </c>
      <c r="S68">
        <f t="shared" si="63"/>
        <v>-357905450.08264923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-3.4563078788838917</v>
      </c>
      <c r="AC68">
        <f t="shared" si="64"/>
        <v>-3.0860170402559204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-4.5006147458705997E-3</v>
      </c>
      <c r="AI68">
        <f t="shared" si="69"/>
        <v>-4.500722526327685E-3</v>
      </c>
      <c r="AJ68">
        <f t="shared" si="70"/>
        <v>-0.3702908386279713</v>
      </c>
      <c r="AK68">
        <f t="shared" si="61"/>
        <v>-0.24194155152187244</v>
      </c>
      <c r="AL68">
        <f t="shared" si="71"/>
        <v>-0.61673311267617137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-4.6378667296948948E-6</v>
      </c>
      <c r="AR68">
        <f t="shared" si="76"/>
        <v>-4.6379777970544118E-6</v>
      </c>
      <c r="AS68">
        <f t="shared" si="77"/>
        <v>-3.8158332977938171E-4</v>
      </c>
      <c r="AT68">
        <f t="shared" si="78"/>
        <v>-2.4931986755000456E-4</v>
      </c>
      <c r="AU68">
        <f t="shared" si="79"/>
        <v>-6.3554117512644058E-4</v>
      </c>
      <c r="AW68">
        <v>65</v>
      </c>
      <c r="AX68">
        <f>IF(Z68&gt;0, (R68*SUMPRODUCT(K68:$K$98, X68:$X$98)-K68*$AZ$3)/Z68, 0)</f>
        <v>-357905450.08264923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</v>
      </c>
      <c r="S69">
        <f t="shared" si="63"/>
        <v>-2049216073.5726609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-3.0860170402559204</v>
      </c>
      <c r="AC69">
        <f t="shared" si="64"/>
        <v>-2.7553764159531808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-7.1916119652409068E-4</v>
      </c>
      <c r="AI69">
        <f t="shared" si="69"/>
        <v>-7.1917800402703956E-4</v>
      </c>
      <c r="AJ69">
        <f t="shared" si="70"/>
        <v>-0.33064062430273955</v>
      </c>
      <c r="AK69">
        <f t="shared" si="61"/>
        <v>-0.21602119281791446</v>
      </c>
      <c r="AL69">
        <f t="shared" si="71"/>
        <v>-0.54738099512468108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-6.6169011960828739E-7</v>
      </c>
      <c r="AR69">
        <f t="shared" si="76"/>
        <v>-6.6170558395576655E-7</v>
      </c>
      <c r="AS69">
        <f t="shared" si="77"/>
        <v>-3.0421779609310405E-4</v>
      </c>
      <c r="AT69">
        <f t="shared" si="78"/>
        <v>-1.98758066487007E-4</v>
      </c>
      <c r="AU69">
        <f t="shared" si="79"/>
        <v>-5.0363756816406682E-4</v>
      </c>
      <c r="AW69">
        <v>66</v>
      </c>
      <c r="AX69">
        <f>IF(Z69&gt;0, (R69*SUMPRODUCT(K69:$K$98, X69:$X$98)-K69*$AZ$3)/Z69, 0)</f>
        <v>-2049216073.5726609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</v>
      </c>
      <c r="S70">
        <f t="shared" si="63"/>
        <v>-12001464291.228449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-2.7553764159531808</v>
      </c>
      <c r="AC70">
        <f t="shared" si="64"/>
        <v>-2.4601580935634173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-1.1261660726162433E-4</v>
      </c>
      <c r="AI70">
        <f t="shared" si="69"/>
        <v>-1.12619169613636E-4</v>
      </c>
      <c r="AJ70">
        <f t="shared" si="70"/>
        <v>-0.29521832238976353</v>
      </c>
      <c r="AK70">
        <f t="shared" si="61"/>
        <v>-0.19287634911672269</v>
      </c>
      <c r="AL70">
        <f t="shared" si="71"/>
        <v>-0.48820729067609986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-9.2515142106063087E-8</v>
      </c>
      <c r="AR70">
        <f t="shared" si="76"/>
        <v>-9.2517247091875126E-8</v>
      </c>
      <c r="AS70">
        <f t="shared" si="77"/>
        <v>-2.425234227199945E-4</v>
      </c>
      <c r="AT70">
        <f t="shared" si="78"/>
        <v>-1.584489471075801E-4</v>
      </c>
      <c r="AU70">
        <f t="shared" si="79"/>
        <v>-4.0106488707466646E-4</v>
      </c>
      <c r="AW70">
        <v>67</v>
      </c>
      <c r="AX70">
        <f>IF(Z70&gt;0, (R70*SUMPRODUCT(K70:$K$98, X70:$X$98)-K70*$AZ$3)/Z70, 0)</f>
        <v>-12001464291.228449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</v>
      </c>
      <c r="S71">
        <f t="shared" si="63"/>
        <v>-72014908703.410889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-2.4601580935634173</v>
      </c>
      <c r="AC71">
        <f t="shared" si="64"/>
        <v>-2.196569807435806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-1.7243668115496623E-5</v>
      </c>
      <c r="AI71">
        <f t="shared" si="69"/>
        <v>-1.7244049385473734E-5</v>
      </c>
      <c r="AJ71">
        <f t="shared" si="70"/>
        <v>-0.26358828612761132</v>
      </c>
      <c r="AK71">
        <f t="shared" si="61"/>
        <v>-0.17221106654943924</v>
      </c>
      <c r="AL71">
        <f t="shared" si="71"/>
        <v>-0.43581659672643602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-1.2648004563940322E-8</v>
      </c>
      <c r="AR71">
        <f t="shared" si="76"/>
        <v>-1.2648284220471535E-8</v>
      </c>
      <c r="AS71">
        <f t="shared" si="77"/>
        <v>-1.933385532366597E-4</v>
      </c>
      <c r="AT71">
        <f t="shared" si="78"/>
        <v>-1.2631456028319686E-4</v>
      </c>
      <c r="AU71">
        <f t="shared" si="79"/>
        <v>-3.1966576180407702E-4</v>
      </c>
      <c r="AW71">
        <v>68</v>
      </c>
      <c r="AX71">
        <f>IF(Z71&gt;0, (R71*SUMPRODUCT(K71:$K$98, X71:$X$98)-K71*$AZ$3)/Z71, 0)</f>
        <v>-72014908703.410889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</v>
      </c>
      <c r="S72">
        <f t="shared" si="63"/>
        <v>-443382148411.79828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-2.196569807435806</v>
      </c>
      <c r="AC72">
        <f t="shared" si="64"/>
        <v>-1.9612230534384956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-2.5773257837103357E-6</v>
      </c>
      <c r="AI72">
        <f t="shared" si="69"/>
        <v>-2.5773810752647111E-6</v>
      </c>
      <c r="AJ72">
        <f t="shared" si="70"/>
        <v>-0.23534675399731042</v>
      </c>
      <c r="AK72">
        <f t="shared" si="61"/>
        <v>-0.15375988652050643</v>
      </c>
      <c r="AL72">
        <f t="shared" si="71"/>
        <v>-0.38910921789889208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-1.6878881102073528E-9</v>
      </c>
      <c r="AR72">
        <f t="shared" si="76"/>
        <v>-1.6879243205917035E-9</v>
      </c>
      <c r="AS72">
        <f t="shared" si="77"/>
        <v>-1.5412835674816675E-4</v>
      </c>
      <c r="AT72">
        <f t="shared" si="78"/>
        <v>-1.0069719781842023E-4</v>
      </c>
      <c r="AU72">
        <f t="shared" si="79"/>
        <v>-2.5482724249090757E-4</v>
      </c>
      <c r="AW72">
        <v>69</v>
      </c>
      <c r="AX72">
        <f>IF(Z72&gt;0, (R72*SUMPRODUCT(K72:$K$98, X72:$X$98)-K72*$AZ$3)/Z72, 0)</f>
        <v>-443382148411.79828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</v>
      </c>
      <c r="S73">
        <f t="shared" si="63"/>
        <v>-2808308806499.0366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-1.9612230534384956</v>
      </c>
      <c r="AC73">
        <f t="shared" si="64"/>
        <v>-1.7510920134787811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-3.7555514126660681E-7</v>
      </c>
      <c r="AI73">
        <f t="shared" si="69"/>
        <v>-3.755629355127801E-7</v>
      </c>
      <c r="AJ73">
        <f t="shared" si="70"/>
        <v>-0.21013103995971449</v>
      </c>
      <c r="AK73">
        <f t="shared" ref="AK73:AK98" si="92">G73*SUM(AB73:AB73, AE73:AF73)</f>
        <v>-0.1372856137406947</v>
      </c>
      <c r="AL73">
        <f t="shared" si="71"/>
        <v>-0.34741702926334472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-2.1959883133157499E-10</v>
      </c>
      <c r="AR73">
        <f t="shared" si="76"/>
        <v>-2.1960338887096852E-10</v>
      </c>
      <c r="AS73">
        <f t="shared" si="77"/>
        <v>-1.2287018797296602E-4</v>
      </c>
      <c r="AT73">
        <f t="shared" si="78"/>
        <v>-8.0275190041114775E-5</v>
      </c>
      <c r="AU73">
        <f t="shared" si="79"/>
        <v>-2.0314559761746968E-4</v>
      </c>
      <c r="AW73">
        <v>70</v>
      </c>
      <c r="AX73">
        <f>IF(Z73&gt;0, (R73*SUMPRODUCT(K73:$K$98, X73:$X$98)-K73*$AZ$3)/Z73, 0)</f>
        <v>-2808308806499.0366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</v>
      </c>
      <c r="S74">
        <f t="shared" si="63"/>
        <v>-18329346988483.289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-1.7510920134787811</v>
      </c>
      <c r="AC74">
        <f t="shared" si="64"/>
        <v>-1.563475012227306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-5.3200529455405636E-8</v>
      </c>
      <c r="AI74">
        <f t="shared" si="69"/>
        <v>-5.3201595692935269E-8</v>
      </c>
      <c r="AJ74">
        <f t="shared" si="70"/>
        <v>-0.18761700125147507</v>
      </c>
      <c r="AK74">
        <f t="shared" si="92"/>
        <v>-0.12257644094351469</v>
      </c>
      <c r="AL74">
        <f t="shared" si="71"/>
        <v>-0.31019349539658547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-2.7775011316833739E-11</v>
      </c>
      <c r="AR74">
        <f t="shared" si="76"/>
        <v>-2.7775567979704488E-11</v>
      </c>
      <c r="AS74">
        <f t="shared" si="77"/>
        <v>-9.7951362257742356E-5</v>
      </c>
      <c r="AT74">
        <f t="shared" si="78"/>
        <v>-6.3994890074113532E-5</v>
      </c>
      <c r="AU74">
        <f t="shared" si="79"/>
        <v>-1.6194628010742388E-4</v>
      </c>
      <c r="AW74">
        <v>71</v>
      </c>
      <c r="AX74">
        <f>IF(Z74&gt;0, (R74*SUMPRODUCT(K74:$K$98, X74:$X$98)-K74*$AZ$3)/Z74, 0)</f>
        <v>-18329346988483.289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</v>
      </c>
      <c r="S75">
        <f t="shared" si="63"/>
        <v>-123622117258180.59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-1.563475012227306</v>
      </c>
      <c r="AC75">
        <f t="shared" si="64"/>
        <v>-1.3959598323701936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-7.3153859588981012E-9</v>
      </c>
      <c r="AI75">
        <f t="shared" si="69"/>
        <v>-7.3155271108075785E-9</v>
      </c>
      <c r="AJ75">
        <f t="shared" si="70"/>
        <v>-0.1675151798571124</v>
      </c>
      <c r="AK75">
        <f t="shared" si="92"/>
        <v>-0.10944325085591143</v>
      </c>
      <c r="AL75">
        <f t="shared" si="71"/>
        <v>-0.27695843802855091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-3.4100245986293208E-12</v>
      </c>
      <c r="AR75">
        <f t="shared" si="76"/>
        <v>-3.4100903957706016E-12</v>
      </c>
      <c r="AS75">
        <f t="shared" si="77"/>
        <v>-7.8086226368104204E-5</v>
      </c>
      <c r="AT75">
        <f t="shared" si="78"/>
        <v>-5.1016334567921044E-5</v>
      </c>
      <c r="AU75">
        <f t="shared" si="79"/>
        <v>-1.2910256434611563E-4</v>
      </c>
      <c r="AW75">
        <v>72</v>
      </c>
      <c r="AX75">
        <f>IF(Z75&gt;0, (R75*SUMPRODUCT(K75:$K$98, X75:$X$98)-K75*$AZ$3)/Z75, 0)</f>
        <v>-123622117258180.59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</v>
      </c>
      <c r="S76">
        <f t="shared" si="63"/>
        <v>-864280759196861.38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-1.3959598323701936</v>
      </c>
      <c r="AC76">
        <f t="shared" si="64"/>
        <v>-1.2463927074763828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-9.7371156978788949E-10</v>
      </c>
      <c r="AI76">
        <f t="shared" si="69"/>
        <v>-9.7372959623204857E-10</v>
      </c>
      <c r="AJ76">
        <f t="shared" si="70"/>
        <v>-0.14956712489381085</v>
      </c>
      <c r="AK76">
        <f t="shared" si="92"/>
        <v>-9.7717188265913565E-2</v>
      </c>
      <c r="AL76">
        <f t="shared" si="71"/>
        <v>-0.24728431413345403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-4.0525891295639641E-13</v>
      </c>
      <c r="AR76">
        <f t="shared" si="76"/>
        <v>-4.0526641556537327E-13</v>
      </c>
      <c r="AS76">
        <f t="shared" si="77"/>
        <v>-6.2249861590617855E-5</v>
      </c>
      <c r="AT76">
        <f t="shared" si="78"/>
        <v>-4.066990957335156E-5</v>
      </c>
      <c r="AU76">
        <f t="shared" si="79"/>
        <v>-1.0291977156923584E-4</v>
      </c>
      <c r="AW76">
        <v>73</v>
      </c>
      <c r="AX76">
        <f>IF(Z76&gt;0, (R76*SUMPRODUCT(K76:$K$98, X76:$X$98)-K76*$AZ$3)/Z76, 0)</f>
        <v>-864280759196861.38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</v>
      </c>
      <c r="S77">
        <f t="shared" si="63"/>
        <v>-6276385546382583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-1.2463927074763828</v>
      </c>
      <c r="AC77">
        <f t="shared" si="64"/>
        <v>-1.1128506316756979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-1.2503868134457798E-10</v>
      </c>
      <c r="AI77">
        <f t="shared" si="69"/>
        <v>-1.2504089768912743E-10</v>
      </c>
      <c r="AJ77">
        <f t="shared" si="70"/>
        <v>-0.13354207580068489</v>
      </c>
      <c r="AK77">
        <f t="shared" si="92"/>
        <v>-8.7247489523346808E-2</v>
      </c>
      <c r="AL77">
        <f t="shared" si="71"/>
        <v>-0.22078956544907258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-4.6465285192061705E-14</v>
      </c>
      <c r="AR77">
        <f t="shared" si="76"/>
        <v>-4.6466108801847629E-14</v>
      </c>
      <c r="AS77">
        <f t="shared" si="77"/>
        <v>-4.962520853941983E-5</v>
      </c>
      <c r="AT77">
        <f t="shared" si="78"/>
        <v>-3.2421802912507416E-5</v>
      </c>
      <c r="AU77">
        <f t="shared" si="79"/>
        <v>-8.2047011498393352E-5</v>
      </c>
      <c r="AW77">
        <v>74</v>
      </c>
      <c r="AX77">
        <f>IF(Z77&gt;0, (R77*SUMPRODUCT(K77:$K$98, X77:$X$98)-K77*$AZ$3)/Z77, 0)</f>
        <v>-6276385546382583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</v>
      </c>
      <c r="S78">
        <f t="shared" si="63"/>
        <v>-4.750076093408492E+16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-1.1128506316756979</v>
      </c>
      <c r="AC78">
        <f t="shared" si="64"/>
        <v>-0.99361663542477086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-1.5461657845771362E-11</v>
      </c>
      <c r="AI78">
        <f t="shared" si="69"/>
        <v>-1.5461919319644593E-11</v>
      </c>
      <c r="AJ78">
        <f t="shared" si="70"/>
        <v>-0.11923399625092701</v>
      </c>
      <c r="AK78">
        <f t="shared" si="92"/>
        <v>-7.7899544217298861E-2</v>
      </c>
      <c r="AL78">
        <f t="shared" si="71"/>
        <v>-0.19713354048368781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-5.1300577950612566E-15</v>
      </c>
      <c r="AR78">
        <f t="shared" si="76"/>
        <v>-5.1301445500583569E-15</v>
      </c>
      <c r="AS78">
        <f t="shared" si="77"/>
        <v>-3.9560912419922779E-5</v>
      </c>
      <c r="AT78">
        <f t="shared" si="78"/>
        <v>-2.5846462781025025E-5</v>
      </c>
      <c r="AU78">
        <f t="shared" si="79"/>
        <v>-6.5407375206077951E-5</v>
      </c>
      <c r="AW78">
        <v>75</v>
      </c>
      <c r="AX78">
        <f>IF(Z78&gt;0, (R78*SUMPRODUCT(K78:$K$98, X78:$X$98)-K78*$AZ$3)/Z78, 0)</f>
        <v>-4.750076093408492E+16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</v>
      </c>
      <c r="S79">
        <f t="shared" si="63"/>
        <v>-3.7543047444334579E+17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-0.99361663542477086</v>
      </c>
      <c r="AC79">
        <f t="shared" si="64"/>
        <v>-0.88715771020069289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-1.8345689476300788E-12</v>
      </c>
      <c r="AI79">
        <f t="shared" si="69"/>
        <v>-1.8345984856461229E-12</v>
      </c>
      <c r="AJ79">
        <f t="shared" si="70"/>
        <v>-0.10645892522407796</v>
      </c>
      <c r="AK79">
        <f t="shared" si="92"/>
        <v>-6.9553164479733962E-2</v>
      </c>
      <c r="AL79">
        <f t="shared" si="71"/>
        <v>-0.17601208970564652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-5.4347830846687478E-16</v>
      </c>
      <c r="AR79">
        <f t="shared" si="76"/>
        <v>-5.4348705889896723E-16</v>
      </c>
      <c r="AS79">
        <f t="shared" si="77"/>
        <v>-3.153771717150522E-5</v>
      </c>
      <c r="AT79">
        <f t="shared" si="78"/>
        <v>-2.0604641885384307E-5</v>
      </c>
      <c r="AU79">
        <f t="shared" si="79"/>
        <v>-5.2142359057433013E-5</v>
      </c>
      <c r="AW79">
        <v>76</v>
      </c>
      <c r="AX79">
        <f>IF(Z79&gt;0, (R79*SUMPRODUCT(K79:$K$98, X79:$X$98)-K79*$AZ$3)/Z79, 0)</f>
        <v>-3.7543047444334579E+17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</v>
      </c>
      <c r="S80">
        <f t="shared" si="63"/>
        <v>-3.1025664756719544E+18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-0.88715771020069289</v>
      </c>
      <c r="AC80">
        <f t="shared" si="64"/>
        <v>-0.7921050983934762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-2.08410446400242E-13</v>
      </c>
      <c r="AI80">
        <f t="shared" si="69"/>
        <v>-2.0841363773032552E-13</v>
      </c>
      <c r="AJ80">
        <f t="shared" si="70"/>
        <v>-9.5052611807216691E-2</v>
      </c>
      <c r="AK80">
        <f t="shared" si="92"/>
        <v>-6.2101039714048512E-2</v>
      </c>
      <c r="AL80">
        <f t="shared" si="71"/>
        <v>-0.15715365152147362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-5.512513142915527E-17</v>
      </c>
      <c r="AR80">
        <f t="shared" si="76"/>
        <v>-5.5125975544665443E-17</v>
      </c>
      <c r="AS80">
        <f t="shared" si="77"/>
        <v>-2.5141675041060764E-5</v>
      </c>
      <c r="AT80">
        <f t="shared" si="78"/>
        <v>-1.6425894360159769E-5</v>
      </c>
      <c r="AU80">
        <f t="shared" si="79"/>
        <v>-4.1567569401275659E-5</v>
      </c>
      <c r="AW80">
        <v>77</v>
      </c>
      <c r="AX80">
        <f>IF(Z80&gt;0, (R80*SUMPRODUCT(K80:$K$98, X80:$X$98)-K80*$AZ$3)/Z80, 0)</f>
        <v>-3.1025664756719544E+18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</v>
      </c>
      <c r="S81">
        <f t="shared" si="63"/>
        <v>-2.6895239459137393E+19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-0.7921050983934762</v>
      </c>
      <c r="AC81">
        <f t="shared" si="64"/>
        <v>-0.70723669499417519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-2.2645736201649399E-14</v>
      </c>
      <c r="AI81">
        <f t="shared" si="69"/>
        <v>-2.2646064901406872E-14</v>
      </c>
      <c r="AJ81">
        <f t="shared" si="70"/>
        <v>-8.4868403399301018E-2</v>
      </c>
      <c r="AK81">
        <f t="shared" si="92"/>
        <v>-5.5447356887543341E-2</v>
      </c>
      <c r="AL81">
        <f t="shared" si="71"/>
        <v>-0.14031576028686701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-5.3480883772688928E-18</v>
      </c>
      <c r="AR81">
        <f t="shared" si="76"/>
        <v>-5.3481660040387577E-18</v>
      </c>
      <c r="AS81">
        <f t="shared" si="77"/>
        <v>-2.0042789414111034E-5</v>
      </c>
      <c r="AT81">
        <f t="shared" si="78"/>
        <v>-1.3094622417219211E-5</v>
      </c>
      <c r="AU81">
        <f t="shared" si="79"/>
        <v>-3.3137411831335593E-5</v>
      </c>
      <c r="AW81">
        <v>78</v>
      </c>
      <c r="AX81">
        <f>IF(Z81&gt;0, (R81*SUMPRODUCT(K81:$K$98, X81:$X$98)-K81*$AZ$3)/Z81, 0)</f>
        <v>-2.6895239459137393E+19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</v>
      </c>
      <c r="S82">
        <f t="shared" si="63"/>
        <v>-2.45373026293673E+20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-0.70723669499417519</v>
      </c>
      <c r="AC82">
        <f t="shared" si="64"/>
        <v>-0.63146133481622779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-2.3459545849108715E-15</v>
      </c>
      <c r="AI82">
        <f t="shared" si="69"/>
        <v>-2.345986753347657E-15</v>
      </c>
      <c r="AJ82">
        <f t="shared" si="70"/>
        <v>-7.5775360177947393E-2</v>
      </c>
      <c r="AK82">
        <f t="shared" si="92"/>
        <v>-4.950656864959227E-2</v>
      </c>
      <c r="AL82">
        <f t="shared" si="71"/>
        <v>-0.12528192882754202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-4.9466787736248996E-19</v>
      </c>
      <c r="AR82">
        <f t="shared" si="76"/>
        <v>-4.9467466039761142E-19</v>
      </c>
      <c r="AS82">
        <f t="shared" si="77"/>
        <v>-1.597798900997373E-5</v>
      </c>
      <c r="AT82">
        <f t="shared" si="78"/>
        <v>-1.0438952819849498E-5</v>
      </c>
      <c r="AU82">
        <f t="shared" si="79"/>
        <v>-2.6416941829823725E-5</v>
      </c>
      <c r="AW82">
        <v>79</v>
      </c>
      <c r="AX82">
        <f>IF(Z82&gt;0, (R82*SUMPRODUCT(K82:$K$98, X82:$X$98)-K82*$AZ$3)/Z82, 0)</f>
        <v>-2.45373026293673E+20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</v>
      </c>
      <c r="S83">
        <f t="shared" si="63"/>
        <v>-2.3639021768915131E+21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-0.63146133481622779</v>
      </c>
      <c r="AC83">
        <f t="shared" si="64"/>
        <v>-0.56380476322877493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-2.3092342312215467E-16</v>
      </c>
      <c r="AI83">
        <f t="shared" si="69"/>
        <v>-2.3092640444668206E-16</v>
      </c>
      <c r="AJ83">
        <f t="shared" si="70"/>
        <v>-6.7656571587452863E-2</v>
      </c>
      <c r="AK83">
        <f t="shared" si="92"/>
        <v>-4.4202293437135949E-2</v>
      </c>
      <c r="AL83">
        <f t="shared" si="71"/>
        <v>-0.11185886502458905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-4.347544868296281E-20</v>
      </c>
      <c r="AR83">
        <f t="shared" si="76"/>
        <v>-4.3476009970422284E-20</v>
      </c>
      <c r="AS83">
        <f t="shared" si="77"/>
        <v>-1.2737555014328514E-5</v>
      </c>
      <c r="AT83">
        <f t="shared" si="78"/>
        <v>-8.3218692760279773E-6</v>
      </c>
      <c r="AU83">
        <f t="shared" si="79"/>
        <v>-2.1059424290356537E-5</v>
      </c>
      <c r="AW83">
        <v>80</v>
      </c>
      <c r="AX83">
        <f>IF(Z83&gt;0, (R83*SUMPRODUCT(K83:$K$98, X83:$X$98)-K83*$AZ$3)/Z83, 0)</f>
        <v>-2.3639021768915131E+21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</v>
      </c>
      <c r="S84">
        <f t="shared" si="63"/>
        <v>-2.4129990319238459E+22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-0.56380476322877493</v>
      </c>
      <c r="AC84">
        <f t="shared" si="64"/>
        <v>-0.50339711002569176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-2.152590164544784E-17</v>
      </c>
      <c r="AI84">
        <f t="shared" si="69"/>
        <v>-2.1526162419024293E-17</v>
      </c>
      <c r="AJ84">
        <f t="shared" si="70"/>
        <v>-6.0407653203083167E-2</v>
      </c>
      <c r="AK84">
        <f t="shared" si="92"/>
        <v>-3.9466333426014251E-2</v>
      </c>
      <c r="AL84">
        <f t="shared" si="71"/>
        <v>-9.9873986629097439E-2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-3.6184236643419204E-21</v>
      </c>
      <c r="AR84">
        <f t="shared" si="76"/>
        <v>-3.6184674994060966E-21</v>
      </c>
      <c r="AS84">
        <f t="shared" si="77"/>
        <v>-1.0154300872392035E-5</v>
      </c>
      <c r="AT84">
        <f t="shared" si="78"/>
        <v>-6.6341432366294483E-6</v>
      </c>
      <c r="AU84">
        <f t="shared" si="79"/>
        <v>-1.6788444109021486E-5</v>
      </c>
      <c r="AW84">
        <v>81</v>
      </c>
      <c r="AX84">
        <f>IF(Z84&gt;0, (R84*SUMPRODUCT(K84:$K$98, X84:$X$98)-K84*$AZ$3)/Z84, 0)</f>
        <v>-2.4129990319238459E+22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</v>
      </c>
      <c r="S85">
        <f t="shared" si="63"/>
        <v>-2.6199870419534909E+23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-0.50339711002569176</v>
      </c>
      <c r="AC85">
        <f t="shared" si="64"/>
        <v>-0.44946170538008196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-1.8937756078169336E-18</v>
      </c>
      <c r="AI85">
        <f t="shared" si="69"/>
        <v>-1.8937970517066447E-18</v>
      </c>
      <c r="AJ85">
        <f t="shared" si="70"/>
        <v>-5.3935404645609808E-2</v>
      </c>
      <c r="AK85">
        <f t="shared" si="92"/>
        <v>-3.5237797701798426E-2</v>
      </c>
      <c r="AL85">
        <f t="shared" si="71"/>
        <v>-8.9173202347408234E-2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-2.8422911264005615E-22</v>
      </c>
      <c r="AR85">
        <f t="shared" si="76"/>
        <v>-2.8423233106663163E-22</v>
      </c>
      <c r="AS85">
        <f t="shared" si="77"/>
        <v>-8.0949464862818914E-6</v>
      </c>
      <c r="AT85">
        <f t="shared" si="78"/>
        <v>-5.2886983710375049E-6</v>
      </c>
      <c r="AU85">
        <f t="shared" si="79"/>
        <v>-1.3383644857319395E-5</v>
      </c>
      <c r="AW85">
        <v>82</v>
      </c>
      <c r="AX85">
        <f>IF(Z85&gt;0, (R85*SUMPRODUCT(K85:$K$98, X85:$X$98)-K85*$AZ$3)/Z85, 0)</f>
        <v>-2.6199870419534909E+23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</v>
      </c>
      <c r="S86">
        <f t="shared" si="63"/>
        <v>-3.0396998763164244E+24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-0.44946170538008196</v>
      </c>
      <c r="AC86">
        <f t="shared" si="64"/>
        <v>-0.40130509408935883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-1.5663347767070384E-19</v>
      </c>
      <c r="AI86">
        <f t="shared" si="69"/>
        <v>-1.5663512793680913E-19</v>
      </c>
      <c r="AJ86">
        <f t="shared" si="70"/>
        <v>-4.8156611290723128E-2</v>
      </c>
      <c r="AK86">
        <f t="shared" si="92"/>
        <v>-3.1462319376605742E-2</v>
      </c>
      <c r="AL86">
        <f t="shared" si="71"/>
        <v>-7.9618930667328863E-2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-2.0989718230601054E-23</v>
      </c>
      <c r="AR86">
        <f t="shared" si="76"/>
        <v>-2.0989939375027331E-23</v>
      </c>
      <c r="AS86">
        <f t="shared" si="77"/>
        <v>-6.4532417779670801E-6</v>
      </c>
      <c r="AT86">
        <f t="shared" si="78"/>
        <v>-4.2161179616051538E-6</v>
      </c>
      <c r="AU86">
        <f t="shared" si="79"/>
        <v>-1.0669359739572233E-5</v>
      </c>
      <c r="AW86">
        <v>83</v>
      </c>
      <c r="AX86">
        <f>IF(Z86&gt;0, (R86*SUMPRODUCT(K86:$K$98, X86:$X$98)-K86*$AZ$3)/Z86, 0)</f>
        <v>-3.0396998763164244E+24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</v>
      </c>
      <c r="S87">
        <f t="shared" si="63"/>
        <v>-3.7865268702984769E+25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-0.40130509408935883</v>
      </c>
      <c r="AC87">
        <f t="shared" si="64"/>
        <v>-0.35830811972264182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-1.2123836387686075E-20</v>
      </c>
      <c r="AI87">
        <f t="shared" si="69"/>
        <v>-1.2123954671581844E-20</v>
      </c>
      <c r="AJ87">
        <f t="shared" si="70"/>
        <v>-4.2996974366717011E-2</v>
      </c>
      <c r="AK87">
        <f t="shared" si="92"/>
        <v>-2.8091356586255122E-2</v>
      </c>
      <c r="AL87">
        <f t="shared" si="71"/>
        <v>-7.1088330952972137E-2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-1.4505879394124741E-24</v>
      </c>
      <c r="AR87">
        <f t="shared" si="76"/>
        <v>-1.4506020917968467E-24</v>
      </c>
      <c r="AS87">
        <f t="shared" si="77"/>
        <v>-5.1444848357518084E-6</v>
      </c>
      <c r="AT87">
        <f t="shared" si="78"/>
        <v>-3.3610634260245161E-6</v>
      </c>
      <c r="AU87">
        <f t="shared" si="79"/>
        <v>-8.5055482617763249E-6</v>
      </c>
      <c r="AW87">
        <v>84</v>
      </c>
      <c r="AX87">
        <f>IF(Z87&gt;0, (R87*SUMPRODUCT(K87:$K$98, X87:$X$98)-K87*$AZ$3)/Z87, 0)</f>
        <v>-3.7865268702984769E+25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</v>
      </c>
      <c r="S88">
        <f t="shared" si="63"/>
        <v>-5.0902821553858231E+26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-0.35830811972264182</v>
      </c>
      <c r="AC88">
        <f t="shared" si="64"/>
        <v>-0.31991796403807299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-8.7395968613776162E-22</v>
      </c>
      <c r="AI88">
        <f t="shared" si="69"/>
        <v>-8.739675422338058E-22</v>
      </c>
      <c r="AJ88">
        <f t="shared" si="70"/>
        <v>-3.8390155684568827E-2</v>
      </c>
      <c r="AK88">
        <f t="shared" si="92"/>
        <v>-2.508156838058493E-2</v>
      </c>
      <c r="AL88">
        <f t="shared" si="71"/>
        <v>-6.3471724065153751E-2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-9.3363553453775795E-26</v>
      </c>
      <c r="AR88">
        <f t="shared" si="76"/>
        <v>-9.3364392706494881E-26</v>
      </c>
      <c r="AS88">
        <f t="shared" si="77"/>
        <v>-4.1011518142154154E-6</v>
      </c>
      <c r="AT88">
        <f t="shared" si="78"/>
        <v>-2.679419185287401E-6</v>
      </c>
      <c r="AU88">
        <f t="shared" si="79"/>
        <v>-6.780570999502816E-6</v>
      </c>
      <c r="AW88">
        <v>85</v>
      </c>
      <c r="AX88">
        <f>IF(Z88&gt;0, (R88*SUMPRODUCT(K88:$K$98, X88:$X$98)-K88*$AZ$3)/Z88, 0)</f>
        <v>-5.0902821553858231E+26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</v>
      </c>
      <c r="S89">
        <f t="shared" si="63"/>
        <v>-7.5355918330440501E+27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-0.31991796403807299</v>
      </c>
      <c r="AC89">
        <f t="shared" si="64"/>
        <v>-0.28564103931970802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-5.8429721870546914E-23</v>
      </c>
      <c r="AI89">
        <f t="shared" si="69"/>
        <v>-5.8430195690396843E-23</v>
      </c>
      <c r="AJ89">
        <f t="shared" si="70"/>
        <v>-3.4276924718364965E-2</v>
      </c>
      <c r="AK89">
        <f t="shared" si="92"/>
        <v>-2.239425748266511E-2</v>
      </c>
      <c r="AL89">
        <f t="shared" si="71"/>
        <v>-5.6671182201030075E-2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-5.5731633070206621E-27</v>
      </c>
      <c r="AR89">
        <f t="shared" si="76"/>
        <v>-5.5732085010643303E-27</v>
      </c>
      <c r="AS89">
        <f t="shared" si="77"/>
        <v>-3.2694131171997833E-6</v>
      </c>
      <c r="AT89">
        <f t="shared" si="78"/>
        <v>-2.1360165699038585E-6</v>
      </c>
      <c r="AU89">
        <f t="shared" si="79"/>
        <v>-5.4054296871036419E-6</v>
      </c>
      <c r="AW89">
        <v>86</v>
      </c>
      <c r="AX89">
        <f>IF(Z89&gt;0, (R89*SUMPRODUCT(K89:$K$98, X89:$X$98)-K89*$AZ$3)/Z89, 0)</f>
        <v>-7.5355918330440501E+27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</v>
      </c>
      <c r="S90">
        <f t="shared" si="63"/>
        <v>-1.2404367113261132E+29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-0.28564103931970802</v>
      </c>
      <c r="AC90">
        <f t="shared" si="64"/>
        <v>-0.25503664224973932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-3.5470509103508618E-24</v>
      </c>
      <c r="AI90">
        <f t="shared" si="69"/>
        <v>-3.5470766106385027E-24</v>
      </c>
      <c r="AJ90">
        <f t="shared" si="70"/>
        <v>-3.0604397069968703E-2</v>
      </c>
      <c r="AK90">
        <f t="shared" si="92"/>
        <v>-1.9994872752379565E-2</v>
      </c>
      <c r="AL90">
        <f t="shared" si="71"/>
        <v>-5.0599269822348268E-2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-3.0207678418813913E-28</v>
      </c>
      <c r="AR90">
        <f t="shared" si="76"/>
        <v>-3.0207897289657311E-28</v>
      </c>
      <c r="AS90">
        <f t="shared" si="77"/>
        <v>-2.6063561202166628E-6</v>
      </c>
      <c r="AT90">
        <f t="shared" si="78"/>
        <v>-1.7028193318748874E-6</v>
      </c>
      <c r="AU90">
        <f t="shared" si="79"/>
        <v>-4.3091754520915504E-6</v>
      </c>
      <c r="AW90">
        <v>87</v>
      </c>
      <c r="AX90">
        <f>IF(Z90&gt;0, (R90*SUMPRODUCT(K90:$K$98, X90:$X$98)-K90*$AZ$3)/Z90, 0)</f>
        <v>-1.2404367113261132E+29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</v>
      </c>
      <c r="S91">
        <f t="shared" si="63"/>
        <v>-2.2973296691848674E+30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-0.25503664224973932</v>
      </c>
      <c r="AC91">
        <f t="shared" si="64"/>
        <v>-0.22771128772298149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-1.9363427938078401E-25</v>
      </c>
      <c r="AI91">
        <f t="shared" si="69"/>
        <v>-1.9363551838062574E-25</v>
      </c>
      <c r="AJ91">
        <f t="shared" si="70"/>
        <v>-2.7325354526757828E-2</v>
      </c>
      <c r="AK91">
        <f t="shared" si="92"/>
        <v>-1.7852564957481755E-2</v>
      </c>
      <c r="AL91">
        <f t="shared" si="71"/>
        <v>-4.5177919484239583E-2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-1.4723604678498222E-29</v>
      </c>
      <c r="AR91">
        <f t="shared" si="76"/>
        <v>-1.4723698889832725E-29</v>
      </c>
      <c r="AS91">
        <f t="shared" si="77"/>
        <v>-2.0777711417543587E-6</v>
      </c>
      <c r="AT91">
        <f t="shared" si="78"/>
        <v>-1.3574771459461791E-6</v>
      </c>
      <c r="AU91">
        <f t="shared" si="79"/>
        <v>-3.4352482877005383E-6</v>
      </c>
      <c r="AW91">
        <v>88</v>
      </c>
      <c r="AX91">
        <f>IF(Z91&gt;0, (R91*SUMPRODUCT(K91:$K$98, X91:$X$98)-K91*$AZ$3)/Z91, 0)</f>
        <v>-2.2973296691848674E+30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</v>
      </c>
      <c r="S92">
        <f t="shared" si="63"/>
        <v>-4.8575564653121586E+31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-0.22771128772298149</v>
      </c>
      <c r="AC92">
        <f t="shared" si="64"/>
        <v>-0.20331364975266203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-9.3943274621708307E-27</v>
      </c>
      <c r="AI92">
        <f t="shared" si="69"/>
        <v>-9.3943797810813782E-27</v>
      </c>
      <c r="AJ92">
        <f t="shared" si="70"/>
        <v>-2.4397637970319463E-2</v>
      </c>
      <c r="AK92">
        <f t="shared" si="92"/>
        <v>-1.5939790140608708E-2</v>
      </c>
      <c r="AL92">
        <f t="shared" si="71"/>
        <v>-4.0337428110928171E-2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-6.3779274763895662E-31</v>
      </c>
      <c r="AR92">
        <f t="shared" si="76"/>
        <v>-6.377962996358235E-31</v>
      </c>
      <c r="AS92">
        <f t="shared" si="77"/>
        <v>-1.6563864331587663E-6</v>
      </c>
      <c r="AT92">
        <f t="shared" si="78"/>
        <v>-1.0821724696637267E-6</v>
      </c>
      <c r="AU92">
        <f t="shared" si="79"/>
        <v>-2.7385589028224933E-6</v>
      </c>
      <c r="AW92">
        <v>89</v>
      </c>
      <c r="AX92">
        <f>IF(Z92&gt;0, (R92*SUMPRODUCT(K92:$K$98, X92:$X$98)-K92*$AZ$3)/Z92, 0)</f>
        <v>-4.8575564653121586E+31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</v>
      </c>
      <c r="S93">
        <f t="shared" si="63"/>
        <v>-1.1948132811912421E+33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-0.20331364975266203</v>
      </c>
      <c r="AC93">
        <f t="shared" si="64"/>
        <v>-0.18153004442201964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-3.9917259891027794E-28</v>
      </c>
      <c r="AI93">
        <f t="shared" si="69"/>
        <v>-3.9917449805685672E-28</v>
      </c>
      <c r="AJ93">
        <f t="shared" si="70"/>
        <v>-2.1783605330642386E-2</v>
      </c>
      <c r="AK93">
        <f t="shared" si="92"/>
        <v>-1.4231955482686343E-2</v>
      </c>
      <c r="AL93">
        <f t="shared" si="71"/>
        <v>-3.6015560813328726E-2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-2.4196724572274406E-32</v>
      </c>
      <c r="AR93">
        <f t="shared" si="76"/>
        <v>-2.4196839693219116E-32</v>
      </c>
      <c r="AS93">
        <f t="shared" si="77"/>
        <v>-1.3204611233727415E-6</v>
      </c>
      <c r="AT93">
        <f t="shared" si="78"/>
        <v>-8.6270126727019012E-7</v>
      </c>
      <c r="AU93">
        <f t="shared" si="79"/>
        <v>-2.1831623906429313E-6</v>
      </c>
      <c r="AW93">
        <v>90</v>
      </c>
      <c r="AX93">
        <f>IF(Z93&gt;0, (R93*SUMPRODUCT(K93:$K$98, X93:$X$98)-K93*$AZ$3)/Z93, 0)</f>
        <v>-1.1948132811912421E+33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</v>
      </c>
      <c r="S94">
        <f t="shared" si="63"/>
        <v>-3.5089441027424995E+34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-0.18153004442201964</v>
      </c>
      <c r="AC94">
        <f t="shared" si="64"/>
        <v>-0.16208039680537467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-1.4579334438593235E-29</v>
      </c>
      <c r="AI94">
        <f t="shared" si="69"/>
        <v>-1.4579392176901419E-29</v>
      </c>
      <c r="AJ94">
        <f t="shared" si="70"/>
        <v>-1.9449647616644972E-2</v>
      </c>
      <c r="AK94">
        <f t="shared" si="92"/>
        <v>-1.2707103109541377E-2</v>
      </c>
      <c r="AL94">
        <f t="shared" si="71"/>
        <v>-3.2156750726186345E-2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-7.8907000563873158E-34</v>
      </c>
      <c r="AR94">
        <f t="shared" si="76"/>
        <v>-7.8907313058022709E-34</v>
      </c>
      <c r="AS94">
        <f t="shared" si="77"/>
        <v>-1.0526635230968913E-6</v>
      </c>
      <c r="AT94">
        <f t="shared" si="78"/>
        <v>-6.8774016842330198E-7</v>
      </c>
      <c r="AU94">
        <f t="shared" si="79"/>
        <v>-1.740403691520193E-6</v>
      </c>
      <c r="AW94">
        <v>91</v>
      </c>
      <c r="AX94">
        <f>IF(Z94&gt;0, (R94*SUMPRODUCT(K94:$K$98, X94:$X$98)-K94*$AZ$3)/Z94, 0)</f>
        <v>-3.5089441027424995E+34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</v>
      </c>
      <c r="S95">
        <f t="shared" si="63"/>
        <v>-1.2784955968502291E+36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-0.16208039680537467</v>
      </c>
      <c r="AC95">
        <f t="shared" si="64"/>
        <v>-0.14471464000479881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-4.4596826602326907E-31</v>
      </c>
      <c r="AI95">
        <f t="shared" si="69"/>
        <v>-4.4596968091511892E-31</v>
      </c>
      <c r="AJ95">
        <f t="shared" si="70"/>
        <v>-1.7365756800575866E-2</v>
      </c>
      <c r="AK95">
        <f t="shared" si="92"/>
        <v>-1.1345627776376228E-2</v>
      </c>
      <c r="AL95">
        <f t="shared" si="71"/>
        <v>-2.8711384576952093E-2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-2.1550818561751019E-35</v>
      </c>
      <c r="AR95">
        <f t="shared" si="76"/>
        <v>-2.1550886934502767E-35</v>
      </c>
      <c r="AS95">
        <f t="shared" si="77"/>
        <v>-8.391769157341286E-7</v>
      </c>
      <c r="AT95">
        <f t="shared" si="78"/>
        <v>-5.4826225161296384E-7</v>
      </c>
      <c r="AU95">
        <f t="shared" si="79"/>
        <v>-1.3874391673470924E-6</v>
      </c>
      <c r="AW95">
        <v>92</v>
      </c>
      <c r="AX95">
        <f>IF(Z95&gt;0, (R95*SUMPRODUCT(K95:$K$98, X95:$X$98)-K95*$AZ$3)/Z95, 0)</f>
        <v>-1.2784955968502291E+36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</v>
      </c>
      <c r="S96">
        <f t="shared" si="63"/>
        <v>-6.1345123657370133E+37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-0.14471464000479881</v>
      </c>
      <c r="AC96">
        <f t="shared" si="64"/>
        <v>-0.12920950000428466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-1.0995316277415931E-32</v>
      </c>
      <c r="AI96">
        <f t="shared" si="69"/>
        <v>-1.0995342605812611E-32</v>
      </c>
      <c r="AJ96">
        <f t="shared" si="70"/>
        <v>-1.5505140000514145E-2</v>
      </c>
      <c r="AK96">
        <f t="shared" si="92"/>
        <v>-1.0130024800335917E-2</v>
      </c>
      <c r="AL96">
        <f t="shared" si="71"/>
        <v>-2.5635164800850062E-2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-4.7440528399633832E-37</v>
      </c>
      <c r="AR96">
        <f t="shared" si="76"/>
        <v>-4.7440641996461693E-37</v>
      </c>
      <c r="AS96">
        <f t="shared" si="77"/>
        <v>-6.6898669940539505E-7</v>
      </c>
      <c r="AT96">
        <f t="shared" si="78"/>
        <v>-4.3707131027819179E-7</v>
      </c>
      <c r="AU96">
        <f t="shared" si="79"/>
        <v>-1.1060580096835868E-6</v>
      </c>
      <c r="AW96">
        <v>93</v>
      </c>
      <c r="AX96">
        <f>IF(Z96&gt;0, (R96*SUMPRODUCT(K96:$K$98, X96:$X$98)-K96*$AZ$3)/Z96, 0)</f>
        <v>-6.1345123657370133E+37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</v>
      </c>
      <c r="S97">
        <f t="shared" si="63"/>
        <v>-4.3091003684669905E+39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-0.12920950000428466</v>
      </c>
      <c r="AC97">
        <f t="shared" si="64"/>
        <v>-0.11536562500382558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-2.0584364624540679E-34</v>
      </c>
      <c r="AI97">
        <f t="shared" si="69"/>
        <v>-2.058439809023396E-34</v>
      </c>
      <c r="AJ97">
        <f t="shared" si="70"/>
        <v>-1.3843875000459083E-2</v>
      </c>
      <c r="AK97">
        <f t="shared" si="92"/>
        <v>-9.0446650002999271E-3</v>
      </c>
      <c r="AL97">
        <f t="shared" si="71"/>
        <v>-2.288854000075901E-2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-7.9297817582427563E-39</v>
      </c>
      <c r="AR97">
        <f t="shared" si="76"/>
        <v>-7.9297946503406641E-39</v>
      </c>
      <c r="AS97">
        <f t="shared" si="77"/>
        <v>-5.333121009290467E-7</v>
      </c>
      <c r="AT97">
        <f t="shared" si="78"/>
        <v>-3.4843057260697694E-7</v>
      </c>
      <c r="AU97">
        <f t="shared" si="79"/>
        <v>-8.8174267353602359E-7</v>
      </c>
      <c r="AW97">
        <v>94</v>
      </c>
      <c r="AX97">
        <f>IF(Z97&gt;0, (R97*SUMPRODUCT(K97:$K$98, X97:$X$98)-K97*$AZ$3)/Z97, 0)</f>
        <v>-4.3091003684669905E+39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-0.11536562500382558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-0.11536562500382558</v>
      </c>
      <c r="AK98">
        <f t="shared" si="92"/>
        <v>-8.0755937502677913E-3</v>
      </c>
      <c r="AL98">
        <f t="shared" si="71"/>
        <v>-0.12344121875409336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-9.2086413630395354E-41</v>
      </c>
      <c r="AR98">
        <f t="shared" si="76"/>
        <v>-9.2086413630395354E-41</v>
      </c>
      <c r="AS98">
        <f t="shared" si="77"/>
        <v>-3.9680959890554035E-6</v>
      </c>
      <c r="AT98">
        <f t="shared" si="78"/>
        <v>-2.7776671923387828E-7</v>
      </c>
      <c r="AU98">
        <f t="shared" si="79"/>
        <v>-4.2458627082892814E-6</v>
      </c>
      <c r="AW98">
        <v>95</v>
      </c>
    </row>
    <row r="100" spans="5:50" x14ac:dyDescent="0.3">
      <c r="AN100" s="6">
        <f t="shared" ref="AN100:AU100" si="93">SUM(AN3:AN98)</f>
        <v>5047.6629676776674</v>
      </c>
      <c r="AO100" s="6">
        <f t="shared" si="93"/>
        <v>-504.76629676776679</v>
      </c>
      <c r="AP100" s="6">
        <f t="shared" si="93"/>
        <v>-217.57581010610821</v>
      </c>
      <c r="AQ100" s="6">
        <f t="shared" si="93"/>
        <v>-2994.6953934114476</v>
      </c>
      <c r="AR100" s="6">
        <f t="shared" si="93"/>
        <v>1330.6254673923456</v>
      </c>
      <c r="AS100" s="6">
        <f t="shared" si="93"/>
        <v>-583.0289955947303</v>
      </c>
      <c r="AT100" s="6">
        <f t="shared" si="93"/>
        <v>300.7642984123637</v>
      </c>
      <c r="AU100" s="6">
        <f t="shared" si="93"/>
        <v>1048.3607702099764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10473.954556759132</v>
      </c>
      <c r="K3">
        <v>1</v>
      </c>
      <c r="L3" s="2">
        <v>0</v>
      </c>
      <c r="O3">
        <f>$C$3</f>
        <v>10473.954556759132</v>
      </c>
      <c r="P3">
        <f>O3*C5</f>
        <v>1047.3954556759134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10473.954556759132</v>
      </c>
      <c r="AF3">
        <f t="shared" ref="AF3:AF34" si="4">-$Z3*P3</f>
        <v>-1047.3954556759134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9326.5591010832195</v>
      </c>
      <c r="AJ3">
        <f t="shared" ref="AJ3:AJ34" si="8">AB3-AC3</f>
        <v>0</v>
      </c>
      <c r="AL3">
        <f t="shared" ref="AL3:AL34" si="9">SUM(AI3:AK3)</f>
        <v>9326.5591010832195</v>
      </c>
      <c r="AN3">
        <f t="shared" ref="AN3:AN34" si="10">AE3*$K3</f>
        <v>10473.954556759132</v>
      </c>
      <c r="AO3">
        <f t="shared" ref="AO3:AO34" si="11">AF3*$K3</f>
        <v>-1047.3954556759134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9326.5591010832195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9326.5591010832195</v>
      </c>
      <c r="AW3">
        <v>0</v>
      </c>
      <c r="AX3">
        <f>IF(Z3&gt;0, (R3*SUMPRODUCT(K3:$K$98, X3:$X$98)-K3*$AZ$3)/Z3, 0)</f>
        <v>0</v>
      </c>
      <c r="AZ3">
        <f>C6*SUMPRODUCT(X4:X89, K4:K89)/1</f>
        <v>6297.2533656801734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313.73540333307045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310.13284307114827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-310.13284307114827</v>
      </c>
      <c r="AK4">
        <f>G4*SUM(AB4, AE4:AF4)</f>
        <v>0</v>
      </c>
      <c r="AL4">
        <f t="shared" si="9"/>
        <v>-458.4126430711483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-140.97718197375926</v>
      </c>
      <c r="AR4">
        <f t="shared" si="14"/>
        <v>-140.97718197375926</v>
      </c>
      <c r="AS4">
        <f t="shared" si="15"/>
        <v>-294.85913963790478</v>
      </c>
      <c r="AT4">
        <f t="shared" si="16"/>
        <v>0</v>
      </c>
      <c r="AU4">
        <f t="shared" si="17"/>
        <v>-435.83632161166406</v>
      </c>
      <c r="AW4">
        <v>1</v>
      </c>
      <c r="AX4">
        <f>IF(Z4&gt;0, (R4*SUMPRODUCT(K4:$K$98, X4:$X$98)-K4*$AZ$3)/Z4, 0)</f>
        <v>313.73540333307045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</v>
      </c>
      <c r="S5">
        <f t="shared" si="1"/>
        <v>487.5956725581118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310.13284307114827</v>
      </c>
      <c r="AC5">
        <f t="shared" si="2"/>
        <v>476.43506558761419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-152.109072974952</v>
      </c>
      <c r="AI5">
        <f t="shared" si="7"/>
        <v>-164.32295971558014</v>
      </c>
      <c r="AJ5">
        <f t="shared" si="8"/>
        <v>-166.30222251646592</v>
      </c>
      <c r="AK5">
        <f>G5*SUM(AB5, AE5:AF5)</f>
        <v>1.2715446565917081</v>
      </c>
      <c r="AL5">
        <f t="shared" si="9"/>
        <v>-329.3536375754544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-137.19558622662285</v>
      </c>
      <c r="AR5">
        <f t="shared" si="14"/>
        <v>-148.21196624073281</v>
      </c>
      <c r="AS5">
        <f t="shared" si="15"/>
        <v>-149.99717283592906</v>
      </c>
      <c r="AT5">
        <f t="shared" si="16"/>
        <v>1.1468764562331939</v>
      </c>
      <c r="AU5">
        <f t="shared" si="17"/>
        <v>-297.06226262042873</v>
      </c>
      <c r="AW5">
        <v>2</v>
      </c>
      <c r="AX5">
        <f>IF(Z5&gt;0, (R5*SUMPRODUCT(K5:$K$98, X5:$X$98)-K5*$AZ$3)/Z5, 0)</f>
        <v>487.5956725581118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</v>
      </c>
      <c r="S6">
        <f t="shared" si="1"/>
        <v>668.94399687356429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476.43506558761419</v>
      </c>
      <c r="AC6">
        <f t="shared" si="2"/>
        <v>646.04009221179331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-157.8726938545083</v>
      </c>
      <c r="AI6">
        <f t="shared" si="7"/>
        <v>-169.94470764099833</v>
      </c>
      <c r="AJ6">
        <f t="shared" si="8"/>
        <v>-169.60502662417912</v>
      </c>
      <c r="AK6">
        <f>G6*SUM(AB6, AE6:AF6)</f>
        <v>3.3826889656720609</v>
      </c>
      <c r="AL6">
        <f t="shared" si="9"/>
        <v>-336.16704529950539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-134.70259643339375</v>
      </c>
      <c r="AR6">
        <f t="shared" si="14"/>
        <v>-145.00286788324016</v>
      </c>
      <c r="AS6">
        <f t="shared" si="15"/>
        <v>-144.71303996045287</v>
      </c>
      <c r="AT6">
        <f t="shared" si="16"/>
        <v>2.8862305157251598</v>
      </c>
      <c r="AU6">
        <f t="shared" si="17"/>
        <v>-286.82967732796789</v>
      </c>
      <c r="AW6">
        <v>3</v>
      </c>
      <c r="AX6">
        <f>IF(Z6&gt;0, (R6*SUMPRODUCT(K6:$K$98, X6:$X$98)-K6*$AZ$3)/Z6, 0)</f>
        <v>668.94399687356429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100000</v>
      </c>
      <c r="S7">
        <f t="shared" si="1"/>
        <v>873.35345932512473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646.04009221179331</v>
      </c>
      <c r="AC7">
        <f t="shared" si="2"/>
        <v>833.57850370855431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-164.62846640912193</v>
      </c>
      <c r="AI7">
        <f t="shared" si="7"/>
        <v>-176.55918149944591</v>
      </c>
      <c r="AJ7">
        <f t="shared" si="8"/>
        <v>-187.538411496761</v>
      </c>
      <c r="AK7">
        <f>G7*SUM(AB7, AE7:AF7)</f>
        <v>8.9153532725227471</v>
      </c>
      <c r="AL7">
        <f t="shared" si="9"/>
        <v>-355.18223972368418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-132.04254729821895</v>
      </c>
      <c r="AR7">
        <f t="shared" si="14"/>
        <v>-141.61174299066201</v>
      </c>
      <c r="AS7">
        <f t="shared" si="15"/>
        <v>-150.41778685318428</v>
      </c>
      <c r="AT7">
        <f t="shared" si="16"/>
        <v>7.1506828791195485</v>
      </c>
      <c r="AU7">
        <f t="shared" si="17"/>
        <v>-284.87884696472679</v>
      </c>
      <c r="AW7">
        <v>4</v>
      </c>
      <c r="AX7">
        <f>IF(Z7&gt;0, (R7*SUMPRODUCT(K7:$K$98, X7:$X$98)-K7*$AZ$3)/Z7, 0)</f>
        <v>873.35345932512473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</v>
      </c>
      <c r="S8">
        <f t="shared" si="1"/>
        <v>1101.5811623250052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833.57850370855431</v>
      </c>
      <c r="AC8">
        <f t="shared" si="2"/>
        <v>1039.0100549633307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-171.38128622655816</v>
      </c>
      <c r="AI8">
        <f t="shared" si="7"/>
        <v>-183.17127150520059</v>
      </c>
      <c r="AJ8">
        <f t="shared" si="8"/>
        <v>-205.43155125477642</v>
      </c>
      <c r="AK8">
        <f t="shared" ref="AK8:AK39" si="30">G8*SUM(AB8:AB8, AE8:AF8)</f>
        <v>18.005295680104773</v>
      </c>
      <c r="AL8">
        <f t="shared" si="9"/>
        <v>-370.59752707987224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-128.27430029263294</v>
      </c>
      <c r="AR8">
        <f t="shared" si="14"/>
        <v>-137.09878834133997</v>
      </c>
      <c r="AS8">
        <f t="shared" si="15"/>
        <v>-153.76001123250424</v>
      </c>
      <c r="AT8">
        <f t="shared" si="16"/>
        <v>13.476481334573482</v>
      </c>
      <c r="AU8">
        <f t="shared" si="17"/>
        <v>-277.38231823927072</v>
      </c>
      <c r="AW8">
        <v>5</v>
      </c>
      <c r="AX8">
        <f>IF(Z8&gt;0, (R8*SUMPRODUCT(K8:$K$98, X8:$X$98)-K8*$AZ$3)/Z8, 0)</f>
        <v>1101.5811623250052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100000</v>
      </c>
      <c r="S9">
        <f t="shared" si="1"/>
        <v>1318.1922927468331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1039.0100549633307</v>
      </c>
      <c r="AC9">
        <f t="shared" si="2"/>
        <v>1228.532477912463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-178.40841523347305</v>
      </c>
      <c r="AI9">
        <f t="shared" si="7"/>
        <v>-190.05819960742488</v>
      </c>
      <c r="AJ9">
        <f t="shared" si="8"/>
        <v>-189.52242294913231</v>
      </c>
      <c r="AK9">
        <f t="shared" si="30"/>
        <v>23.169924225682276</v>
      </c>
      <c r="AL9">
        <f t="shared" si="9"/>
        <v>-356.41069833087488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-124.53037214459063</v>
      </c>
      <c r="AR9">
        <f t="shared" si="14"/>
        <v>-132.6620064152832</v>
      </c>
      <c r="AS9">
        <f t="shared" si="15"/>
        <v>-132.28803040884736</v>
      </c>
      <c r="AT9">
        <f t="shared" si="16"/>
        <v>16.172775721426998</v>
      </c>
      <c r="AU9">
        <f t="shared" si="17"/>
        <v>-248.77726110270353</v>
      </c>
      <c r="AW9">
        <v>6</v>
      </c>
      <c r="AX9">
        <f>IF(Z9&gt;0, (R9*SUMPRODUCT(K9:$K$98, X9:$X$98)-K9*$AZ$3)/Z9, 0)</f>
        <v>1318.1922927468331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</v>
      </c>
      <c r="S10">
        <f t="shared" si="1"/>
        <v>1444.8212863583628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1228.532477912463</v>
      </c>
      <c r="AC10">
        <f t="shared" si="2"/>
        <v>1330.3866330200672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-186.6249789552337</v>
      </c>
      <c r="AI10">
        <f t="shared" si="7"/>
        <v>-198.1349373630766</v>
      </c>
      <c r="AJ10">
        <f t="shared" si="8"/>
        <v>-101.85415510760413</v>
      </c>
      <c r="AK10">
        <f t="shared" si="30"/>
        <v>5.2826896550235913</v>
      </c>
      <c r="AL10">
        <f t="shared" si="9"/>
        <v>-294.7064028156571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-123.55647672945146</v>
      </c>
      <c r="AR10">
        <f t="shared" si="14"/>
        <v>-131.17673161782162</v>
      </c>
      <c r="AS10">
        <f t="shared" si="15"/>
        <v>-67.433312602646666</v>
      </c>
      <c r="AT10">
        <f t="shared" si="16"/>
        <v>3.4974445815552055</v>
      </c>
      <c r="AU10">
        <f t="shared" si="17"/>
        <v>-195.11259963891305</v>
      </c>
      <c r="AW10">
        <v>7</v>
      </c>
      <c r="AX10">
        <f>IF(Z10&gt;0, (R10*SUMPRODUCT(K10:$K$98, X10:$X$98)-K10*$AZ$3)/Z10, 0)</f>
        <v>1444.8212863583628</v>
      </c>
    </row>
    <row r="11" spans="1:52" x14ac:dyDescent="0.3">
      <c r="A11" t="s">
        <v>33</v>
      </c>
      <c r="C11" s="25">
        <f>AU91</f>
        <v>2175.3597925576692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</v>
      </c>
      <c r="S11">
        <f t="shared" si="1"/>
        <v>1551.5989209477636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1330.3866330200672</v>
      </c>
      <c r="AC11">
        <f t="shared" si="2"/>
        <v>1411.4020829279402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-194.50706337313903</v>
      </c>
      <c r="AI11">
        <f t="shared" si="7"/>
        <v>-205.87760881398185</v>
      </c>
      <c r="AJ11">
        <f t="shared" si="8"/>
        <v>-81.015449907873062</v>
      </c>
      <c r="AK11">
        <f t="shared" si="30"/>
        <v>2.1286186128321076</v>
      </c>
      <c r="AL11">
        <f t="shared" si="9"/>
        <v>-284.76444010902281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-122.45613374351892</v>
      </c>
      <c r="AR11">
        <f t="shared" si="14"/>
        <v>-129.61470685183562</v>
      </c>
      <c r="AS11">
        <f t="shared" si="15"/>
        <v>-51.005030856786384</v>
      </c>
      <c r="AT11">
        <f t="shared" si="16"/>
        <v>1.3401179423590492</v>
      </c>
      <c r="AU11">
        <f t="shared" si="17"/>
        <v>-179.27961976626298</v>
      </c>
      <c r="AW11">
        <v>8</v>
      </c>
      <c r="AX11">
        <f>IF(Z11&gt;0, (R11*SUMPRODUCT(K11:$K$98, X11:$X$98)-K11*$AZ$3)/Z11, 0)</f>
        <v>1551.5989209477636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</v>
      </c>
      <c r="S12">
        <f t="shared" si="1"/>
        <v>1727.045976452077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1411.4020829279402</v>
      </c>
      <c r="AC12">
        <f t="shared" si="2"/>
        <v>1551.7700647188776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-203.60498909572695</v>
      </c>
      <c r="AI12">
        <f t="shared" si="7"/>
        <v>-214.83637845852439</v>
      </c>
      <c r="AJ12">
        <f t="shared" si="8"/>
        <v>-140.36798179093739</v>
      </c>
      <c r="AK12">
        <f t="shared" si="30"/>
        <v>29.639443741486748</v>
      </c>
      <c r="AL12">
        <f t="shared" si="9"/>
        <v>-325.56491650797506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-119.68620905252413</v>
      </c>
      <c r="AR12">
        <f t="shared" si="14"/>
        <v>-126.288416695845</v>
      </c>
      <c r="AS12">
        <f t="shared" si="15"/>
        <v>-82.51326103316795</v>
      </c>
      <c r="AT12">
        <f t="shared" si="16"/>
        <v>17.423112643748869</v>
      </c>
      <c r="AU12">
        <f t="shared" si="17"/>
        <v>-191.37856508526409</v>
      </c>
      <c r="AW12">
        <v>9</v>
      </c>
      <c r="AX12">
        <f>IF(Z12&gt;0, (R12*SUMPRODUCT(K12:$K$98, X12:$X$98)-K12*$AZ$3)/Z12, 0)</f>
        <v>1727.045976452077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</v>
      </c>
      <c r="S13">
        <f t="shared" si="1"/>
        <v>2060.7556715254154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1551.7700647188776</v>
      </c>
      <c r="AC13">
        <f t="shared" si="2"/>
        <v>1828.6997241791146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-213.32478655457413</v>
      </c>
      <c r="AI13">
        <f t="shared" si="7"/>
        <v>-224.41719642542427</v>
      </c>
      <c r="AJ13">
        <f t="shared" si="8"/>
        <v>-276.92965946023696</v>
      </c>
      <c r="AK13">
        <f t="shared" si="30"/>
        <v>108.62390453032144</v>
      </c>
      <c r="AL13">
        <f t="shared" si="9"/>
        <v>-392.72295135533977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-111.9641513813952</v>
      </c>
      <c r="AR13">
        <f t="shared" si="14"/>
        <v>-117.78603583290791</v>
      </c>
      <c r="AS13">
        <f t="shared" si="15"/>
        <v>-145.34735890089351</v>
      </c>
      <c r="AT13">
        <f t="shared" si="16"/>
        <v>57.011580730492241</v>
      </c>
      <c r="AU13">
        <f t="shared" si="17"/>
        <v>-206.1218140033092</v>
      </c>
      <c r="AW13">
        <v>10</v>
      </c>
      <c r="AX13">
        <f>IF(Z13&gt;0, (R13*SUMPRODUCT(K13:$K$98, X13:$X$98)-K13*$AZ$3)/Z13, 0)</f>
        <v>2060.7556715254154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</v>
      </c>
      <c r="S14">
        <f t="shared" si="1"/>
        <v>2363.2344439072572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1828.6997241791146</v>
      </c>
      <c r="AC14">
        <f t="shared" si="2"/>
        <v>2070.8568839698282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-223.80977917856401</v>
      </c>
      <c r="AI14">
        <f t="shared" si="7"/>
        <v>-234.76328872830834</v>
      </c>
      <c r="AJ14">
        <f t="shared" si="8"/>
        <v>-242.15715979071365</v>
      </c>
      <c r="AK14">
        <f t="shared" si="30"/>
        <v>128.00898069253805</v>
      </c>
      <c r="AL14">
        <f t="shared" si="9"/>
        <v>-348.91146782648394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-104.88145631844658</v>
      </c>
      <c r="AR14">
        <f t="shared" si="14"/>
        <v>-110.01447614265464</v>
      </c>
      <c r="AS14">
        <f t="shared" si="15"/>
        <v>-113.47938267043054</v>
      </c>
      <c r="AT14">
        <f t="shared" si="16"/>
        <v>59.987407012102494</v>
      </c>
      <c r="AU14">
        <f t="shared" si="17"/>
        <v>-163.50645180098269</v>
      </c>
      <c r="AW14">
        <v>11</v>
      </c>
      <c r="AX14">
        <f>IF(Z14&gt;0, (R14*SUMPRODUCT(K14:$K$98, X14:$X$98)-K14*$AZ$3)/Z14, 0)</f>
        <v>2363.2344439072572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</v>
      </c>
      <c r="S15">
        <f t="shared" si="1"/>
        <v>2637.8100421753516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2070.8568839698282</v>
      </c>
      <c r="AC15">
        <f t="shared" si="2"/>
        <v>2282.1551697693362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-234.7556166701203</v>
      </c>
      <c r="AI15">
        <f t="shared" si="7"/>
        <v>-245.57024667228342</v>
      </c>
      <c r="AJ15">
        <f t="shared" si="8"/>
        <v>-211.29828579950799</v>
      </c>
      <c r="AK15">
        <f t="shared" si="30"/>
        <v>144.959981877888</v>
      </c>
      <c r="AL15">
        <f t="shared" si="9"/>
        <v>-311.90855059390344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-98.224000778952728</v>
      </c>
      <c r="AR15">
        <f t="shared" si="14"/>
        <v>-102.74894565918211</v>
      </c>
      <c r="AS15">
        <f t="shared" si="15"/>
        <v>-88.409228641062327</v>
      </c>
      <c r="AT15">
        <f t="shared" si="16"/>
        <v>60.652646249136268</v>
      </c>
      <c r="AU15">
        <f t="shared" si="17"/>
        <v>-130.5055280511082</v>
      </c>
      <c r="AW15">
        <v>12</v>
      </c>
      <c r="AX15">
        <f>IF(Z15&gt;0, (R15*SUMPRODUCT(K15:$K$98, X15:$X$98)-K15*$AZ$3)/Z15, 0)</f>
        <v>2637.8100421753516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</v>
      </c>
      <c r="S16">
        <f t="shared" si="1"/>
        <v>2891.1803512093225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2282.1551697693362</v>
      </c>
      <c r="AC16">
        <f t="shared" si="2"/>
        <v>2466.2345101671276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-349.87490982998099</v>
      </c>
      <c r="AI16">
        <f t="shared" si="7"/>
        <v>-360.5376591683937</v>
      </c>
      <c r="AJ16">
        <f t="shared" si="8"/>
        <v>-184.07934039779138</v>
      </c>
      <c r="AK16">
        <f t="shared" si="30"/>
        <v>159.75086188385356</v>
      </c>
      <c r="AL16">
        <f t="shared" si="9"/>
        <v>-384.86613768233155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-130.70626496891191</v>
      </c>
      <c r="AR16">
        <f t="shared" si="14"/>
        <v>-134.68965474956499</v>
      </c>
      <c r="AS16">
        <f t="shared" si="15"/>
        <v>-68.768357962644941</v>
      </c>
      <c r="AT16">
        <f t="shared" si="16"/>
        <v>59.679725226795206</v>
      </c>
      <c r="AU16">
        <f t="shared" si="17"/>
        <v>-143.77828748541472</v>
      </c>
      <c r="AW16">
        <v>13</v>
      </c>
      <c r="AX16">
        <f>IF(Z16&gt;0, (R16*SUMPRODUCT(K16:$K$98, X16:$X$98)-K16*$AZ$3)/Z16, 0)</f>
        <v>2891.1803512093225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</v>
      </c>
      <c r="S17">
        <f t="shared" si="1"/>
        <v>3081.5334593731168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2466.2345101671276</v>
      </c>
      <c r="AC17">
        <f t="shared" si="2"/>
        <v>2587.5847998203094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-478.28828432384154</v>
      </c>
      <c r="AI17">
        <f t="shared" si="7"/>
        <v>-488.78462013332967</v>
      </c>
      <c r="AJ17">
        <f t="shared" si="8"/>
        <v>-121.35028965318179</v>
      </c>
      <c r="AK17">
        <f t="shared" si="30"/>
        <v>172.63641571169896</v>
      </c>
      <c r="AL17">
        <f t="shared" si="9"/>
        <v>-437.49849407481247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-159.53476071515593</v>
      </c>
      <c r="AR17">
        <f t="shared" si="14"/>
        <v>-163.03585090832237</v>
      </c>
      <c r="AS17">
        <f t="shared" si="15"/>
        <v>-40.476821316884156</v>
      </c>
      <c r="AT17">
        <f t="shared" si="16"/>
        <v>57.58349132516102</v>
      </c>
      <c r="AU17">
        <f t="shared" si="17"/>
        <v>-145.92918090004551</v>
      </c>
      <c r="AW17">
        <v>14</v>
      </c>
      <c r="AX17">
        <f>IF(Z17&gt;0, (R17*SUMPRODUCT(K17:$K$98, X17:$X$98)-K17*$AZ$3)/Z17, 0)</f>
        <v>3081.5334593731168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</v>
      </c>
      <c r="S18">
        <f t="shared" si="1"/>
        <v>3215.0440541376643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2587.5847998203094</v>
      </c>
      <c r="AC18">
        <f t="shared" si="2"/>
        <v>2653.1005343034512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-609.5432131285944</v>
      </c>
      <c r="AI18">
        <f t="shared" si="7"/>
        <v>-619.8583926783466</v>
      </c>
      <c r="AJ18">
        <f t="shared" si="8"/>
        <v>-65.515734483141841</v>
      </c>
      <c r="AK18">
        <f t="shared" si="30"/>
        <v>181.13093598742168</v>
      </c>
      <c r="AL18">
        <f t="shared" si="9"/>
        <v>-504.24319117406674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-181.53152651568067</v>
      </c>
      <c r="AR18">
        <f t="shared" si="14"/>
        <v>-184.60354872775443</v>
      </c>
      <c r="AS18">
        <f t="shared" si="15"/>
        <v>-19.51161301669956</v>
      </c>
      <c r="AT18">
        <f t="shared" si="16"/>
        <v>53.943632872627603</v>
      </c>
      <c r="AU18">
        <f t="shared" si="17"/>
        <v>-150.17152887182638</v>
      </c>
      <c r="AW18">
        <v>15</v>
      </c>
      <c r="AX18">
        <f>IF(Z18&gt;0, (R18*SUMPRODUCT(K18:$K$98, X18:$X$98)-K18*$AZ$3)/Z18, 0)</f>
        <v>3215.0440541376643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</v>
      </c>
      <c r="S19">
        <f t="shared" si="1"/>
        <v>3301.534337629424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2653.1005343034512</v>
      </c>
      <c r="AC19">
        <f t="shared" si="2"/>
        <v>2672.5069499291076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-748.79951387560948</v>
      </c>
      <c r="AI19">
        <f t="shared" si="7"/>
        <v>-758.91794169062962</v>
      </c>
      <c r="AJ19">
        <f t="shared" si="8"/>
        <v>-19.406415625656336</v>
      </c>
      <c r="AK19">
        <f t="shared" si="30"/>
        <v>185.71703740124161</v>
      </c>
      <c r="AL19">
        <f t="shared" si="9"/>
        <v>-592.6073199150444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-199.11092537397971</v>
      </c>
      <c r="AR19">
        <f t="shared" si="14"/>
        <v>-201.80148471362313</v>
      </c>
      <c r="AS19">
        <f t="shared" si="15"/>
        <v>-5.1602989876651879</v>
      </c>
      <c r="AT19">
        <f t="shared" si="16"/>
        <v>49.383433735532641</v>
      </c>
      <c r="AU19">
        <f t="shared" si="17"/>
        <v>-157.57834996575571</v>
      </c>
      <c r="AW19">
        <v>16</v>
      </c>
      <c r="AX19">
        <f>IF(Z19&gt;0, (R19*SUMPRODUCT(K19:$K$98, X19:$X$98)-K19*$AZ$3)/Z19, 0)</f>
        <v>3301.534337629424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</v>
      </c>
      <c r="S20">
        <f t="shared" si="1"/>
        <v>3347.5641686347021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2672.5069499291076</v>
      </c>
      <c r="AC20">
        <f t="shared" si="2"/>
        <v>2652.8049014670369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-892.1215435947006</v>
      </c>
      <c r="AI20">
        <f t="shared" si="7"/>
        <v>-902.0272719386212</v>
      </c>
      <c r="AJ20">
        <f t="shared" si="8"/>
        <v>19.702048462070707</v>
      </c>
      <c r="AK20">
        <f t="shared" si="30"/>
        <v>187.07548649503755</v>
      </c>
      <c r="AL20">
        <f t="shared" si="9"/>
        <v>-695.24973698151291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-211.80467487293086</v>
      </c>
      <c r="AR20">
        <f t="shared" si="14"/>
        <v>-214.15646156200657</v>
      </c>
      <c r="AS20">
        <f t="shared" si="15"/>
        <v>4.6775980232750003</v>
      </c>
      <c r="AT20">
        <f t="shared" si="16"/>
        <v>44.414870236311792</v>
      </c>
      <c r="AU20">
        <f t="shared" si="17"/>
        <v>-165.06399330241976</v>
      </c>
      <c r="AW20">
        <v>17</v>
      </c>
      <c r="AX20">
        <f>IF(Z20&gt;0, (R20*SUMPRODUCT(K20:$K$98, X20:$X$98)-K20*$AZ$3)/Z20, 0)</f>
        <v>3347.5641686347021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</v>
      </c>
      <c r="S21">
        <f t="shared" si="1"/>
        <v>3360.6051489919523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2652.8049014670369</v>
      </c>
      <c r="AC21">
        <f t="shared" si="2"/>
        <v>2601.1867238368814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-1051.0374002033575</v>
      </c>
      <c r="AI21">
        <f t="shared" si="7"/>
        <v>-1060.7126915888134</v>
      </c>
      <c r="AJ21">
        <f t="shared" si="8"/>
        <v>51.618177630155515</v>
      </c>
      <c r="AK21">
        <f t="shared" si="30"/>
        <v>185.69634310269259</v>
      </c>
      <c r="AL21">
        <f t="shared" si="9"/>
        <v>-823.3981708559653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-222.79819183722225</v>
      </c>
      <c r="AR21">
        <f t="shared" si="14"/>
        <v>-224.84915351162201</v>
      </c>
      <c r="AS21">
        <f t="shared" si="15"/>
        <v>10.941986117436038</v>
      </c>
      <c r="AT21">
        <f t="shared" si="16"/>
        <v>39.363784263109409</v>
      </c>
      <c r="AU21">
        <f t="shared" si="17"/>
        <v>-174.54338313107655</v>
      </c>
      <c r="AW21">
        <v>18</v>
      </c>
      <c r="AX21">
        <f>IF(Z21&gt;0, (R21*SUMPRODUCT(K21:$K$98, X21:$X$98)-K21*$AZ$3)/Z21, 0)</f>
        <v>3360.6051489919523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</v>
      </c>
      <c r="S22">
        <f t="shared" si="1"/>
        <v>3343.8621824213783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2601.1867238368814</v>
      </c>
      <c r="AC22">
        <f t="shared" si="2"/>
        <v>2521.4121902521374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-1224.117866087897</v>
      </c>
      <c r="AI22">
        <f t="shared" si="7"/>
        <v>-1233.5433898262374</v>
      </c>
      <c r="AJ22">
        <f t="shared" si="8"/>
        <v>79.774533584743949</v>
      </c>
      <c r="AK22">
        <f t="shared" si="30"/>
        <v>182.08307066858171</v>
      </c>
      <c r="AL22">
        <f t="shared" si="9"/>
        <v>-971.68578557291175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-231.68542057594516</v>
      </c>
      <c r="AR22">
        <f t="shared" si="14"/>
        <v>-233.46936352128009</v>
      </c>
      <c r="AS22">
        <f t="shared" si="15"/>
        <v>15.098706486409645</v>
      </c>
      <c r="AT22">
        <f t="shared" si="16"/>
        <v>34.462361816865076</v>
      </c>
      <c r="AU22">
        <f t="shared" si="17"/>
        <v>-183.90829521800538</v>
      </c>
      <c r="AW22">
        <v>19</v>
      </c>
      <c r="AX22">
        <f>IF(Z22&gt;0, (R22*SUMPRODUCT(K22:$K$98, X22:$X$98)-K22*$AZ$3)/Z22, 0)</f>
        <v>3343.8621824213783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</v>
      </c>
      <c r="S23">
        <f t="shared" si="1"/>
        <v>3300.4835926743735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2521.4121902521374</v>
      </c>
      <c r="AC23">
        <f t="shared" si="2"/>
        <v>2417.4264645444759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-1405.5340998613331</v>
      </c>
      <c r="AI23">
        <f t="shared" si="7"/>
        <v>-1414.6896765998074</v>
      </c>
      <c r="AJ23">
        <f t="shared" si="8"/>
        <v>103.98572570766146</v>
      </c>
      <c r="AK23">
        <f t="shared" si="30"/>
        <v>176.49885331764963</v>
      </c>
      <c r="AL23">
        <f t="shared" si="9"/>
        <v>-1134.2050975744962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-237.51926072173831</v>
      </c>
      <c r="AR23">
        <f t="shared" si="14"/>
        <v>-239.06644895332806</v>
      </c>
      <c r="AS23">
        <f t="shared" si="15"/>
        <v>17.572403756076724</v>
      </c>
      <c r="AT23">
        <f t="shared" si="16"/>
        <v>29.82629675251464</v>
      </c>
      <c r="AU23">
        <f t="shared" si="17"/>
        <v>-191.66774844473667</v>
      </c>
      <c r="AW23">
        <v>20</v>
      </c>
      <c r="AX23">
        <f>IF(Z23&gt;0, (R23*SUMPRODUCT(K23:$K$98, X23:$X$98)-K23*$AZ$3)/Z23, 0)</f>
        <v>3300.4835926743735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</v>
      </c>
      <c r="S24">
        <f t="shared" si="1"/>
        <v>3234.8930990877593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2417.4264645444759</v>
      </c>
      <c r="AC24">
        <f t="shared" si="2"/>
        <v>2293.9247885265622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-1600.2483246575116</v>
      </c>
      <c r="AI24">
        <f t="shared" si="7"/>
        <v>-1609.112314588019</v>
      </c>
      <c r="AJ24">
        <f t="shared" si="8"/>
        <v>123.50167601791372</v>
      </c>
      <c r="AK24">
        <f t="shared" si="30"/>
        <v>169.21985251811333</v>
      </c>
      <c r="AL24">
        <f t="shared" si="9"/>
        <v>-1316.3907860519919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-241.4497748840962</v>
      </c>
      <c r="AR24">
        <f t="shared" si="14"/>
        <v>-242.78719754551594</v>
      </c>
      <c r="AS24">
        <f t="shared" si="15"/>
        <v>18.634265327986437</v>
      </c>
      <c r="AT24">
        <f t="shared" si="16"/>
        <v>25.532346865704707</v>
      </c>
      <c r="AU24">
        <f t="shared" si="17"/>
        <v>-198.62058535182479</v>
      </c>
      <c r="AW24">
        <v>21</v>
      </c>
      <c r="AX24">
        <f>IF(Z24&gt;0, (R24*SUMPRODUCT(K24:$K$98, X24:$X$98)-K24*$AZ$3)/Z24, 0)</f>
        <v>3234.8930990877593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</v>
      </c>
      <c r="S25">
        <f t="shared" si="1"/>
        <v>3149.7258311958954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2293.9247885265622</v>
      </c>
      <c r="AC25">
        <f t="shared" si="2"/>
        <v>2154.2764285565968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-1807.1193551124204</v>
      </c>
      <c r="AI25">
        <f t="shared" si="7"/>
        <v>-1815.6688152242339</v>
      </c>
      <c r="AJ25">
        <f t="shared" si="8"/>
        <v>139.64835996996544</v>
      </c>
      <c r="AK25">
        <f t="shared" si="30"/>
        <v>160.57473519685936</v>
      </c>
      <c r="AL25">
        <f t="shared" si="9"/>
        <v>-1515.4457200574091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-243.44913645443287</v>
      </c>
      <c r="AR25">
        <f t="shared" si="14"/>
        <v>-244.60089141488103</v>
      </c>
      <c r="AS25">
        <f t="shared" si="15"/>
        <v>18.812964703070715</v>
      </c>
      <c r="AT25">
        <f t="shared" si="16"/>
        <v>21.632096689951478</v>
      </c>
      <c r="AU25">
        <f t="shared" si="17"/>
        <v>-204.15583002185883</v>
      </c>
      <c r="AW25">
        <v>22</v>
      </c>
      <c r="AX25">
        <f>IF(Z25&gt;0, (R25*SUMPRODUCT(K25:$K$98, X25:$X$98)-K25*$AZ$3)/Z25, 0)</f>
        <v>3149.7258311958954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</v>
      </c>
      <c r="S26">
        <f t="shared" si="1"/>
        <v>3046.3224104415785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2154.2764285565968</v>
      </c>
      <c r="AC26">
        <f t="shared" si="2"/>
        <v>2001.7214125612072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-2002.2835581866866</v>
      </c>
      <c r="AI26">
        <f t="shared" si="7"/>
        <v>-2010.4972382526084</v>
      </c>
      <c r="AJ26">
        <f t="shared" si="8"/>
        <v>152.55501599538957</v>
      </c>
      <c r="AK26">
        <f t="shared" si="30"/>
        <v>150.79934999896179</v>
      </c>
      <c r="AL26">
        <f t="shared" si="9"/>
        <v>-1707.1428722582571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-240.8401890508527</v>
      </c>
      <c r="AR26">
        <f t="shared" si="14"/>
        <v>-241.82815314404604</v>
      </c>
      <c r="AS26">
        <f t="shared" si="15"/>
        <v>18.349738099162792</v>
      </c>
      <c r="AT26">
        <f t="shared" si="16"/>
        <v>18.138561750657612</v>
      </c>
      <c r="AU26">
        <f t="shared" si="17"/>
        <v>-205.33985329422563</v>
      </c>
      <c r="AW26">
        <v>23</v>
      </c>
      <c r="AX26">
        <f>IF(Z26&gt;0, (R26*SUMPRODUCT(K26:$K$98, X26:$X$98)-K26*$AZ$3)/Z26, 0)</f>
        <v>3046.3224104415785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</v>
      </c>
      <c r="S27">
        <f t="shared" si="1"/>
        <v>2930.2778693454807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2001.7214125612072</v>
      </c>
      <c r="AC27">
        <f t="shared" si="2"/>
        <v>1842.0366882059297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-2190.1613622179379</v>
      </c>
      <c r="AI27">
        <f t="shared" si="7"/>
        <v>-2198.0191353129235</v>
      </c>
      <c r="AJ27">
        <f t="shared" si="8"/>
        <v>159.68472435527747</v>
      </c>
      <c r="AK27">
        <f t="shared" si="30"/>
        <v>140.12049887928453</v>
      </c>
      <c r="AL27">
        <f t="shared" si="9"/>
        <v>-1898.2139120783615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-235.21307993019465</v>
      </c>
      <c r="AR27">
        <f t="shared" si="14"/>
        <v>-236.05696798472252</v>
      </c>
      <c r="AS27">
        <f t="shared" si="15"/>
        <v>17.149392040855243</v>
      </c>
      <c r="AT27">
        <f t="shared" si="16"/>
        <v>15.048285789032338</v>
      </c>
      <c r="AU27">
        <f t="shared" si="17"/>
        <v>-203.85929015483495</v>
      </c>
      <c r="AW27">
        <v>24</v>
      </c>
      <c r="AX27">
        <f>IF(Z27&gt;0, (R27*SUMPRODUCT(K27:$K$98, X27:$X$98)-K27*$AZ$3)/Z27, 0)</f>
        <v>2930.2778693454807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</v>
      </c>
      <c r="S28">
        <f t="shared" si="1"/>
        <v>2805.4783276886001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1842.0366882059297</v>
      </c>
      <c r="AC28">
        <f t="shared" si="2"/>
        <v>1679.2838446110695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-2376.2534461083515</v>
      </c>
      <c r="AI28">
        <f t="shared" si="7"/>
        <v>-2383.7356097916236</v>
      </c>
      <c r="AJ28">
        <f t="shared" si="8"/>
        <v>162.75284359486022</v>
      </c>
      <c r="AK28">
        <f t="shared" si="30"/>
        <v>128.9425681744151</v>
      </c>
      <c r="AL28">
        <f t="shared" si="9"/>
        <v>-2092.0401980223482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-227.8558024943348</v>
      </c>
      <c r="AR28">
        <f t="shared" si="14"/>
        <v>-228.57325728150744</v>
      </c>
      <c r="AS28">
        <f t="shared" si="15"/>
        <v>15.606155078396837</v>
      </c>
      <c r="AT28">
        <f t="shared" si="16"/>
        <v>12.364132451939705</v>
      </c>
      <c r="AU28">
        <f t="shared" si="17"/>
        <v>-200.60296975117089</v>
      </c>
      <c r="AW28">
        <v>25</v>
      </c>
      <c r="AX28">
        <f>IF(Z28&gt;0, (R28*SUMPRODUCT(K28:$K$98, X28:$X$98)-K28*$AZ$3)/Z28, 0)</f>
        <v>2805.4783276886001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</v>
      </c>
      <c r="S29">
        <f t="shared" si="1"/>
        <v>2675.0729216173995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1679.2838446110695</v>
      </c>
      <c r="AC29">
        <f t="shared" si="2"/>
        <v>1516.1246817018553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-2582.7231888465694</v>
      </c>
      <c r="AI29">
        <f t="shared" si="7"/>
        <v>-2589.8076904944028</v>
      </c>
      <c r="AJ29">
        <f t="shared" si="8"/>
        <v>163.15916290921427</v>
      </c>
      <c r="AK29">
        <f t="shared" si="30"/>
        <v>117.54986912277488</v>
      </c>
      <c r="AL29">
        <f t="shared" si="9"/>
        <v>-2309.0986584624134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-221.11956540660694</v>
      </c>
      <c r="AR29">
        <f t="shared" si="14"/>
        <v>-221.72610424602118</v>
      </c>
      <c r="AS29">
        <f t="shared" si="15"/>
        <v>13.968854018267185</v>
      </c>
      <c r="AT29">
        <f t="shared" si="16"/>
        <v>10.064019282546361</v>
      </c>
      <c r="AU29">
        <f t="shared" si="17"/>
        <v>-197.69323094520763</v>
      </c>
      <c r="AW29">
        <v>26</v>
      </c>
      <c r="AX29">
        <f>IF(Z29&gt;0, (R29*SUMPRODUCT(K29:$K$98, X29:$X$98)-K29*$AZ$3)/Z29, 0)</f>
        <v>2675.0729216173995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</v>
      </c>
      <c r="S30">
        <f t="shared" si="1"/>
        <v>2536.094044274872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1516.1246817018553</v>
      </c>
      <c r="AC30">
        <f t="shared" si="2"/>
        <v>1352.7699730676775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-2768.5665679601416</v>
      </c>
      <c r="AI30">
        <f t="shared" si="7"/>
        <v>-2775.2341537705015</v>
      </c>
      <c r="AJ30">
        <f t="shared" si="8"/>
        <v>163.35470863417777</v>
      </c>
      <c r="AK30">
        <f t="shared" si="30"/>
        <v>106.12872771912988</v>
      </c>
      <c r="AL30">
        <f t="shared" si="9"/>
        <v>-2505.7507174171938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-211.63439833248461</v>
      </c>
      <c r="AR30">
        <f t="shared" si="14"/>
        <v>-212.14408104253243</v>
      </c>
      <c r="AS30">
        <f t="shared" si="15"/>
        <v>12.487138968106711</v>
      </c>
      <c r="AT30">
        <f t="shared" si="16"/>
        <v>8.1126781261318381</v>
      </c>
      <c r="AU30">
        <f t="shared" si="17"/>
        <v>-191.54426394829389</v>
      </c>
      <c r="AW30">
        <v>27</v>
      </c>
      <c r="AX30">
        <f>IF(Z30&gt;0, (R30*SUMPRODUCT(K30:$K$98, X30:$X$98)-K30*$AZ$3)/Z30, 0)</f>
        <v>2536.094044274872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</v>
      </c>
      <c r="S31">
        <f t="shared" si="1"/>
        <v>2390.2644629127308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1352.7699730676775</v>
      </c>
      <c r="AC31">
        <f t="shared" si="2"/>
        <v>1192.711339710575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-2908.5609525385366</v>
      </c>
      <c r="AI31">
        <f t="shared" si="7"/>
        <v>-2914.7982923717259</v>
      </c>
      <c r="AJ31">
        <f t="shared" si="8"/>
        <v>160.05863335710251</v>
      </c>
      <c r="AK31">
        <f t="shared" si="30"/>
        <v>94.693898114737436</v>
      </c>
      <c r="AL31">
        <f t="shared" si="9"/>
        <v>-2660.0457608998863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-198.51413438206231</v>
      </c>
      <c r="AR31">
        <f t="shared" si="14"/>
        <v>-198.93984322503897</v>
      </c>
      <c r="AS31">
        <f t="shared" si="15"/>
        <v>10.924268588399164</v>
      </c>
      <c r="AT31">
        <f t="shared" si="16"/>
        <v>6.4630164271110422</v>
      </c>
      <c r="AU31">
        <f t="shared" si="17"/>
        <v>-181.5525582095288</v>
      </c>
      <c r="AW31">
        <v>28</v>
      </c>
      <c r="AX31">
        <f>IF(Z31&gt;0, (R31*SUMPRODUCT(K31:$K$98, X31:$X$98)-K31*$AZ$3)/Z31, 0)</f>
        <v>2390.2644629127308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</v>
      </c>
      <c r="S32">
        <f t="shared" si="1"/>
        <v>2243.5006043317699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1192.711339710575</v>
      </c>
      <c r="AC32">
        <f t="shared" si="2"/>
        <v>1040.2469954851049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-3032.5946268965936</v>
      </c>
      <c r="AI32">
        <f t="shared" si="7"/>
        <v>-3038.3905190030887</v>
      </c>
      <c r="AJ32">
        <f t="shared" si="8"/>
        <v>152.46434422547009</v>
      </c>
      <c r="AK32">
        <f t="shared" si="30"/>
        <v>83.489793779740253</v>
      </c>
      <c r="AL32">
        <f t="shared" si="9"/>
        <v>-2802.4363809978781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-184.80324951362391</v>
      </c>
      <c r="AR32">
        <f t="shared" si="14"/>
        <v>-185.1564453168516</v>
      </c>
      <c r="AS32">
        <f t="shared" si="15"/>
        <v>9.2910229405320859</v>
      </c>
      <c r="AT32">
        <f t="shared" si="16"/>
        <v>5.087783594574196</v>
      </c>
      <c r="AU32">
        <f t="shared" si="17"/>
        <v>-170.77763878174531</v>
      </c>
      <c r="AW32">
        <v>29</v>
      </c>
      <c r="AX32">
        <f>IF(Z32&gt;0, (R32*SUMPRODUCT(K32:$K$98, X32:$X$98)-K32*$AZ$3)/Z32, 0)</f>
        <v>2243.5006043317699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</v>
      </c>
      <c r="S33">
        <f t="shared" si="1"/>
        <v>2095.8725268511489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1040.2469954851049</v>
      </c>
      <c r="AC33">
        <f t="shared" si="2"/>
        <v>896.55963003986619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-3126.0723665592736</v>
      </c>
      <c r="AI33">
        <f t="shared" si="7"/>
        <v>-3131.4195406988838</v>
      </c>
      <c r="AJ33">
        <f t="shared" si="8"/>
        <v>143.6873654452387</v>
      </c>
      <c r="AK33">
        <f t="shared" si="30"/>
        <v>72.817289683957355</v>
      </c>
      <c r="AL33">
        <f t="shared" si="9"/>
        <v>-2914.9148855696876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-170.08900752578617</v>
      </c>
      <c r="AR33">
        <f t="shared" si="14"/>
        <v>-170.37994626162705</v>
      </c>
      <c r="AS33">
        <f t="shared" si="15"/>
        <v>7.8180024378243038</v>
      </c>
      <c r="AT33">
        <f t="shared" si="16"/>
        <v>3.9619749899437058</v>
      </c>
      <c r="AU33">
        <f t="shared" si="17"/>
        <v>-158.59996883385904</v>
      </c>
      <c r="AW33">
        <v>30</v>
      </c>
      <c r="AX33">
        <f>IF(Z33&gt;0, (R33*SUMPRODUCT(K33:$K$98, X33:$X$98)-K33*$AZ$3)/Z33, 0)</f>
        <v>2095.8725268511489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</v>
      </c>
      <c r="S34">
        <f t="shared" si="1"/>
        <v>1949.4221569189333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896.55963003986619</v>
      </c>
      <c r="AC34">
        <f t="shared" si="2"/>
        <v>763.18123328942443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-3200.5189982189554</v>
      </c>
      <c r="AI34">
        <f t="shared" si="7"/>
        <v>-3205.4126357423925</v>
      </c>
      <c r="AJ34">
        <f t="shared" si="8"/>
        <v>133.37839675044177</v>
      </c>
      <c r="AK34">
        <f t="shared" si="30"/>
        <v>62.759174102790638</v>
      </c>
      <c r="AL34">
        <f t="shared" si="9"/>
        <v>-3009.2750648891601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-155.48181670102389</v>
      </c>
      <c r="AR34">
        <f t="shared" si="14"/>
        <v>-155.71955053508134</v>
      </c>
      <c r="AS34">
        <f t="shared" si="15"/>
        <v>6.479547675539183</v>
      </c>
      <c r="AT34">
        <f t="shared" si="16"/>
        <v>3.0488525172285748</v>
      </c>
      <c r="AU34">
        <f t="shared" si="17"/>
        <v>-146.19115034231356</v>
      </c>
      <c r="AW34">
        <v>31</v>
      </c>
      <c r="AX34">
        <f>IF(Z34&gt;0, (R34*SUMPRODUCT(K34:$K$98, X34:$X$98)-K34*$AZ$3)/Z34, 0)</f>
        <v>1949.4221569189333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1804.4397929908666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763.18123328942443</v>
      </c>
      <c r="AC35">
        <f t="shared" ref="AC35:AC66" si="33">S35*Z35</f>
        <v>640.47674763781538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-3263.1166497279178</v>
      </c>
      <c r="AI35">
        <f t="shared" ref="AI35:AI66" si="38">SUM(AE35:AH35)</f>
        <v>-3267.5534612949045</v>
      </c>
      <c r="AJ35">
        <f t="shared" ref="AJ35:AJ66" si="39">AB35-AC35</f>
        <v>122.70448565160905</v>
      </c>
      <c r="AK35">
        <f t="shared" si="30"/>
        <v>53.422686330259715</v>
      </c>
      <c r="AL35">
        <f t="shared" ref="AL35:AL66" si="40">SUM(AI35:AK35)</f>
        <v>-3091.4262893130358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-141.53823430372637</v>
      </c>
      <c r="AR35">
        <f t="shared" ref="AR35:AR66" si="45">AI35*$K35</f>
        <v>-141.73068175275705</v>
      </c>
      <c r="AS35">
        <f t="shared" ref="AS35:AS66" si="46">AJ35*$K35</f>
        <v>5.3223277328206411</v>
      </c>
      <c r="AT35">
        <f t="shared" ref="AT35:AT66" si="47">AK35*$K35</f>
        <v>2.317218017804314</v>
      </c>
      <c r="AU35">
        <f t="shared" ref="AU35:AU66" si="48">AL35*$K35</f>
        <v>-134.09113600213209</v>
      </c>
      <c r="AW35">
        <v>32</v>
      </c>
      <c r="AX35">
        <f>IF(Z35&gt;0, (R35*SUMPRODUCT(K35:$K$98, X35:$X$98)-K35*$AZ$3)/Z35, 0)</f>
        <v>1804.4397929908666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</v>
      </c>
      <c r="S36">
        <f t="shared" si="32"/>
        <v>1658.0348919682217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640.47674763781538</v>
      </c>
      <c r="AC36">
        <f t="shared" si="33"/>
        <v>528.20398748535172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-3282.3177027641136</v>
      </c>
      <c r="AI36">
        <f t="shared" si="38"/>
        <v>-3286.2998565025846</v>
      </c>
      <c r="AJ36">
        <f t="shared" si="39"/>
        <v>112.27276015246366</v>
      </c>
      <c r="AK36">
        <f t="shared" si="30"/>
        <v>44.83337233464708</v>
      </c>
      <c r="AL36">
        <f t="shared" si="40"/>
        <v>-3129.1937240154734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-127.11703858329751</v>
      </c>
      <c r="AR36">
        <f t="shared" si="45"/>
        <v>-127.27125875217135</v>
      </c>
      <c r="AS36">
        <f t="shared" si="46"/>
        <v>4.3480802519925001</v>
      </c>
      <c r="AT36">
        <f t="shared" si="47"/>
        <v>1.7362991754525616</v>
      </c>
      <c r="AU36">
        <f t="shared" si="48"/>
        <v>-121.18687932472626</v>
      </c>
      <c r="AW36">
        <v>33</v>
      </c>
      <c r="AX36">
        <f>IF(Z36&gt;0, (R36*SUMPRODUCT(K36:$K$98, X36:$X$98)-K36*$AZ$3)/Z36, 0)</f>
        <v>1658.0348919682217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</v>
      </c>
      <c r="S37">
        <f t="shared" si="32"/>
        <v>1510.4560338127528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528.20398748535172</v>
      </c>
      <c r="AC37">
        <f t="shared" si="33"/>
        <v>427.2168365371104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-3254.6938935272565</v>
      </c>
      <c r="AI37">
        <f t="shared" si="38"/>
        <v>-3258.2293889916518</v>
      </c>
      <c r="AJ37">
        <f t="shared" si="39"/>
        <v>100.98715094824132</v>
      </c>
      <c r="AK37">
        <f t="shared" si="30"/>
        <v>36.974279123974625</v>
      </c>
      <c r="AL37">
        <f t="shared" si="40"/>
        <v>-3120.2679589194358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-112.54216823568161</v>
      </c>
      <c r="AR37">
        <f t="shared" si="45"/>
        <v>-112.66442007821027</v>
      </c>
      <c r="AS37">
        <f t="shared" si="46"/>
        <v>3.4919759902035068</v>
      </c>
      <c r="AT37">
        <f t="shared" si="47"/>
        <v>1.2785121051902557</v>
      </c>
      <c r="AU37">
        <f t="shared" si="48"/>
        <v>-107.8939319828165</v>
      </c>
      <c r="AW37">
        <v>34</v>
      </c>
      <c r="AX37">
        <f>IF(Z37&gt;0, (R37*SUMPRODUCT(K37:$K$98, X37:$X$98)-K37*$AZ$3)/Z37, 0)</f>
        <v>1510.4560338127528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</v>
      </c>
      <c r="S38">
        <f t="shared" si="32"/>
        <v>1362.7722363167959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427.2168365371104</v>
      </c>
      <c r="AC38">
        <f t="shared" si="33"/>
        <v>338.00492511844328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-3198.3789008745066</v>
      </c>
      <c r="AI38">
        <f t="shared" si="38"/>
        <v>-3201.4792440216488</v>
      </c>
      <c r="AJ38">
        <f t="shared" si="39"/>
        <v>89.211911418667114</v>
      </c>
      <c r="AK38">
        <f t="shared" si="30"/>
        <v>29.905178557597729</v>
      </c>
      <c r="AL38">
        <f t="shared" si="40"/>
        <v>-3082.3621540453842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-98.745432892740553</v>
      </c>
      <c r="AR38">
        <f t="shared" si="45"/>
        <v>-98.841151610149822</v>
      </c>
      <c r="AS38">
        <f t="shared" si="46"/>
        <v>2.7542918100843092</v>
      </c>
      <c r="AT38">
        <f t="shared" si="47"/>
        <v>0.92328016596072326</v>
      </c>
      <c r="AU38">
        <f t="shared" si="48"/>
        <v>-95.163579634104806</v>
      </c>
      <c r="AW38">
        <v>35</v>
      </c>
      <c r="AX38">
        <f>IF(Z38&gt;0, (R38*SUMPRODUCT(K38:$K$98, X38:$X$98)-K38*$AZ$3)/Z38, 0)</f>
        <v>1362.7722363167959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</v>
      </c>
      <c r="S39">
        <f t="shared" si="32"/>
        <v>1212.840750323445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338.00492511844328</v>
      </c>
      <c r="AC39">
        <f t="shared" si="33"/>
        <v>260.09007866946581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-3110.0162177613661</v>
      </c>
      <c r="AI39">
        <f t="shared" si="38"/>
        <v>-3112.6968054498166</v>
      </c>
      <c r="AJ39">
        <f t="shared" si="39"/>
        <v>77.914846448977471</v>
      </c>
      <c r="AK39">
        <f t="shared" si="30"/>
        <v>23.660344758291032</v>
      </c>
      <c r="AL39">
        <f t="shared" si="40"/>
        <v>-3011.1216142425478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-85.729785542496089</v>
      </c>
      <c r="AR39">
        <f t="shared" si="45"/>
        <v>-85.803677828441835</v>
      </c>
      <c r="AS39">
        <f t="shared" si="46"/>
        <v>2.1477775705798217</v>
      </c>
      <c r="AT39">
        <f t="shared" si="47"/>
        <v>0.65221405290609069</v>
      </c>
      <c r="AU39">
        <f t="shared" si="48"/>
        <v>-83.003686204955912</v>
      </c>
      <c r="AW39">
        <v>36</v>
      </c>
      <c r="AX39">
        <f>IF(Z39&gt;0, (R39*SUMPRODUCT(K39:$K$98, X39:$X$98)-K39*$AZ$3)/Z39, 0)</f>
        <v>1212.840750323445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</v>
      </c>
      <c r="S40">
        <f t="shared" si="32"/>
        <v>1057.9351372228123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260.09007866946581</v>
      </c>
      <c r="AC40">
        <f t="shared" si="33"/>
        <v>192.95903102318667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-2991.0426321762934</v>
      </c>
      <c r="AI40">
        <f t="shared" si="38"/>
        <v>-2993.3225336588375</v>
      </c>
      <c r="AJ40">
        <f t="shared" si="39"/>
        <v>67.131047646279143</v>
      </c>
      <c r="AK40">
        <f t="shared" ref="AK40:AK71" si="61">G40*SUM(AB40:AB40, AE40:AF40)</f>
        <v>18.206305506862609</v>
      </c>
      <c r="AL40">
        <f t="shared" si="40"/>
        <v>-2907.985180505696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-73.616245477535202</v>
      </c>
      <c r="AR40">
        <f t="shared" si="45"/>
        <v>-73.672358949606121</v>
      </c>
      <c r="AS40">
        <f t="shared" si="46"/>
        <v>1.6522451500789297</v>
      </c>
      <c r="AT40">
        <f t="shared" si="47"/>
        <v>0.4480978776477707</v>
      </c>
      <c r="AU40">
        <f t="shared" si="48"/>
        <v>-71.572015921879427</v>
      </c>
      <c r="AW40">
        <v>37</v>
      </c>
      <c r="AX40">
        <f>IF(Z40&gt;0, (R40*SUMPRODUCT(K40:$K$98, X40:$X$98)-K40*$AZ$3)/Z40, 0)</f>
        <v>1057.9351372228123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</v>
      </c>
      <c r="S41">
        <f t="shared" si="32"/>
        <v>893.43765065238097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192.95903102318667</v>
      </c>
      <c r="AC41">
        <f t="shared" si="33"/>
        <v>135.94880152441655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-2840.4471806483789</v>
      </c>
      <c r="AI41">
        <f t="shared" si="38"/>
        <v>-2842.3492272185167</v>
      </c>
      <c r="AJ41">
        <f t="shared" si="39"/>
        <v>57.010229498770116</v>
      </c>
      <c r="AK41">
        <f t="shared" si="61"/>
        <v>13.507132171623068</v>
      </c>
      <c r="AL41">
        <f t="shared" si="40"/>
        <v>-2771.8318655481235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-62.419423900151024</v>
      </c>
      <c r="AR41">
        <f t="shared" si="45"/>
        <v>-62.461221773369054</v>
      </c>
      <c r="AS41">
        <f t="shared" si="46"/>
        <v>1.2528117776569003</v>
      </c>
      <c r="AT41">
        <f t="shared" si="47"/>
        <v>0.29682206887700496</v>
      </c>
      <c r="AU41">
        <f t="shared" si="48"/>
        <v>-60.911587926835146</v>
      </c>
      <c r="AW41">
        <v>38</v>
      </c>
      <c r="AX41">
        <f>IF(Z41&gt;0, (R41*SUMPRODUCT(K41:$K$98, X41:$X$98)-K41*$AZ$3)/Z41, 0)</f>
        <v>893.43765065238097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</v>
      </c>
      <c r="S42">
        <f t="shared" si="32"/>
        <v>712.01221195648463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135.94880152441655</v>
      </c>
      <c r="AC42">
        <f t="shared" si="33"/>
        <v>88.356177605305774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-2654.8461698530182</v>
      </c>
      <c r="AI42">
        <f t="shared" si="38"/>
        <v>-2656.3973401862227</v>
      </c>
      <c r="AJ42">
        <f t="shared" si="39"/>
        <v>47.592623919110778</v>
      </c>
      <c r="AK42">
        <f t="shared" si="61"/>
        <v>9.5164161067091602</v>
      </c>
      <c r="AL42">
        <f t="shared" si="40"/>
        <v>-2599.2883001604027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-52.090002385494898</v>
      </c>
      <c r="AR42">
        <f t="shared" si="45"/>
        <v>-52.120437469559072</v>
      </c>
      <c r="AS42">
        <f t="shared" si="46"/>
        <v>0.93380171010650082</v>
      </c>
      <c r="AT42">
        <f t="shared" si="47"/>
        <v>0.18671896825091244</v>
      </c>
      <c r="AU42">
        <f t="shared" si="48"/>
        <v>-50.999916791201663</v>
      </c>
      <c r="AW42">
        <v>39</v>
      </c>
      <c r="AX42">
        <f>IF(Z42&gt;0, (R42*SUMPRODUCT(K42:$K$98, X42:$X$98)-K42*$AZ$3)/Z42, 0)</f>
        <v>712.01221195648463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</v>
      </c>
      <c r="S43">
        <f t="shared" si="32"/>
        <v>502.9333456467217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88.356177605305774</v>
      </c>
      <c r="AC43">
        <f t="shared" si="33"/>
        <v>49.504389488596715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-2442.137753872074</v>
      </c>
      <c r="AI43">
        <f t="shared" si="38"/>
        <v>-2443.3681452827127</v>
      </c>
      <c r="AJ43">
        <f t="shared" si="39"/>
        <v>38.851788116709059</v>
      </c>
      <c r="AK43">
        <f t="shared" si="61"/>
        <v>6.1849324323714052</v>
      </c>
      <c r="AL43">
        <f t="shared" si="40"/>
        <v>-2398.331424733632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-42.782597669015907</v>
      </c>
      <c r="AR43">
        <f t="shared" si="45"/>
        <v>-42.804152284685436</v>
      </c>
      <c r="AS43">
        <f t="shared" si="46"/>
        <v>0.68062516829101294</v>
      </c>
      <c r="AT43">
        <f t="shared" si="47"/>
        <v>0.10835075762808695</v>
      </c>
      <c r="AU43">
        <f t="shared" si="48"/>
        <v>-42.015176358766332</v>
      </c>
      <c r="AW43">
        <v>40</v>
      </c>
      <c r="AX43">
        <f>IF(Z43&gt;0, (R43*SUMPRODUCT(K43:$K$98, X43:$X$98)-K43*$AZ$3)/Z43, 0)</f>
        <v>502.9333456467217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</v>
      </c>
      <c r="S44">
        <f t="shared" si="32"/>
        <v>245.44951869705554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49.504389488596715</v>
      </c>
      <c r="AC44">
        <f t="shared" si="33"/>
        <v>18.541625988139671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-2190.5494949758172</v>
      </c>
      <c r="AI44">
        <f t="shared" si="38"/>
        <v>-2191.4937637854773</v>
      </c>
      <c r="AJ44">
        <f t="shared" si="39"/>
        <v>30.962763500457044</v>
      </c>
      <c r="AK44">
        <f t="shared" si="61"/>
        <v>3.4653072642017704</v>
      </c>
      <c r="AL44">
        <f t="shared" si="40"/>
        <v>-2157.0656930208183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-34.263524991367319</v>
      </c>
      <c r="AR44">
        <f t="shared" si="45"/>
        <v>-34.278294791379857</v>
      </c>
      <c r="AS44">
        <f t="shared" si="46"/>
        <v>0.4843047022826652</v>
      </c>
      <c r="AT44">
        <f t="shared" si="47"/>
        <v>5.4202674864032165E-2</v>
      </c>
      <c r="AU44">
        <f t="shared" si="48"/>
        <v>-33.739787414233156</v>
      </c>
      <c r="AW44">
        <v>41</v>
      </c>
      <c r="AX44">
        <f>IF(Z44&gt;0, (R44*SUMPRODUCT(K44:$K$98, X44:$X$98)-K44*$AZ$3)/Z44, 0)</f>
        <v>245.44951869705554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</v>
      </c>
      <c r="S45">
        <f t="shared" si="32"/>
        <v>-92.723020686811125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18.541625988139671</v>
      </c>
      <c r="AC45">
        <f t="shared" si="33"/>
        <v>-5.1684756384429136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-1904.5070934294413</v>
      </c>
      <c r="AI45">
        <f t="shared" si="38"/>
        <v>-1905.2038561643262</v>
      </c>
      <c r="AJ45">
        <f t="shared" si="39"/>
        <v>23.710101626582585</v>
      </c>
      <c r="AK45">
        <f t="shared" si="61"/>
        <v>1.2979138191697772</v>
      </c>
      <c r="AL45">
        <f t="shared" si="40"/>
        <v>-1880.1958407185739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-26.597666859724058</v>
      </c>
      <c r="AR45">
        <f t="shared" si="45"/>
        <v>-26.607397599591962</v>
      </c>
      <c r="AS45">
        <f t="shared" si="46"/>
        <v>0.33112682354911321</v>
      </c>
      <c r="AT45">
        <f t="shared" si="47"/>
        <v>1.8126201521647851E-2</v>
      </c>
      <c r="AU45">
        <f t="shared" si="48"/>
        <v>-26.258144574521204</v>
      </c>
      <c r="AW45">
        <v>42</v>
      </c>
      <c r="AX45">
        <f>IF(Z45&gt;0, (R45*SUMPRODUCT(K45:$K$98, X45:$X$98)-K45*$AZ$3)/Z45, 0)</f>
        <v>-92.723020686811125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</v>
      </c>
      <c r="S46">
        <f t="shared" si="32"/>
        <v>-569.59807499710496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-5.1684756384429136</v>
      </c>
      <c r="AC46">
        <f t="shared" si="33"/>
        <v>-22.343443065323463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-1595.6925708222404</v>
      </c>
      <c r="AI46">
        <f t="shared" si="38"/>
        <v>-1596.1829043584237</v>
      </c>
      <c r="AJ46">
        <f t="shared" si="39"/>
        <v>17.174967426880549</v>
      </c>
      <c r="AK46">
        <f t="shared" si="61"/>
        <v>-0.36179329469100396</v>
      </c>
      <c r="AL46">
        <f t="shared" si="40"/>
        <v>-1579.3697302262342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-19.897208366036139</v>
      </c>
      <c r="AR46">
        <f t="shared" si="45"/>
        <v>-19.903322493980763</v>
      </c>
      <c r="AS46">
        <f t="shared" si="46"/>
        <v>0.21416024102715139</v>
      </c>
      <c r="AT46">
        <f t="shared" si="47"/>
        <v>-4.5113179703482826E-3</v>
      </c>
      <c r="AU46">
        <f t="shared" si="48"/>
        <v>-19.693673570923963</v>
      </c>
      <c r="AW46">
        <v>43</v>
      </c>
      <c r="AX46">
        <f>IF(Z46&gt;0, (R46*SUMPRODUCT(K46:$K$98, X46:$X$98)-K46*$AZ$3)/Z46, 0)</f>
        <v>-569.59807499710496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</v>
      </c>
      <c r="S47">
        <f t="shared" si="32"/>
        <v>-1295.7260687117505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-22.343443065323463</v>
      </c>
      <c r="AC47">
        <f t="shared" si="33"/>
        <v>-33.827526937749333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-1272.7411078637454</v>
      </c>
      <c r="AI47">
        <f t="shared" si="38"/>
        <v>-1273.0674454260839</v>
      </c>
      <c r="AJ47">
        <f t="shared" si="39"/>
        <v>11.48408387242587</v>
      </c>
      <c r="AK47">
        <f t="shared" si="61"/>
        <v>-1.5640410145726424</v>
      </c>
      <c r="AL47">
        <f t="shared" si="40"/>
        <v>-1263.1474025682307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-14.169840890408281</v>
      </c>
      <c r="AR47">
        <f t="shared" si="45"/>
        <v>-14.173474112676603</v>
      </c>
      <c r="AS47">
        <f t="shared" si="46"/>
        <v>0.12785604255174207</v>
      </c>
      <c r="AT47">
        <f t="shared" si="47"/>
        <v>-1.7412977537722214E-2</v>
      </c>
      <c r="AU47">
        <f t="shared" si="48"/>
        <v>-14.063031047662585</v>
      </c>
      <c r="AW47">
        <v>44</v>
      </c>
      <c r="AX47">
        <f>IF(Z47&gt;0, (R47*SUMPRODUCT(K47:$K$98, X47:$X$98)-K47*$AZ$3)/Z47, 0)</f>
        <v>-1295.7260687117505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</v>
      </c>
      <c r="S48">
        <f t="shared" si="32"/>
        <v>-2489.0265169346922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-33.827526937749333</v>
      </c>
      <c r="AC48">
        <f t="shared" si="33"/>
        <v>-40.485649530291312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-958.02787640694464</v>
      </c>
      <c r="AI48">
        <f t="shared" si="38"/>
        <v>-958.23119710910896</v>
      </c>
      <c r="AJ48">
        <f t="shared" si="39"/>
        <v>6.6581225925419787</v>
      </c>
      <c r="AK48">
        <f t="shared" si="61"/>
        <v>-2.3679268856424533</v>
      </c>
      <c r="AL48">
        <f t="shared" si="40"/>
        <v>-953.94100140220939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-9.5232465002022177</v>
      </c>
      <c r="AR48">
        <f t="shared" si="45"/>
        <v>-9.5252676033590138</v>
      </c>
      <c r="AS48">
        <f t="shared" si="46"/>
        <v>6.6184861880166354E-2</v>
      </c>
      <c r="AT48">
        <f t="shared" si="47"/>
        <v>-2.3538304032450139E-2</v>
      </c>
      <c r="AU48">
        <f t="shared" si="48"/>
        <v>-9.4826210455112978</v>
      </c>
      <c r="AW48">
        <v>45</v>
      </c>
      <c r="AX48">
        <f>IF(Z48&gt;0, (R48*SUMPRODUCT(K48:$K$98, X48:$X$98)-K48*$AZ$3)/Z48, 0)</f>
        <v>-2489.0265169346922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</v>
      </c>
      <c r="S49">
        <f t="shared" si="32"/>
        <v>-4616.6439100754342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-40.485649530291312</v>
      </c>
      <c r="AC49">
        <f t="shared" si="33"/>
        <v>-43.302004693112906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-672.34577761365006</v>
      </c>
      <c r="AI49">
        <f t="shared" si="38"/>
        <v>-672.46302188659092</v>
      </c>
      <c r="AJ49">
        <f t="shared" si="39"/>
        <v>2.8163551628215941</v>
      </c>
      <c r="AK49">
        <f t="shared" si="61"/>
        <v>-2.833995467120392</v>
      </c>
      <c r="AL49">
        <f t="shared" si="40"/>
        <v>-672.4806621908898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-5.967350379793146</v>
      </c>
      <c r="AR49">
        <f t="shared" si="45"/>
        <v>-5.9683909718217683</v>
      </c>
      <c r="AS49">
        <f t="shared" si="46"/>
        <v>2.4996331664557815E-2</v>
      </c>
      <c r="AT49">
        <f t="shared" si="47"/>
        <v>-2.5152896753626593E-2</v>
      </c>
      <c r="AU49">
        <f t="shared" si="48"/>
        <v>-5.9685475369108376</v>
      </c>
      <c r="AW49">
        <v>46</v>
      </c>
      <c r="AX49">
        <f>IF(Z49&gt;0, (R49*SUMPRODUCT(K49:$K$98, X49:$X$98)-K49*$AZ$3)/Z49, 0)</f>
        <v>-4616.6439100754342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</v>
      </c>
      <c r="S50">
        <f t="shared" si="32"/>
        <v>-8778.4352221564241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-43.302004693112906</v>
      </c>
      <c r="AC50">
        <f t="shared" si="33"/>
        <v>-43.281059235959049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-435.53621125837179</v>
      </c>
      <c r="AI50">
        <f t="shared" si="38"/>
        <v>-435.59784106217603</v>
      </c>
      <c r="AJ50">
        <f t="shared" si="39"/>
        <v>-2.0945457153857205E-2</v>
      </c>
      <c r="AK50">
        <f t="shared" si="61"/>
        <v>-3.0311403285179037</v>
      </c>
      <c r="AL50">
        <f t="shared" si="40"/>
        <v>-438.64992684784778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-3.4513984765330901</v>
      </c>
      <c r="AR50">
        <f t="shared" si="45"/>
        <v>-3.4518868607488238</v>
      </c>
      <c r="AS50">
        <f t="shared" si="46"/>
        <v>-1.6598187944521296E-4</v>
      </c>
      <c r="AT50">
        <f t="shared" si="47"/>
        <v>-2.4020214259058606E-2</v>
      </c>
      <c r="AU50">
        <f t="shared" si="48"/>
        <v>-3.4760730568873277</v>
      </c>
      <c r="AW50">
        <v>47</v>
      </c>
      <c r="AX50">
        <f>IF(Z50&gt;0, (R50*SUMPRODUCT(K50:$K$98, X50:$X$98)-K50*$AZ$3)/Z50, 0)</f>
        <v>-8778.4352221564241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</v>
      </c>
      <c r="S51">
        <f t="shared" si="32"/>
        <v>-17924.918354815021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-43.281059235959049</v>
      </c>
      <c r="AC51">
        <f t="shared" si="33"/>
        <v>-41.385765000932324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-257.22406561842604</v>
      </c>
      <c r="AI51">
        <f t="shared" si="38"/>
        <v>-257.25292611598991</v>
      </c>
      <c r="AJ51">
        <f t="shared" si="39"/>
        <v>-1.895294235026725</v>
      </c>
      <c r="AK51">
        <f t="shared" si="61"/>
        <v>-3.0296741465171335</v>
      </c>
      <c r="AL51">
        <f t="shared" si="40"/>
        <v>-262.17789449753377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-1.8199707568476735</v>
      </c>
      <c r="AR51">
        <f t="shared" si="45"/>
        <v>-1.8201749572651891</v>
      </c>
      <c r="AS51">
        <f t="shared" si="46"/>
        <v>-1.3410020851188691E-2</v>
      </c>
      <c r="AT51">
        <f t="shared" si="47"/>
        <v>-2.1436246006694141E-2</v>
      </c>
      <c r="AU51">
        <f t="shared" si="48"/>
        <v>-1.8550212241230719</v>
      </c>
      <c r="AW51">
        <v>48</v>
      </c>
      <c r="AX51">
        <f>IF(Z51&gt;0, (R51*SUMPRODUCT(K51:$K$98, X51:$X$98)-K51*$AZ$3)/Z51, 0)</f>
        <v>-17924.918354815021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</v>
      </c>
      <c r="S52">
        <f t="shared" si="32"/>
        <v>-41220.216048137154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-41.385765000932324</v>
      </c>
      <c r="AC52">
        <f t="shared" si="33"/>
        <v>-38.431902979601595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-135.33957169590056</v>
      </c>
      <c r="AI52">
        <f t="shared" si="38"/>
        <v>-135.3512261420268</v>
      </c>
      <c r="AJ52">
        <f t="shared" si="39"/>
        <v>-2.9538620213307283</v>
      </c>
      <c r="AK52">
        <f t="shared" si="61"/>
        <v>-2.8970035500652629</v>
      </c>
      <c r="AL52">
        <f t="shared" si="40"/>
        <v>-141.20209171342279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-0.85498714813730947</v>
      </c>
      <c r="AR52">
        <f t="shared" si="45"/>
        <v>-0.85506077332713193</v>
      </c>
      <c r="AS52">
        <f t="shared" si="46"/>
        <v>-1.8660573799386168E-2</v>
      </c>
      <c r="AT52">
        <f t="shared" si="47"/>
        <v>-1.8301379059920474E-2</v>
      </c>
      <c r="AU52">
        <f t="shared" si="48"/>
        <v>-0.89202272618643852</v>
      </c>
      <c r="AW52">
        <v>49</v>
      </c>
      <c r="AX52">
        <f>IF(Z52&gt;0, (R52*SUMPRODUCT(K52:$K$98, X52:$X$98)-K52*$AZ$3)/Z52, 0)</f>
        <v>-41220.216048137154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</v>
      </c>
      <c r="S53">
        <f t="shared" si="32"/>
        <v>-113452.28928923902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-38.431902979601595</v>
      </c>
      <c r="AC53">
        <f t="shared" si="33"/>
        <v>-35.024539432936763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-61.431611122674241</v>
      </c>
      <c r="AI53">
        <f t="shared" si="38"/>
        <v>-61.435470072948888</v>
      </c>
      <c r="AJ53">
        <f t="shared" si="39"/>
        <v>-3.4073635466648327</v>
      </c>
      <c r="AK53">
        <f t="shared" si="61"/>
        <v>-2.6902332085721121</v>
      </c>
      <c r="AL53">
        <f t="shared" si="40"/>
        <v>-67.533066828185824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-0.34650433443806611</v>
      </c>
      <c r="AR53">
        <f t="shared" si="45"/>
        <v>-0.34652610080512225</v>
      </c>
      <c r="AS53">
        <f t="shared" si="46"/>
        <v>-1.9219197028186773E-2</v>
      </c>
      <c r="AT53">
        <f t="shared" si="47"/>
        <v>-1.5174231155324503E-2</v>
      </c>
      <c r="AU53">
        <f t="shared" si="48"/>
        <v>-0.38091952898863346</v>
      </c>
      <c r="AW53">
        <v>50</v>
      </c>
      <c r="AX53">
        <f>IF(Z53&gt;0, (R53*SUMPRODUCT(K53:$K$98, X53:$X$98)-K53*$AZ$3)/Z53, 0)</f>
        <v>-113452.28928923902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</v>
      </c>
      <c r="S54">
        <f t="shared" si="32"/>
        <v>-404821.08169135492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-35.024539432936763</v>
      </c>
      <c r="AC54">
        <f t="shared" si="33"/>
        <v>-31.565373504158625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-22.765522121837535</v>
      </c>
      <c r="AI54">
        <f t="shared" si="38"/>
        <v>-22.766496792344203</v>
      </c>
      <c r="AJ54">
        <f t="shared" si="39"/>
        <v>-3.4591659287781376</v>
      </c>
      <c r="AK54">
        <f t="shared" si="61"/>
        <v>-2.4517177603055735</v>
      </c>
      <c r="AL54">
        <f t="shared" si="40"/>
        <v>-28.677380481427914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-0.11465060709091883</v>
      </c>
      <c r="AR54">
        <f t="shared" si="45"/>
        <v>-0.11465551567876958</v>
      </c>
      <c r="AS54">
        <f t="shared" si="46"/>
        <v>-1.742088196528585E-2</v>
      </c>
      <c r="AT54">
        <f t="shared" si="47"/>
        <v>-1.2347220860135203E-2</v>
      </c>
      <c r="AU54">
        <f t="shared" si="48"/>
        <v>-0.14442361850419064</v>
      </c>
      <c r="AW54">
        <v>51</v>
      </c>
      <c r="AX54">
        <f>IF(Z54&gt;0, (R54*SUMPRODUCT(K54:$K$98, X54:$X$98)-K54*$AZ$3)/Z54, 0)</f>
        <v>-404821.08169135492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</v>
      </c>
      <c r="S55">
        <f t="shared" si="32"/>
        <v>-2127253.0089472234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-31.565373504158625</v>
      </c>
      <c r="AC55">
        <f t="shared" si="33"/>
        <v>-28.282104233377932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-6.3898774628026915</v>
      </c>
      <c r="AI55">
        <f t="shared" si="38"/>
        <v>-6.3900436519214425</v>
      </c>
      <c r="AJ55">
        <f t="shared" si="39"/>
        <v>-3.2832692707806928</v>
      </c>
      <c r="AK55">
        <f t="shared" si="61"/>
        <v>-2.2095761452911038</v>
      </c>
      <c r="AL55">
        <f t="shared" si="40"/>
        <v>-11.882889067993238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-2.8732489107013353E-2</v>
      </c>
      <c r="AR55">
        <f t="shared" si="45"/>
        <v>-2.8733236386921615E-2</v>
      </c>
      <c r="AS55">
        <f t="shared" si="46"/>
        <v>-1.4763428423668172E-2</v>
      </c>
      <c r="AT55">
        <f t="shared" si="47"/>
        <v>-9.9354992165760648E-3</v>
      </c>
      <c r="AU55">
        <f t="shared" si="48"/>
        <v>-5.343216402716585E-2</v>
      </c>
      <c r="AW55">
        <v>52</v>
      </c>
      <c r="AX55">
        <f>IF(Z55&gt;0, (R55*SUMPRODUCT(K55:$K$98, X55:$X$98)-K55*$AZ$3)/Z55, 0)</f>
        <v>-2127253.0089472234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</v>
      </c>
      <c r="S56">
        <f t="shared" si="32"/>
        <v>-11314320.288935645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-28.282104233377932</v>
      </c>
      <c r="AC56">
        <f t="shared" si="33"/>
        <v>-25.276979688671013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-1.0928108544399409</v>
      </c>
      <c r="AI56">
        <f t="shared" si="38"/>
        <v>-1.0928387803106994</v>
      </c>
      <c r="AJ56">
        <f t="shared" si="39"/>
        <v>-3.0051245447069199</v>
      </c>
      <c r="AK56">
        <f t="shared" si="61"/>
        <v>-1.9797472963364555</v>
      </c>
      <c r="AL56">
        <f t="shared" si="40"/>
        <v>-6.0777106213540746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-4.387404720815568E-3</v>
      </c>
      <c r="AR56">
        <f t="shared" si="45"/>
        <v>-4.3875168372872345E-3</v>
      </c>
      <c r="AS56">
        <f t="shared" si="46"/>
        <v>-1.2064940204902114E-2</v>
      </c>
      <c r="AT56">
        <f t="shared" si="47"/>
        <v>-7.9482671668922259E-3</v>
      </c>
      <c r="AU56">
        <f t="shared" si="48"/>
        <v>-2.4400724209081574E-2</v>
      </c>
      <c r="AW56">
        <v>53</v>
      </c>
      <c r="AX56">
        <f>IF(Z56&gt;0, (R56*SUMPRODUCT(K56:$K$98, X56:$X$98)-K56*$AZ$3)/Z56, 0)</f>
        <v>-11314320.288935645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</v>
      </c>
      <c r="S57">
        <f t="shared" si="32"/>
        <v>-61099092.046760194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-25.276979688671013</v>
      </c>
      <c r="AC57">
        <f t="shared" si="33"/>
        <v>-22.57256617034367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-0.18422870392509882</v>
      </c>
      <c r="AI57">
        <f t="shared" si="38"/>
        <v>-0.18423332194915903</v>
      </c>
      <c r="AJ57">
        <f t="shared" si="39"/>
        <v>-2.7044135183273426</v>
      </c>
      <c r="AK57">
        <f t="shared" si="61"/>
        <v>-1.7693885782069712</v>
      </c>
      <c r="AL57">
        <f t="shared" si="40"/>
        <v>-4.6580354184834727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-6.6039225657228424E-4</v>
      </c>
      <c r="AR57">
        <f t="shared" si="45"/>
        <v>-6.6040881049284625E-4</v>
      </c>
      <c r="AS57">
        <f t="shared" si="46"/>
        <v>-9.6943294287023859E-3</v>
      </c>
      <c r="AT57">
        <f t="shared" si="47"/>
        <v>-6.3426083504902475E-3</v>
      </c>
      <c r="AU57">
        <f t="shared" si="48"/>
        <v>-1.6697346589685479E-2</v>
      </c>
      <c r="AW57">
        <v>54</v>
      </c>
      <c r="AX57">
        <f>IF(Z57&gt;0, (R57*SUMPRODUCT(K57:$K$98, X57:$X$98)-K57*$AZ$3)/Z57, 0)</f>
        <v>-61099092.046760194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</v>
      </c>
      <c r="S58">
        <f t="shared" si="32"/>
        <v>-335872357.35620183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-22.57256617034367</v>
      </c>
      <c r="AC58">
        <f t="shared" si="33"/>
        <v>-20.154654309878676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-3.057406194159195E-2</v>
      </c>
      <c r="AI58">
        <f t="shared" si="38"/>
        <v>-3.0574812027668864E-2</v>
      </c>
      <c r="AJ58">
        <f t="shared" si="39"/>
        <v>-2.4179118604649936</v>
      </c>
      <c r="AK58">
        <f t="shared" si="61"/>
        <v>-1.5800796319240571</v>
      </c>
      <c r="AL58">
        <f t="shared" si="40"/>
        <v>-4.028566304416719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-9.7854272821975801E-5</v>
      </c>
      <c r="AR58">
        <f t="shared" si="45"/>
        <v>-9.7856673521227037E-5</v>
      </c>
      <c r="AS58">
        <f t="shared" si="46"/>
        <v>-7.738684094558127E-3</v>
      </c>
      <c r="AT58">
        <f t="shared" si="47"/>
        <v>-5.0571475807866789E-3</v>
      </c>
      <c r="AU58">
        <f t="shared" si="48"/>
        <v>-1.289368834886603E-2</v>
      </c>
      <c r="AW58">
        <v>55</v>
      </c>
      <c r="AX58">
        <f>IF(Z58&gt;0, (R58*SUMPRODUCT(K58:$K$98, X58:$X$98)-K58*$AZ$3)/Z58, 0)</f>
        <v>-335872357.35620183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</v>
      </c>
      <c r="S59">
        <f t="shared" si="32"/>
        <v>-1884037023.8666241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-20.154654309878676</v>
      </c>
      <c r="AC59">
        <f t="shared" si="33"/>
        <v>-17.995312652792954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-4.985535284333608E-3</v>
      </c>
      <c r="AI59">
        <f t="shared" si="38"/>
        <v>-4.9856546776392121E-3</v>
      </c>
      <c r="AJ59">
        <f t="shared" si="39"/>
        <v>-2.1593416570857222</v>
      </c>
      <c r="AK59">
        <f t="shared" si="61"/>
        <v>-1.4108258016915074</v>
      </c>
      <c r="AL59">
        <f t="shared" si="40"/>
        <v>-3.5751531134548689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-1.4246901589583322E-5</v>
      </c>
      <c r="AR59">
        <f t="shared" si="45"/>
        <v>-1.4247242773544197E-5</v>
      </c>
      <c r="AS59">
        <f t="shared" si="46"/>
        <v>-6.1706369190605622E-3</v>
      </c>
      <c r="AT59">
        <f t="shared" si="47"/>
        <v>-4.0316425840782218E-3</v>
      </c>
      <c r="AU59">
        <f t="shared" si="48"/>
        <v>-1.0216526745912329E-2</v>
      </c>
      <c r="AW59">
        <v>56</v>
      </c>
      <c r="AX59">
        <f>IF(Z59&gt;0, (R59*SUMPRODUCT(K59:$K$98, X59:$X$98)-K59*$AZ$3)/Z59, 0)</f>
        <v>-1884037023.8666241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</v>
      </c>
      <c r="S60">
        <f t="shared" si="32"/>
        <v>-10787196061.361305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-17.995312652792954</v>
      </c>
      <c r="AC60">
        <f t="shared" si="33"/>
        <v>-16.067255907410132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-7.9664750769527757E-4</v>
      </c>
      <c r="AI60">
        <f t="shared" si="38"/>
        <v>-7.966661261293637E-4</v>
      </c>
      <c r="AJ60">
        <f t="shared" si="39"/>
        <v>-1.9280567453828219</v>
      </c>
      <c r="AK60">
        <f t="shared" si="61"/>
        <v>-1.2596718856955069</v>
      </c>
      <c r="AL60">
        <f t="shared" si="40"/>
        <v>-3.1885252972044582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-2.0326228773458195E-6</v>
      </c>
      <c r="AR60">
        <f t="shared" si="45"/>
        <v>-2.0326703817372825E-6</v>
      </c>
      <c r="AS60">
        <f t="shared" si="46"/>
        <v>-4.9193805436282025E-3</v>
      </c>
      <c r="AT60">
        <f t="shared" si="47"/>
        <v>-3.2140160711999844E-3</v>
      </c>
      <c r="AU60">
        <f t="shared" si="48"/>
        <v>-8.1354292852099247E-3</v>
      </c>
      <c r="AW60">
        <v>57</v>
      </c>
      <c r="AX60">
        <f>IF(Z60&gt;0, (R60*SUMPRODUCT(K60:$K$98, X60:$X$98)-K60*$AZ$3)/Z60, 0)</f>
        <v>-10787196061.361305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</v>
      </c>
      <c r="S61">
        <f t="shared" si="32"/>
        <v>-63176419303.185425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-16.067255907410132</v>
      </c>
      <c r="AC61">
        <f t="shared" si="33"/>
        <v>-14.345765982636211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-1.2475052871830749E-4</v>
      </c>
      <c r="AI61">
        <f t="shared" si="38"/>
        <v>-1.2475336715196298E-4</v>
      </c>
      <c r="AJ61">
        <f t="shared" si="39"/>
        <v>-1.7214899247739215</v>
      </c>
      <c r="AK61">
        <f t="shared" si="61"/>
        <v>-1.1247079135187095</v>
      </c>
      <c r="AL61">
        <f t="shared" si="40"/>
        <v>-2.8463225916597832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-2.8419404910716484E-7</v>
      </c>
      <c r="AR61">
        <f t="shared" si="45"/>
        <v>-2.8420051533990922E-7</v>
      </c>
      <c r="AS61">
        <f t="shared" si="46"/>
        <v>-3.9217243986469164E-3</v>
      </c>
      <c r="AT61">
        <f t="shared" si="47"/>
        <v>-2.5621959224517953E-3</v>
      </c>
      <c r="AU61">
        <f t="shared" si="48"/>
        <v>-6.4842045216140527E-3</v>
      </c>
      <c r="AW61">
        <v>58</v>
      </c>
      <c r="AX61">
        <f>IF(Z61&gt;0, (R61*SUMPRODUCT(K61:$K$98, X61:$X$98)-K61*$AZ$3)/Z61, 0)</f>
        <v>-63176419303.185425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</v>
      </c>
      <c r="S62">
        <f t="shared" si="32"/>
        <v>-379090740804.28662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-14.345765982636211</v>
      </c>
      <c r="AC62">
        <f t="shared" si="33"/>
        <v>-12.808719876297406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-1.9101594043352624E-5</v>
      </c>
      <c r="AI62">
        <f t="shared" si="38"/>
        <v>-1.9102016393416133E-5</v>
      </c>
      <c r="AJ62">
        <f t="shared" si="39"/>
        <v>-1.5370461063388046</v>
      </c>
      <c r="AK62">
        <f t="shared" si="61"/>
        <v>-1.0042036187845349</v>
      </c>
      <c r="AL62">
        <f t="shared" si="40"/>
        <v>-2.5412688271397328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-3.8852965561369791E-8</v>
      </c>
      <c r="AR62">
        <f t="shared" si="45"/>
        <v>-3.8853824628546862E-8</v>
      </c>
      <c r="AS62">
        <f t="shared" si="46"/>
        <v>-3.126377793407316E-3</v>
      </c>
      <c r="AT62">
        <f t="shared" si="47"/>
        <v>-2.0425671558450989E-3</v>
      </c>
      <c r="AU62">
        <f t="shared" si="48"/>
        <v>-5.1689838030770435E-3</v>
      </c>
      <c r="AW62">
        <v>59</v>
      </c>
      <c r="AX62">
        <f>IF(Z62&gt;0, (R62*SUMPRODUCT(K62:$K$98, X62:$X$98)-K62*$AZ$3)/Z62, 0)</f>
        <v>-379090740804.28662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</v>
      </c>
      <c r="S63">
        <f t="shared" si="32"/>
        <v>-2333989859565.1221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-12.808719876297406</v>
      </c>
      <c r="AC63">
        <f t="shared" si="33"/>
        <v>-11.436357066460323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-2.8550207825942368E-6</v>
      </c>
      <c r="AI63">
        <f t="shared" si="38"/>
        <v>-2.8550820315592846E-6</v>
      </c>
      <c r="AJ63">
        <f t="shared" si="39"/>
        <v>-1.3723628098370835</v>
      </c>
      <c r="AK63">
        <f t="shared" si="61"/>
        <v>-0.89661039134081855</v>
      </c>
      <c r="AL63">
        <f t="shared" si="40"/>
        <v>-2.2689760562599335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-5.1849648128923007E-9</v>
      </c>
      <c r="AR63">
        <f t="shared" si="45"/>
        <v>-5.1850760463132742E-9</v>
      </c>
      <c r="AS63">
        <f t="shared" si="46"/>
        <v>-2.4923296260777449E-3</v>
      </c>
      <c r="AT63">
        <f t="shared" si="47"/>
        <v>-1.628322062773738E-3</v>
      </c>
      <c r="AU63">
        <f t="shared" si="48"/>
        <v>-4.1206568739275296E-3</v>
      </c>
      <c r="AW63">
        <v>60</v>
      </c>
      <c r="AX63">
        <f>IF(Z63&gt;0, (R63*SUMPRODUCT(K63:$K$98, X63:$X$98)-K63*$AZ$3)/Z63, 0)</f>
        <v>-2333989859565.1221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</v>
      </c>
      <c r="S64">
        <f t="shared" si="32"/>
        <v>-14783103690017.807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-11.436357066460323</v>
      </c>
      <c r="AC64">
        <f t="shared" si="33"/>
        <v>-10.211033099600602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-4.1601948038664514E-7</v>
      </c>
      <c r="AI64">
        <f t="shared" si="38"/>
        <v>-4.1602811442699427E-7</v>
      </c>
      <c r="AJ64">
        <f t="shared" si="39"/>
        <v>-1.2253239668597207</v>
      </c>
      <c r="AK64">
        <f t="shared" si="61"/>
        <v>-0.80054499465222262</v>
      </c>
      <c r="AL64">
        <f t="shared" si="40"/>
        <v>-2.0258693775400576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-6.7457801646971239E-10</v>
      </c>
      <c r="AR64">
        <f t="shared" si="45"/>
        <v>-6.7459201661655031E-10</v>
      </c>
      <c r="AS64">
        <f t="shared" si="46"/>
        <v>-1.9868699665910269E-3</v>
      </c>
      <c r="AT64">
        <f t="shared" si="47"/>
        <v>-1.2980883829895496E-3</v>
      </c>
      <c r="AU64">
        <f t="shared" si="48"/>
        <v>-3.2849590241725928E-3</v>
      </c>
      <c r="AW64">
        <v>61</v>
      </c>
      <c r="AX64">
        <f>IF(Z64&gt;0, (R64*SUMPRODUCT(K64:$K$98, X64:$X$98)-K64*$AZ$3)/Z64, 0)</f>
        <v>-14783103690017.807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</v>
      </c>
      <c r="S65">
        <f t="shared" si="32"/>
        <v>-96486766860607.031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-10.211033099600602</v>
      </c>
      <c r="AC65">
        <f t="shared" si="33"/>
        <v>-9.116993839520994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-5.8932641810435093E-8</v>
      </c>
      <c r="AI65">
        <f t="shared" si="38"/>
        <v>-5.8933822930154427E-8</v>
      </c>
      <c r="AJ65">
        <f t="shared" si="39"/>
        <v>-1.0940392600796081</v>
      </c>
      <c r="AK65">
        <f t="shared" si="61"/>
        <v>-0.71477231697204224</v>
      </c>
      <c r="AL65">
        <f t="shared" si="40"/>
        <v>-1.8088116359854731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-8.5321091774132433E-11</v>
      </c>
      <c r="AR65">
        <f t="shared" si="45"/>
        <v>-8.532280176745488E-11</v>
      </c>
      <c r="AS65">
        <f t="shared" si="46"/>
        <v>-1.583920578582103E-3</v>
      </c>
      <c r="AT65">
        <f t="shared" si="47"/>
        <v>-1.0348281119001586E-3</v>
      </c>
      <c r="AU65">
        <f t="shared" si="48"/>
        <v>-2.6187487758050632E-3</v>
      </c>
      <c r="AW65">
        <v>62</v>
      </c>
      <c r="AX65">
        <f>IF(Z65&gt;0, (R65*SUMPRODUCT(K65:$K$98, X65:$X$98)-K65*$AZ$3)/Z65, 0)</f>
        <v>-96486766860607.031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</v>
      </c>
      <c r="S66">
        <f t="shared" si="32"/>
        <v>-650754138382597.38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-9.116993839520994</v>
      </c>
      <c r="AC66">
        <f t="shared" si="33"/>
        <v>-8.1401730710757931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-8.1035851491328155E-9</v>
      </c>
      <c r="AI66">
        <f t="shared" si="38"/>
        <v>-8.103741509511316E-9</v>
      </c>
      <c r="AJ66">
        <f t="shared" si="39"/>
        <v>-0.97682076844520083</v>
      </c>
      <c r="AK66">
        <f t="shared" si="61"/>
        <v>-0.63818956876646959</v>
      </c>
      <c r="AL66">
        <f t="shared" si="40"/>
        <v>-1.6150103453154119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-1.0475136028310659E-11</v>
      </c>
      <c r="AR66">
        <f t="shared" si="45"/>
        <v>-1.0475338148261778E-11</v>
      </c>
      <c r="AS66">
        <f t="shared" si="46"/>
        <v>-1.2626917884409981E-3</v>
      </c>
      <c r="AT66">
        <f t="shared" si="47"/>
        <v>-8.2495863517804578E-4</v>
      </c>
      <c r="AU66">
        <f t="shared" si="48"/>
        <v>-2.0876504340943819E-3</v>
      </c>
      <c r="AW66">
        <v>63</v>
      </c>
      <c r="AX66">
        <f>IF(Z66&gt;0, (R66*SUMPRODUCT(K66:$K$98, X66:$X$98)-K66*$AZ$3)/Z66, 0)</f>
        <v>-650754138382597.38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-4549625044817393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-8.1401730710757931</v>
      </c>
      <c r="AC67">
        <f t="shared" ref="AC67:AC89" si="64">S67*Z67</f>
        <v>-7.268011670612589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-1.0786245128835934E-9</v>
      </c>
      <c r="AI67">
        <f t="shared" ref="AI67:AI89" si="69">SUM(AE67:AH67)</f>
        <v>-1.0786444815941987E-9</v>
      </c>
      <c r="AJ67">
        <f t="shared" ref="AJ67:AJ89" si="70">AB67-AC67</f>
        <v>-0.87216140046320412</v>
      </c>
      <c r="AK67">
        <f t="shared" si="61"/>
        <v>-0.56981211497530559</v>
      </c>
      <c r="AL67">
        <f t="shared" ref="AL67:AL89" si="71">SUM(AI67:AK67)</f>
        <v>-1.4419735165171543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-1.2449007674636484E-12</v>
      </c>
      <c r="AR67">
        <f t="shared" ref="AR67:AR89" si="76">AI67*$K67</f>
        <v>-1.2449238144673656E-12</v>
      </c>
      <c r="AS67">
        <f t="shared" ref="AS67:AS89" si="77">AJ67*$K67</f>
        <v>-1.0066101630549437E-3</v>
      </c>
      <c r="AT67">
        <f t="shared" ref="AT67:AT89" si="78">AK67*$K67</f>
        <v>-6.5765197320283568E-4</v>
      </c>
      <c r="AU67">
        <f t="shared" ref="AU67:AU89" si="79">AL67*$K67</f>
        <v>-1.6642621375027034E-3</v>
      </c>
      <c r="AW67">
        <v>64</v>
      </c>
      <c r="AX67">
        <f>IF(Z67&gt;0, (R67*SUMPRODUCT(K67:$K$98, X67:$X$98)-K67*$AZ$3)/Z67, 0)</f>
        <v>-4549625044817393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</v>
      </c>
      <c r="S68">
        <f t="shared" si="63"/>
        <v>-3.3039264809369216E+16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-7.268011670612589</v>
      </c>
      <c r="AC68">
        <f t="shared" si="64"/>
        <v>-6.4892961344766187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-1.3851102414884727E-10</v>
      </c>
      <c r="AI68">
        <f t="shared" si="69"/>
        <v>-1.3851347929432792E-10</v>
      </c>
      <c r="AJ68">
        <f t="shared" si="70"/>
        <v>-0.77871553613597033</v>
      </c>
      <c r="AK68">
        <f t="shared" si="61"/>
        <v>-0.50876081694288133</v>
      </c>
      <c r="AL68">
        <f t="shared" si="71"/>
        <v>-1.2874763532173652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-1.4273509439689659E-13</v>
      </c>
      <c r="AR68">
        <f t="shared" si="76"/>
        <v>-1.4273762441516839E-13</v>
      </c>
      <c r="AS68">
        <f t="shared" si="77"/>
        <v>-8.0246345907639225E-4</v>
      </c>
      <c r="AT68">
        <f t="shared" si="78"/>
        <v>-5.2427612659731201E-4</v>
      </c>
      <c r="AU68">
        <f t="shared" si="79"/>
        <v>-1.326739585816442E-3</v>
      </c>
      <c r="AW68">
        <v>65</v>
      </c>
      <c r="AX68">
        <f>IF(Z68&gt;0, (R68*SUMPRODUCT(K68:$K$98, X68:$X$98)-K68*$AZ$3)/Z68, 0)</f>
        <v>-3.3039264809369216E+16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</v>
      </c>
      <c r="S69">
        <f t="shared" si="63"/>
        <v>-2.5004681556764234E+17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-6.4892961344766187</v>
      </c>
      <c r="AC69">
        <f t="shared" si="64"/>
        <v>-5.7940144057828205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-1.7127580363352227E-11</v>
      </c>
      <c r="AI69">
        <f t="shared" si="69"/>
        <v>-1.7127870009832659E-11</v>
      </c>
      <c r="AJ69">
        <f t="shared" si="70"/>
        <v>-0.69528172869379823</v>
      </c>
      <c r="AK69">
        <f t="shared" si="61"/>
        <v>-0.45425072941336336</v>
      </c>
      <c r="AL69">
        <f t="shared" si="71"/>
        <v>-1.1495324581242894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-1.5758846214177588E-14</v>
      </c>
      <c r="AR69">
        <f t="shared" si="76"/>
        <v>-1.5759112713837478E-14</v>
      </c>
      <c r="AS69">
        <f t="shared" si="77"/>
        <v>-6.3971895653500393E-4</v>
      </c>
      <c r="AT69">
        <f t="shared" si="78"/>
        <v>-4.1794971826961119E-4</v>
      </c>
      <c r="AU69">
        <f t="shared" si="79"/>
        <v>-1.0576686748203742E-3</v>
      </c>
      <c r="AW69">
        <v>66</v>
      </c>
      <c r="AX69">
        <f>IF(Z69&gt;0, (R69*SUMPRODUCT(K69:$K$98, X69:$X$98)-K69*$AZ$3)/Z69, 0)</f>
        <v>-2.5004681556764234E+17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</v>
      </c>
      <c r="S70">
        <f t="shared" si="63"/>
        <v>-1.9762882268744026E+18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-5.7940144057828205</v>
      </c>
      <c r="AC70">
        <f t="shared" si="64"/>
        <v>-5.1732271480203895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-2.0322353137078557E-12</v>
      </c>
      <c r="AI70">
        <f t="shared" si="69"/>
        <v>-2.0322680343092694E-12</v>
      </c>
      <c r="AJ70">
        <f t="shared" si="70"/>
        <v>-0.62078725776243093</v>
      </c>
      <c r="AK70">
        <f t="shared" si="61"/>
        <v>-0.40558100840479749</v>
      </c>
      <c r="AL70">
        <f t="shared" si="71"/>
        <v>-1.0263682661692606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-1.6694921238735439E-15</v>
      </c>
      <c r="AR70">
        <f t="shared" si="76"/>
        <v>-1.6695190040217138E-15</v>
      </c>
      <c r="AS70">
        <f t="shared" si="77"/>
        <v>-5.0998003550312371E-4</v>
      </c>
      <c r="AT70">
        <f t="shared" si="78"/>
        <v>-3.3318695652871509E-4</v>
      </c>
      <c r="AU70">
        <f t="shared" si="79"/>
        <v>-8.4316699203350819E-4</v>
      </c>
      <c r="AW70">
        <v>67</v>
      </c>
      <c r="AX70">
        <f>IF(Z70&gt;0, (R70*SUMPRODUCT(K70:$K$98, X70:$X$98)-K70*$AZ$3)/Z70, 0)</f>
        <v>-1.9762882268744026E+18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</v>
      </c>
      <c r="S71">
        <f t="shared" si="63"/>
        <v>-1.6332093466991503E+19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-5.1732271480203895</v>
      </c>
      <c r="AC71">
        <f t="shared" si="64"/>
        <v>-4.618952810732492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-2.3086571342402981E-13</v>
      </c>
      <c r="AI71">
        <f t="shared" si="69"/>
        <v>-2.3086924860525144E-13</v>
      </c>
      <c r="AJ71">
        <f t="shared" si="70"/>
        <v>-0.55427433728789754</v>
      </c>
      <c r="AK71">
        <f t="shared" si="61"/>
        <v>-0.36212590036142728</v>
      </c>
      <c r="AL71">
        <f t="shared" si="71"/>
        <v>-0.91640023764955569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-1.6933697502681093E-16</v>
      </c>
      <c r="AR71">
        <f t="shared" si="76"/>
        <v>-1.6933956803590424E-16</v>
      </c>
      <c r="AS71">
        <f t="shared" si="77"/>
        <v>-4.0655296197635162E-4</v>
      </c>
      <c r="AT71">
        <f t="shared" si="78"/>
        <v>-2.6561460182455038E-4</v>
      </c>
      <c r="AU71">
        <f t="shared" si="79"/>
        <v>-6.7216756380107136E-4</v>
      </c>
      <c r="AW71">
        <v>68</v>
      </c>
      <c r="AX71">
        <f>IF(Z71&gt;0, (R71*SUMPRODUCT(K71:$K$98, X71:$X$98)-K71*$AZ$3)/Z71, 0)</f>
        <v>-1.6332093466991503E+19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</v>
      </c>
      <c r="S72">
        <f t="shared" si="63"/>
        <v>-1.4157813155916854E+20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-4.618952810732492</v>
      </c>
      <c r="AC72">
        <f t="shared" si="64"/>
        <v>-4.1240650095825817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-2.5085710119183828E-14</v>
      </c>
      <c r="AI72">
        <f t="shared" si="69"/>
        <v>-2.5086074234828329E-14</v>
      </c>
      <c r="AJ72">
        <f t="shared" si="70"/>
        <v>-0.49488780114991027</v>
      </c>
      <c r="AK72">
        <f t="shared" ref="AK72:AK89" si="92">G72*SUM(AB72:AB72, AE72:AF72)</f>
        <v>-0.32332669675127446</v>
      </c>
      <c r="AL72">
        <f t="shared" si="71"/>
        <v>-0.81821449790120981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-1.6428606780677536E-17</v>
      </c>
      <c r="AR72">
        <f t="shared" si="76"/>
        <v>-1.6428845239653491E-17</v>
      </c>
      <c r="AS72">
        <f t="shared" si="77"/>
        <v>-3.241015321877814E-4</v>
      </c>
      <c r="AT72">
        <f t="shared" si="78"/>
        <v>-2.1174633436268369E-4</v>
      </c>
      <c r="AU72">
        <f t="shared" si="79"/>
        <v>-5.3584786655048154E-4</v>
      </c>
      <c r="AW72">
        <v>69</v>
      </c>
      <c r="AX72">
        <f>IF(Z72&gt;0, (R72*SUMPRODUCT(K72:$K$98, X72:$X$98)-K72*$AZ$3)/Z72, 0)</f>
        <v>-1.4157813155916854E+20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</v>
      </c>
      <c r="S73">
        <f t="shared" si="63"/>
        <v>-1.2916581259838743E+21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-4.1240650095825817</v>
      </c>
      <c r="AC73">
        <f t="shared" si="64"/>
        <v>-3.6822009014130188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-2.5987204013070688E-15</v>
      </c>
      <c r="AI73">
        <f t="shared" si="69"/>
        <v>-2.5987560357449604E-15</v>
      </c>
      <c r="AJ73">
        <f t="shared" si="70"/>
        <v>-0.4418641081695629</v>
      </c>
      <c r="AK73">
        <f t="shared" si="92"/>
        <v>-0.28868455067078075</v>
      </c>
      <c r="AL73">
        <f t="shared" si="71"/>
        <v>-0.73054865884034625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-1.5195530572684417E-18</v>
      </c>
      <c r="AR73">
        <f t="shared" si="76"/>
        <v>-1.5195738938382454E-18</v>
      </c>
      <c r="AS73">
        <f t="shared" si="77"/>
        <v>-2.5837175716500438E-4</v>
      </c>
      <c r="AT73">
        <f t="shared" si="78"/>
        <v>-1.6880288134780267E-4</v>
      </c>
      <c r="AU73">
        <f t="shared" si="79"/>
        <v>-4.2717463851280854E-4</v>
      </c>
      <c r="AW73">
        <v>70</v>
      </c>
      <c r="AX73">
        <f>IF(Z73&gt;0, (R73*SUMPRODUCT(K73:$K$98, X73:$X$98)-K73*$AZ$3)/Z73, 0)</f>
        <v>-1.2916581259838743E+21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</v>
      </c>
      <c r="S74">
        <f t="shared" si="63"/>
        <v>-1.2443720900921321E+22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-3.6822009014130188</v>
      </c>
      <c r="AC74">
        <f t="shared" si="64"/>
        <v>-3.2876793762616243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-2.5580435984015754E-16</v>
      </c>
      <c r="AI74">
        <f t="shared" si="69"/>
        <v>-2.5580766238869028E-16</v>
      </c>
      <c r="AJ74">
        <f t="shared" si="70"/>
        <v>-0.39452152515139449</v>
      </c>
      <c r="AK74">
        <f t="shared" si="92"/>
        <v>-0.25775406309891136</v>
      </c>
      <c r="AL74">
        <f t="shared" si="71"/>
        <v>-0.65227558825030618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-1.3355071955461262E-19</v>
      </c>
      <c r="AR74">
        <f t="shared" si="76"/>
        <v>-1.3355244375404842E-19</v>
      </c>
      <c r="AS74">
        <f t="shared" si="77"/>
        <v>-2.0597238294403999E-4</v>
      </c>
      <c r="AT74">
        <f t="shared" si="78"/>
        <v>-1.3456862352343962E-4</v>
      </c>
      <c r="AU74">
        <f t="shared" si="79"/>
        <v>-3.4054100646747974E-4</v>
      </c>
      <c r="AW74">
        <v>71</v>
      </c>
      <c r="AX74">
        <f>IF(Z74&gt;0, (R74*SUMPRODUCT(K74:$K$98, X74:$X$98)-K74*$AZ$3)/Z74, 0)</f>
        <v>-1.2443720900921321E+22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</v>
      </c>
      <c r="S75">
        <f t="shared" si="63"/>
        <v>-1.2702169650242547E+23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-3.2876793762616243</v>
      </c>
      <c r="AC75">
        <f t="shared" si="64"/>
        <v>-2.9354280145193075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-2.3845218540187531E-17</v>
      </c>
      <c r="AI75">
        <f t="shared" si="69"/>
        <v>-2.3845507410917429E-17</v>
      </c>
      <c r="AJ75">
        <f t="shared" si="70"/>
        <v>-0.35225136174231686</v>
      </c>
      <c r="AK75">
        <f t="shared" si="92"/>
        <v>-0.23013755633831373</v>
      </c>
      <c r="AL75">
        <f t="shared" si="71"/>
        <v>-0.58238891808063054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-1.1115309874091641E-20</v>
      </c>
      <c r="AR75">
        <f t="shared" si="76"/>
        <v>-1.111544452950153E-20</v>
      </c>
      <c r="AS75">
        <f t="shared" si="77"/>
        <v>-1.6419992262758305E-4</v>
      </c>
      <c r="AT75">
        <f t="shared" si="78"/>
        <v>-1.0727728278335428E-4</v>
      </c>
      <c r="AU75">
        <f t="shared" si="79"/>
        <v>-2.7147720541093734E-4</v>
      </c>
      <c r="AW75">
        <v>72</v>
      </c>
      <c r="AX75">
        <f>IF(Z75&gt;0, (R75*SUMPRODUCT(K75:$K$98, X75:$X$98)-K75*$AZ$3)/Z75, 0)</f>
        <v>-1.2702169650242547E+23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</v>
      </c>
      <c r="S76">
        <f t="shared" si="63"/>
        <v>-1.3791766779863626E+24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-2.9354280145193075</v>
      </c>
      <c r="AC76">
        <f t="shared" si="64"/>
        <v>-2.6209178701065241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-2.0978212192110841E-18</v>
      </c>
      <c r="AI76">
        <f t="shared" si="69"/>
        <v>-2.0978449735812814E-18</v>
      </c>
      <c r="AJ76">
        <f t="shared" si="70"/>
        <v>-0.31451014441278335</v>
      </c>
      <c r="AK76">
        <f t="shared" si="92"/>
        <v>-0.20547996101635155</v>
      </c>
      <c r="AL76">
        <f t="shared" si="71"/>
        <v>-0.51999010542913493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-8.7311353100132369E-22</v>
      </c>
      <c r="AR76">
        <f t="shared" si="76"/>
        <v>-8.7312341757404498E-22</v>
      </c>
      <c r="AS76">
        <f t="shared" si="77"/>
        <v>-1.3089917301306066E-4</v>
      </c>
      <c r="AT76">
        <f t="shared" si="78"/>
        <v>-8.5520793035199529E-5</v>
      </c>
      <c r="AU76">
        <f t="shared" si="79"/>
        <v>-2.1641996604826019E-4</v>
      </c>
      <c r="AW76">
        <v>73</v>
      </c>
      <c r="AX76">
        <f>IF(Z76&gt;0, (R76*SUMPRODUCT(K76:$K$98, X76:$X$98)-K76*$AZ$3)/Z76, 0)</f>
        <v>-1.3791766779863626E+24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</v>
      </c>
      <c r="S77">
        <f t="shared" si="63"/>
        <v>-1.6001159968973845E+25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-2.6209178701065241</v>
      </c>
      <c r="AC77">
        <f t="shared" si="64"/>
        <v>-2.3401052411665395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-1.7351001446006146E-19</v>
      </c>
      <c r="AI77">
        <f t="shared" si="69"/>
        <v>-1.7351184253474926E-19</v>
      </c>
      <c r="AJ77">
        <f t="shared" si="70"/>
        <v>-0.2808126289399846</v>
      </c>
      <c r="AK77">
        <f t="shared" si="92"/>
        <v>-0.18346425090745672</v>
      </c>
      <c r="AL77">
        <f t="shared" si="71"/>
        <v>-0.46427687984744131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-6.4477585806810851E-23</v>
      </c>
      <c r="AR77">
        <f t="shared" si="76"/>
        <v>-6.4478265132686722E-23</v>
      </c>
      <c r="AS77">
        <f t="shared" si="77"/>
        <v>-1.043520193025035E-4</v>
      </c>
      <c r="AT77">
        <f t="shared" si="78"/>
        <v>-6.8176652610968988E-5</v>
      </c>
      <c r="AU77">
        <f t="shared" si="79"/>
        <v>-1.7252867191347248E-4</v>
      </c>
      <c r="AW77">
        <v>74</v>
      </c>
      <c r="AX77">
        <f>IF(Z77&gt;0, (R77*SUMPRODUCT(K77:$K$98, X77:$X$98)-K77*$AZ$3)/Z77, 0)</f>
        <v>-1.6001159968973845E+25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</v>
      </c>
      <c r="S78">
        <f t="shared" si="63"/>
        <v>-1.9932501445467301E+26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-2.3401052411665395</v>
      </c>
      <c r="AC78">
        <f t="shared" si="64"/>
        <v>-2.0893796796129811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-1.3430123995339754E-20</v>
      </c>
      <c r="AI78">
        <f t="shared" si="69"/>
        <v>-1.343025502378125E-20</v>
      </c>
      <c r="AJ78">
        <f t="shared" si="70"/>
        <v>-0.25072556155355841</v>
      </c>
      <c r="AK78">
        <f t="shared" si="92"/>
        <v>-0.16380736688165778</v>
      </c>
      <c r="AL78">
        <f t="shared" si="71"/>
        <v>-0.41453292843521616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-4.4560106670433655E-24</v>
      </c>
      <c r="AR78">
        <f t="shared" si="76"/>
        <v>-4.4560541412609671E-24</v>
      </c>
      <c r="AS78">
        <f t="shared" si="77"/>
        <v>-8.3188790898041927E-5</v>
      </c>
      <c r="AT78">
        <f t="shared" si="78"/>
        <v>-5.4350010053387267E-5</v>
      </c>
      <c r="AU78">
        <f t="shared" si="79"/>
        <v>-1.3753880095142919E-4</v>
      </c>
      <c r="AW78">
        <v>75</v>
      </c>
      <c r="AX78">
        <f>IF(Z78&gt;0, (R78*SUMPRODUCT(K78:$K$98, X78:$X$98)-K78*$AZ$3)/Z78, 0)</f>
        <v>-1.9932501445467301E+26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</v>
      </c>
      <c r="S79">
        <f t="shared" si="63"/>
        <v>-2.6795546392640951E+27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-2.0893796796129811</v>
      </c>
      <c r="AC79">
        <f t="shared" si="64"/>
        <v>-1.8655175710830187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-9.6812482257511715E-22</v>
      </c>
      <c r="AI79">
        <f t="shared" si="69"/>
        <v>-9.6813352512937623E-22</v>
      </c>
      <c r="AJ79">
        <f t="shared" si="70"/>
        <v>-0.22386210852996236</v>
      </c>
      <c r="AK79">
        <f t="shared" si="92"/>
        <v>-0.14625657757290869</v>
      </c>
      <c r="AL79">
        <f t="shared" si="71"/>
        <v>-0.37011868610287102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-2.8680025443448823E-25</v>
      </c>
      <c r="AR79">
        <f t="shared" si="76"/>
        <v>-2.8680283250574261E-25</v>
      </c>
      <c r="AS79">
        <f t="shared" si="77"/>
        <v>-6.6317594784790913E-5</v>
      </c>
      <c r="AT79">
        <f t="shared" si="78"/>
        <v>-4.3327495259396719E-5</v>
      </c>
      <c r="AU79">
        <f t="shared" si="79"/>
        <v>-1.0964509004418763E-4</v>
      </c>
      <c r="AW79">
        <v>76</v>
      </c>
      <c r="AX79">
        <f>IF(Z79&gt;0, (R79*SUMPRODUCT(K79:$K$98, X79:$X$98)-K79*$AZ$3)/Z79, 0)</f>
        <v>-2.6795546392640951E+27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</v>
      </c>
      <c r="S80">
        <f t="shared" si="63"/>
        <v>-3.9667801193435629E+28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-1.8655175710830187</v>
      </c>
      <c r="AC80">
        <f t="shared" si="64"/>
        <v>-1.6656406884669808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-6.472525565683814E-23</v>
      </c>
      <c r="AI80">
        <f t="shared" si="69"/>
        <v>-6.4725780528597592E-23</v>
      </c>
      <c r="AJ80">
        <f t="shared" si="70"/>
        <v>-0.19987688261603798</v>
      </c>
      <c r="AK80">
        <f t="shared" si="92"/>
        <v>-0.13058622997581132</v>
      </c>
      <c r="AL80">
        <f t="shared" si="71"/>
        <v>-0.3304631125918493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-1.7120006633528975E-26</v>
      </c>
      <c r="AR80">
        <f t="shared" si="76"/>
        <v>-1.7120145463540728E-26</v>
      </c>
      <c r="AS80">
        <f t="shared" si="77"/>
        <v>-5.2867980536344841E-5</v>
      </c>
      <c r="AT80">
        <f t="shared" si="78"/>
        <v>-3.4540413950411924E-5</v>
      </c>
      <c r="AU80">
        <f t="shared" si="79"/>
        <v>-8.7408394486756765E-5</v>
      </c>
      <c r="AW80">
        <v>77</v>
      </c>
      <c r="AX80">
        <f>IF(Z80&gt;0, (R80*SUMPRODUCT(K80:$K$98, X80:$X$98)-K80*$AZ$3)/Z80, 0)</f>
        <v>-3.9667801193435629E+28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</v>
      </c>
      <c r="S81">
        <f t="shared" si="63"/>
        <v>-6.5297322291468399E+29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-1.6656406884669808</v>
      </c>
      <c r="AC81">
        <f t="shared" si="64"/>
        <v>-1.4871791861312329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-3.9292293314168286E-24</v>
      </c>
      <c r="AI81">
        <f t="shared" si="69"/>
        <v>-3.9292578007922554E-24</v>
      </c>
      <c r="AJ81">
        <f t="shared" si="70"/>
        <v>-0.17846150233574787</v>
      </c>
      <c r="AK81">
        <f t="shared" si="92"/>
        <v>-0.11659484819268867</v>
      </c>
      <c r="AL81">
        <f t="shared" si="71"/>
        <v>-0.29505635052843654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-9.2793917282511763E-28</v>
      </c>
      <c r="AR81">
        <f t="shared" si="76"/>
        <v>-9.2794589624247401E-28</v>
      </c>
      <c r="AS81">
        <f t="shared" si="77"/>
        <v>-4.2146030402060541E-5</v>
      </c>
      <c r="AT81">
        <f t="shared" si="78"/>
        <v>-2.7535406529346234E-5</v>
      </c>
      <c r="AU81">
        <f t="shared" si="79"/>
        <v>-6.9681436931406772E-5</v>
      </c>
      <c r="AW81">
        <v>78</v>
      </c>
      <c r="AX81">
        <f>IF(Z81&gt;0, (R81*SUMPRODUCT(K81:$K$98, X81:$X$98)-K81*$AZ$3)/Z81, 0)</f>
        <v>-6.5297322291468399E+29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</v>
      </c>
      <c r="S82">
        <f t="shared" si="63"/>
        <v>-1.2093279282112364E+31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-1.4871791861312329</v>
      </c>
      <c r="AC82">
        <f t="shared" si="64"/>
        <v>-1.3278385590457438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-2.1449748237063703E-25</v>
      </c>
      <c r="AI82">
        <f t="shared" si="69"/>
        <v>-2.1449885486701301E-25</v>
      </c>
      <c r="AJ82">
        <f t="shared" si="70"/>
        <v>-0.15934062708548913</v>
      </c>
      <c r="AK82">
        <f t="shared" si="92"/>
        <v>-0.10410254302918631</v>
      </c>
      <c r="AL82">
        <f t="shared" si="71"/>
        <v>-0.26344317011467544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-4.5228929403129227E-29</v>
      </c>
      <c r="AR82">
        <f t="shared" si="76"/>
        <v>-4.5229218807652805E-29</v>
      </c>
      <c r="AS82">
        <f t="shared" si="77"/>
        <v>-3.3598557399601823E-5</v>
      </c>
      <c r="AT82">
        <f t="shared" si="78"/>
        <v>-2.1951057501073209E-5</v>
      </c>
      <c r="AU82">
        <f t="shared" si="79"/>
        <v>-5.5549614900675028E-5</v>
      </c>
      <c r="AW82">
        <v>79</v>
      </c>
      <c r="AX82">
        <f>IF(Z82&gt;0, (R82*SUMPRODUCT(K82:$K$98, X82:$X$98)-K82*$AZ$3)/Z82, 0)</f>
        <v>-1.2093279282112364E+31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</v>
      </c>
      <c r="S83">
        <f t="shared" si="63"/>
        <v>-2.5570464592699847E+32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-1.3278385590457438</v>
      </c>
      <c r="AC83">
        <f t="shared" si="64"/>
        <v>-1.1855701420051281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-1.0406523037371609E-26</v>
      </c>
      <c r="AI83">
        <f t="shared" si="69"/>
        <v>-1.040658099340413E-26</v>
      </c>
      <c r="AJ83">
        <f t="shared" si="70"/>
        <v>-0.14226841704061566</v>
      </c>
      <c r="AK83">
        <f t="shared" si="92"/>
        <v>-9.294869913320207E-2</v>
      </c>
      <c r="AL83">
        <f t="shared" si="71"/>
        <v>-0.23521711617381774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-1.9592133710922543E-30</v>
      </c>
      <c r="AR83">
        <f t="shared" si="76"/>
        <v>-1.9592242823479583E-30</v>
      </c>
      <c r="AS83">
        <f t="shared" si="77"/>
        <v>-2.6784564253509174E-5</v>
      </c>
      <c r="AT83">
        <f t="shared" si="78"/>
        <v>-1.7499248645625963E-5</v>
      </c>
      <c r="AU83">
        <f t="shared" si="79"/>
        <v>-4.428381289913514E-5</v>
      </c>
      <c r="AW83">
        <v>80</v>
      </c>
      <c r="AX83">
        <f>IF(Z83&gt;0, (R83*SUMPRODUCT(K83:$K$98, X83:$X$98)-K83*$AZ$3)/Z83, 0)</f>
        <v>-2.5570464592699847E+32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</v>
      </c>
      <c r="S84">
        <f t="shared" si="63"/>
        <v>-6.2895677939638659E+33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-1.1855701420051281</v>
      </c>
      <c r="AC84">
        <f t="shared" si="64"/>
        <v>-1.0585447696474359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-4.4218161046383228E-28</v>
      </c>
      <c r="AI84">
        <f t="shared" si="69"/>
        <v>-4.4218371423471986E-28</v>
      </c>
      <c r="AJ84">
        <f t="shared" si="70"/>
        <v>-0.12702537235769218</v>
      </c>
      <c r="AK84">
        <f t="shared" si="92"/>
        <v>-8.2989909940358972E-2</v>
      </c>
      <c r="AL84">
        <f t="shared" si="71"/>
        <v>-0.21001528229805116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-7.4329077108717044E-32</v>
      </c>
      <c r="AR84">
        <f t="shared" si="76"/>
        <v>-7.4329430744745369E-32</v>
      </c>
      <c r="AS84">
        <f t="shared" si="77"/>
        <v>-2.1352490635769366E-5</v>
      </c>
      <c r="AT84">
        <f t="shared" si="78"/>
        <v>-1.3950293882036001E-5</v>
      </c>
      <c r="AU84">
        <f t="shared" si="79"/>
        <v>-3.5302784517805369E-5</v>
      </c>
      <c r="AW84">
        <v>81</v>
      </c>
      <c r="AX84">
        <f>IF(Z84&gt;0, (R84*SUMPRODUCT(K84:$K$98, X84:$X$98)-K84*$AZ$3)/Z84, 0)</f>
        <v>-6.2895677939638659E+33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</v>
      </c>
      <c r="S85">
        <f t="shared" si="63"/>
        <v>-1.847128933604165E+35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-1.0585447696474359</v>
      </c>
      <c r="AC85">
        <f t="shared" si="64"/>
        <v>-0.94512925861378194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-1.6150190667263141E-29</v>
      </c>
      <c r="AI85">
        <f t="shared" si="69"/>
        <v>-1.6150254626608467E-29</v>
      </c>
      <c r="AJ85">
        <f t="shared" si="70"/>
        <v>-0.11341551103365399</v>
      </c>
      <c r="AK85">
        <f t="shared" si="92"/>
        <v>-7.4098133875320521E-2</v>
      </c>
      <c r="AL85">
        <f t="shared" si="71"/>
        <v>-0.18751364490897451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-2.4239167213772966E-33</v>
      </c>
      <c r="AR85">
        <f t="shared" si="76"/>
        <v>-2.4239263207764506E-33</v>
      </c>
      <c r="AS85">
        <f t="shared" si="77"/>
        <v>-1.7022074805300874E-5</v>
      </c>
      <c r="AT85">
        <f t="shared" si="78"/>
        <v>-1.1121088872796557E-5</v>
      </c>
      <c r="AU85">
        <f t="shared" si="79"/>
        <v>-2.8143163678097431E-5</v>
      </c>
      <c r="AW85">
        <v>82</v>
      </c>
      <c r="AX85">
        <f>IF(Z85&gt;0, (R85*SUMPRODUCT(K85:$K$98, X85:$X$98)-K85*$AZ$3)/Z85, 0)</f>
        <v>-1.847128933604165E+35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</v>
      </c>
      <c r="S86">
        <f t="shared" si="63"/>
        <v>-6.7300764540018433E+36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-0.94512925861378194</v>
      </c>
      <c r="AC86">
        <f t="shared" si="64"/>
        <v>-0.84386540947659106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-4.9401929547337224E-31</v>
      </c>
      <c r="AI86">
        <f t="shared" si="69"/>
        <v>-4.9402086281331115E-31</v>
      </c>
      <c r="AJ86">
        <f t="shared" si="70"/>
        <v>-0.10126384913719089</v>
      </c>
      <c r="AK86">
        <f t="shared" si="92"/>
        <v>-6.6159048102964746E-2</v>
      </c>
      <c r="AL86">
        <f t="shared" si="71"/>
        <v>-0.16742289724015563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-6.6201210409603069E-35</v>
      </c>
      <c r="AR86">
        <f t="shared" si="76"/>
        <v>-6.6201420441482452E-35</v>
      </c>
      <c r="AS86">
        <f t="shared" si="77"/>
        <v>-1.3569893818001309E-5</v>
      </c>
      <c r="AT86">
        <f t="shared" si="78"/>
        <v>-8.8656639610941931E-6</v>
      </c>
      <c r="AU86">
        <f t="shared" si="79"/>
        <v>-2.2435557779095502E-5</v>
      </c>
      <c r="AW86">
        <v>83</v>
      </c>
      <c r="AX86">
        <f>IF(Z86&gt;0, (R86*SUMPRODUCT(K86:$K$98, X86:$X$98)-K86*$AZ$3)/Z86, 0)</f>
        <v>-6.7300764540018433E+36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</v>
      </c>
      <c r="S87">
        <f t="shared" si="63"/>
        <v>-3.2292435993634848E+38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-0.84386540947659106</v>
      </c>
      <c r="AC87">
        <f t="shared" si="64"/>
        <v>-0.75345125846124195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-1.2180011033772716E-32</v>
      </c>
      <c r="AI87">
        <f t="shared" si="69"/>
        <v>-1.2180040198933042E-32</v>
      </c>
      <c r="AJ87">
        <f t="shared" si="70"/>
        <v>-9.0414151015349109E-2</v>
      </c>
      <c r="AK87">
        <f t="shared" si="92"/>
        <v>-5.9070578663361378E-2</v>
      </c>
      <c r="AL87">
        <f t="shared" si="71"/>
        <v>-0.14948472967871049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-1.4573091010570514E-36</v>
      </c>
      <c r="AR87">
        <f t="shared" si="76"/>
        <v>-1.457312590598519E-36</v>
      </c>
      <c r="AS87">
        <f t="shared" si="77"/>
        <v>-1.0817836270728096E-5</v>
      </c>
      <c r="AT87">
        <f t="shared" si="78"/>
        <v>-7.0676530302090183E-6</v>
      </c>
      <c r="AU87">
        <f t="shared" si="79"/>
        <v>-1.7885489300937115E-5</v>
      </c>
      <c r="AW87">
        <v>84</v>
      </c>
      <c r="AX87">
        <f>IF(Z87&gt;0, (R87*SUMPRODUCT(K87:$K$98, X87:$X$98)-K87*$AZ$3)/Z87, 0)</f>
        <v>-3.2292435993634848E+38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</v>
      </c>
      <c r="S88">
        <f t="shared" si="63"/>
        <v>-2.268335925379628E+40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-0.75345125846124195</v>
      </c>
      <c r="AC88">
        <f t="shared" si="64"/>
        <v>-0.67272433791182318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-2.2802235235840583E-34</v>
      </c>
      <c r="AI88">
        <f t="shared" si="69"/>
        <v>-2.2802272307308391E-34</v>
      </c>
      <c r="AJ88">
        <f t="shared" si="70"/>
        <v>-8.0726920549418768E-2</v>
      </c>
      <c r="AK88">
        <f t="shared" si="92"/>
        <v>-5.2741588092286941E-2</v>
      </c>
      <c r="AL88">
        <f t="shared" si="71"/>
        <v>-0.1334685086417057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-2.4359220935179334E-38</v>
      </c>
      <c r="AR88">
        <f t="shared" si="76"/>
        <v>-2.4359260537966754E-38</v>
      </c>
      <c r="AS88">
        <f t="shared" si="77"/>
        <v>-8.6239128433737921E-6</v>
      </c>
      <c r="AT88">
        <f t="shared" si="78"/>
        <v>-5.634289724337546E-6</v>
      </c>
      <c r="AU88">
        <f t="shared" si="79"/>
        <v>-1.4258202567711336E-5</v>
      </c>
      <c r="AW88">
        <v>85</v>
      </c>
      <c r="AX88">
        <f>IF(Z88&gt;0, (R88*SUMPRODUCT(K88:$K$98, X88:$X$98)-K88*$AZ$3)/Z88, 0)</f>
        <v>-2.268335925379628E+40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-0.67272433791182318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-0.67272433791182318</v>
      </c>
      <c r="AK89">
        <f t="shared" si="92"/>
        <v>-4.7090703653827629E-2</v>
      </c>
      <c r="AL89">
        <f t="shared" si="71"/>
        <v>-0.71981504156565079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-2.8287705300583169E-40</v>
      </c>
      <c r="AR89">
        <f t="shared" si="76"/>
        <v>-2.8287705300583169E-40</v>
      </c>
      <c r="AS89">
        <f t="shared" si="77"/>
        <v>-6.4166018179864537E-5</v>
      </c>
      <c r="AT89">
        <f t="shared" si="78"/>
        <v>-4.4916212725905179E-6</v>
      </c>
      <c r="AU89">
        <f t="shared" si="79"/>
        <v>-6.8657639452455047E-5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10473.954556759132</v>
      </c>
      <c r="AO91" s="6">
        <f t="shared" si="93"/>
        <v>-1047.3954556759134</v>
      </c>
      <c r="AP91" s="6">
        <f t="shared" si="93"/>
        <v>-213.97261351763515</v>
      </c>
      <c r="AQ91" s="6">
        <f t="shared" si="93"/>
        <v>-6297.2533656801716</v>
      </c>
      <c r="AR91" s="6">
        <f t="shared" si="93"/>
        <v>2915.3331218854132</v>
      </c>
      <c r="AS91" s="6">
        <f t="shared" si="93"/>
        <v>-1486.6388321389938</v>
      </c>
      <c r="AT91" s="6">
        <f t="shared" si="93"/>
        <v>746.66550281125137</v>
      </c>
      <c r="AU91" s="6">
        <f t="shared" si="93"/>
        <v>2175.3597925576692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26294.222957374455</v>
      </c>
      <c r="K3">
        <v>1</v>
      </c>
      <c r="L3" s="2">
        <v>0</v>
      </c>
      <c r="O3">
        <f>$C$3</f>
        <v>26294.222957374455</v>
      </c>
      <c r="P3">
        <f>O3*C5</f>
        <v>2629.4222957374459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26294.222957374455</v>
      </c>
      <c r="AF3">
        <f t="shared" ref="AF3:AF34" si="4">-$Z3*P3</f>
        <v>-2629.4222957374459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23564.800661637011</v>
      </c>
      <c r="AJ3">
        <f t="shared" ref="AJ3:AJ34" si="8">AB3-AC3</f>
        <v>0</v>
      </c>
      <c r="AL3">
        <f t="shared" ref="AL3:AL34" si="9">SUM(AI3:AK3)</f>
        <v>23564.800661637011</v>
      </c>
      <c r="AN3">
        <f t="shared" ref="AN3:AN34" si="10">AE3*$K3</f>
        <v>26294.222957374455</v>
      </c>
      <c r="AO3">
        <f t="shared" ref="AO3:AO34" si="11">AF3*$K3</f>
        <v>-2629.4222957374459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23564.800661637011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23564.800661637011</v>
      </c>
      <c r="AW3">
        <v>0</v>
      </c>
      <c r="AX3">
        <f>IF(Z3&gt;0, (R3*SUMPRODUCT(K3:$K$98, X3:$X$98)-K3*$AZ$3)/Z3, 0)</f>
        <v>0</v>
      </c>
      <c r="AZ3">
        <f>C6*ABS(SUMPRODUCT(X4:X79, K4:K79))/1</f>
        <v>16757.827183396865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835.77026945135026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825.30466638140206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-825.30466638140206</v>
      </c>
      <c r="AK4">
        <f>G4*SUM(AB4, AE4:AF4)</f>
        <v>0</v>
      </c>
      <c r="AL4">
        <f t="shared" si="9"/>
        <v>-1077.5151663814022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-239.78940863281994</v>
      </c>
      <c r="AR4">
        <f t="shared" si="14"/>
        <v>-239.78940863281994</v>
      </c>
      <c r="AS4">
        <f t="shared" si="15"/>
        <v>-784.65931392032894</v>
      </c>
      <c r="AT4">
        <f t="shared" si="16"/>
        <v>0</v>
      </c>
      <c r="AU4">
        <f t="shared" si="17"/>
        <v>-1024.4487225531491</v>
      </c>
      <c r="AW4">
        <v>1</v>
      </c>
      <c r="AX4">
        <f>IF(Z4&gt;0, (R4*SUMPRODUCT(K4:$K$98, X4:$X$98)-K4*$AZ$3)/Z4, 0)</f>
        <v>835.77026945135026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</v>
      </c>
      <c r="S5">
        <f t="shared" si="1"/>
        <v>1439.269210191904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825.30466638140206</v>
      </c>
      <c r="AC5">
        <f t="shared" si="2"/>
        <v>1403.2265452645079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-264.54532807049998</v>
      </c>
      <c r="AI5">
        <f t="shared" si="7"/>
        <v>-276.73229885511614</v>
      </c>
      <c r="AJ5">
        <f t="shared" si="8"/>
        <v>-577.92187888310582</v>
      </c>
      <c r="AK5">
        <f>G5*SUM(AB5, AE5:AF5)</f>
        <v>3.3837491321637487</v>
      </c>
      <c r="AL5">
        <f t="shared" si="9"/>
        <v>-851.2704286060582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-238.60806366312659</v>
      </c>
      <c r="AR5">
        <f t="shared" si="14"/>
        <v>-249.6001666877599</v>
      </c>
      <c r="AS5">
        <f t="shared" si="15"/>
        <v>-521.25970802291033</v>
      </c>
      <c r="AT5">
        <f t="shared" si="16"/>
        <v>3.051990500970827</v>
      </c>
      <c r="AU5">
        <f t="shared" si="17"/>
        <v>-767.80788420969941</v>
      </c>
      <c r="AW5">
        <v>2</v>
      </c>
      <c r="AX5">
        <f>IF(Z5&gt;0, (R5*SUMPRODUCT(K5:$K$98, X5:$X$98)-K5*$AZ$3)/Z5, 0)</f>
        <v>1439.269210191904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</v>
      </c>
      <c r="S6">
        <f t="shared" si="1"/>
        <v>2060.88321590859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1403.2265452645079</v>
      </c>
      <c r="AC6">
        <f t="shared" si="2"/>
        <v>1981.0556410039189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-394.27287882390289</v>
      </c>
      <c r="AI6">
        <f t="shared" si="7"/>
        <v>-406.28869579081993</v>
      </c>
      <c r="AJ6">
        <f t="shared" si="8"/>
        <v>-577.82909573941106</v>
      </c>
      <c r="AK6">
        <f>G6*SUM(AB6, AE6:AF6)</f>
        <v>9.9629084713780056</v>
      </c>
      <c r="AL6">
        <f t="shared" si="9"/>
        <v>-974.15488305885299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-336.4076407652426</v>
      </c>
      <c r="AR6">
        <f t="shared" si="14"/>
        <v>-346.65996309024058</v>
      </c>
      <c r="AS6">
        <f t="shared" si="15"/>
        <v>-493.02433239398374</v>
      </c>
      <c r="AT6">
        <f t="shared" si="16"/>
        <v>8.5007077940891662</v>
      </c>
      <c r="AU6">
        <f t="shared" si="17"/>
        <v>-831.18358769013514</v>
      </c>
      <c r="AW6">
        <v>3</v>
      </c>
      <c r="AX6">
        <f>IF(Z6&gt;0, (R6*SUMPRODUCT(K6:$K$98, X6:$X$98)-K6*$AZ$3)/Z6, 0)</f>
        <v>2060.88321590859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100000</v>
      </c>
      <c r="S7">
        <f t="shared" si="1"/>
        <v>2644.269504803387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1981.0556410039189</v>
      </c>
      <c r="AC7">
        <f t="shared" si="2"/>
        <v>2502.1741007013497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-538.98148586803063</v>
      </c>
      <c r="AI7">
        <f t="shared" si="7"/>
        <v>-550.80977197954496</v>
      </c>
      <c r="AJ7">
        <f t="shared" si="8"/>
        <v>-521.11845969743081</v>
      </c>
      <c r="AK7">
        <f>G7*SUM(AB7, AE7:AF7)</f>
        <v>27.33856784585408</v>
      </c>
      <c r="AL7">
        <f t="shared" si="9"/>
        <v>-1044.5896638311217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-432.29758432986517</v>
      </c>
      <c r="AR7">
        <f t="shared" si="14"/>
        <v>-441.7846254376596</v>
      </c>
      <c r="AS7">
        <f t="shared" si="15"/>
        <v>-417.97029616720232</v>
      </c>
      <c r="AT7">
        <f t="shared" si="16"/>
        <v>21.92727792823402</v>
      </c>
      <c r="AU7">
        <f t="shared" si="17"/>
        <v>-837.82764367662787</v>
      </c>
      <c r="AW7">
        <v>4</v>
      </c>
      <c r="AX7">
        <f>IF(Z7&gt;0, (R7*SUMPRODUCT(K7:$K$98, X7:$X$98)-K7*$AZ$3)/Z7, 0)</f>
        <v>2644.269504803387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</v>
      </c>
      <c r="S8">
        <f t="shared" si="1"/>
        <v>3191.5688533392622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2502.1741007013497</v>
      </c>
      <c r="AC8">
        <f t="shared" si="2"/>
        <v>2967.9398932152853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-686.89223106786221</v>
      </c>
      <c r="AI8">
        <f t="shared" si="7"/>
        <v>-698.5163727893779</v>
      </c>
      <c r="AJ8">
        <f t="shared" si="8"/>
        <v>-465.76579251393559</v>
      </c>
      <c r="AK8">
        <f t="shared" ref="AK8:AK39" si="30">G8*SUM(AB8:AB8, AE8:AF8)</f>
        <v>54.046960575149157</v>
      </c>
      <c r="AL8">
        <f t="shared" si="9"/>
        <v>-1110.2352047281643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-514.1204285291534</v>
      </c>
      <c r="AR8">
        <f t="shared" si="14"/>
        <v>-522.8207871194063</v>
      </c>
      <c r="AS8">
        <f t="shared" si="15"/>
        <v>-348.61321472396685</v>
      </c>
      <c r="AT8">
        <f t="shared" si="16"/>
        <v>40.452701711877033</v>
      </c>
      <c r="AU8">
        <f t="shared" si="17"/>
        <v>-830.98130013149603</v>
      </c>
      <c r="AW8">
        <v>5</v>
      </c>
      <c r="AX8">
        <f>IF(Z8&gt;0, (R8*SUMPRODUCT(K8:$K$98, X8:$X$98)-K8*$AZ$3)/Z8, 0)</f>
        <v>3191.5688533392622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</v>
      </c>
      <c r="S9">
        <f t="shared" si="1"/>
        <v>3617.1246006553138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2967.9398932152853</v>
      </c>
      <c r="AC9">
        <f t="shared" si="2"/>
        <v>3299.51873360225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-843.81969584827061</v>
      </c>
      <c r="AI9">
        <f t="shared" si="7"/>
        <v>-855.22211869059015</v>
      </c>
      <c r="AJ9">
        <f t="shared" si="8"/>
        <v>-331.57884038696466</v>
      </c>
      <c r="AK9">
        <f t="shared" si="30"/>
        <v>66.185059618700862</v>
      </c>
      <c r="AL9">
        <f t="shared" si="9"/>
        <v>-1120.6158994588538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-588.99228833688471</v>
      </c>
      <c r="AR9">
        <f t="shared" si="14"/>
        <v>-596.95126245840152</v>
      </c>
      <c r="AS9">
        <f t="shared" si="15"/>
        <v>-231.44444355174886</v>
      </c>
      <c r="AT9">
        <f t="shared" si="16"/>
        <v>46.197653254992645</v>
      </c>
      <c r="AU9">
        <f t="shared" si="17"/>
        <v>-782.19805275515762</v>
      </c>
      <c r="AW9">
        <v>6</v>
      </c>
      <c r="AX9">
        <f>IF(Z9&gt;0, (R9*SUMPRODUCT(K9:$K$98, X9:$X$98)-K9*$AZ$3)/Z9, 0)</f>
        <v>3617.1246006553138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</v>
      </c>
      <c r="S10">
        <f t="shared" si="1"/>
        <v>3709.8507488542236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3299.51873360225</v>
      </c>
      <c r="AC10">
        <f t="shared" si="2"/>
        <v>3312.965725438351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-1005.32881716163</v>
      </c>
      <c r="AI10">
        <f t="shared" si="7"/>
        <v>-1016.4915496733812</v>
      </c>
      <c r="AJ10">
        <f t="shared" si="8"/>
        <v>-13.446991836101006</v>
      </c>
      <c r="AK10">
        <f t="shared" si="30"/>
        <v>14.187930554489675</v>
      </c>
      <c r="AL10">
        <f t="shared" si="9"/>
        <v>-1015.7506109549925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-665.58553575442704</v>
      </c>
      <c r="AR10">
        <f t="shared" si="14"/>
        <v>-672.97590711600196</v>
      </c>
      <c r="AS10">
        <f t="shared" si="15"/>
        <v>-8.9026824982355546</v>
      </c>
      <c r="AT10">
        <f t="shared" si="16"/>
        <v>9.3932265723945605</v>
      </c>
      <c r="AU10">
        <f t="shared" si="17"/>
        <v>-672.4853630418429</v>
      </c>
      <c r="AW10">
        <v>7</v>
      </c>
      <c r="AX10">
        <f>IF(Z10&gt;0, (R10*SUMPRODUCT(K10:$K$98, X10:$X$98)-K10*$AZ$3)/Z10, 0)</f>
        <v>3709.8507488542236</v>
      </c>
    </row>
    <row r="11" spans="1:52" x14ac:dyDescent="0.3">
      <c r="A11" t="s">
        <v>33</v>
      </c>
      <c r="C11" s="25">
        <f>AU81</f>
        <v>5461.1078449931556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</v>
      </c>
      <c r="S11">
        <f t="shared" si="1"/>
        <v>3659.2651968919849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3312.965725438351</v>
      </c>
      <c r="AC11">
        <f t="shared" si="2"/>
        <v>3191.7732439393385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-1184.4105704268438</v>
      </c>
      <c r="AI11">
        <f t="shared" si="7"/>
        <v>-1195.3136242921742</v>
      </c>
      <c r="AJ11">
        <f t="shared" si="8"/>
        <v>121.1924814990125</v>
      </c>
      <c r="AK11">
        <f t="shared" si="30"/>
        <v>5.3007451607013616</v>
      </c>
      <c r="AL11">
        <f t="shared" si="9"/>
        <v>-1068.8203976324603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-745.67132269735646</v>
      </c>
      <c r="AR11">
        <f t="shared" si="14"/>
        <v>-752.53557636090784</v>
      </c>
      <c r="AS11">
        <f t="shared" si="15"/>
        <v>76.299351117556853</v>
      </c>
      <c r="AT11">
        <f t="shared" si="16"/>
        <v>3.3371989020980561</v>
      </c>
      <c r="AU11">
        <f t="shared" si="17"/>
        <v>-672.89902634125292</v>
      </c>
      <c r="AW11">
        <v>8</v>
      </c>
      <c r="AX11">
        <f>IF(Z11&gt;0, (R11*SUMPRODUCT(K11:$K$98, X11:$X$98)-K11*$AZ$3)/Z11, 0)</f>
        <v>3659.2651968919849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</v>
      </c>
      <c r="S12">
        <f t="shared" si="1"/>
        <v>3701.789621714543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3191.7732439393385</v>
      </c>
      <c r="AC12">
        <f t="shared" si="2"/>
        <v>3145.5117832874257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-1379.4543750415874</v>
      </c>
      <c r="AI12">
        <f t="shared" si="7"/>
        <v>-1390.0759665713842</v>
      </c>
      <c r="AJ12">
        <f t="shared" si="8"/>
        <v>46.261460651912785</v>
      </c>
      <c r="AK12">
        <f t="shared" si="30"/>
        <v>67.027238122726118</v>
      </c>
      <c r="AL12">
        <f t="shared" si="9"/>
        <v>-1276.7872677967453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-810.89203876051499</v>
      </c>
      <c r="AR12">
        <f t="shared" si="14"/>
        <v>-817.13578568416278</v>
      </c>
      <c r="AS12">
        <f t="shared" si="15"/>
        <v>27.194121692453923</v>
      </c>
      <c r="AT12">
        <f t="shared" si="16"/>
        <v>39.400979660661349</v>
      </c>
      <c r="AU12">
        <f t="shared" si="17"/>
        <v>-750.54068433104749</v>
      </c>
      <c r="AW12">
        <v>9</v>
      </c>
      <c r="AX12">
        <f>IF(Z12&gt;0, (R12*SUMPRODUCT(K12:$K$98, X12:$X$98)-K12*$AZ$3)/Z12, 0)</f>
        <v>3701.789621714543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</v>
      </c>
      <c r="S13">
        <f t="shared" si="1"/>
        <v>4107.2251585492613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3145.5117832874257</v>
      </c>
      <c r="AC13">
        <f t="shared" si="2"/>
        <v>3390.0672224626755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-1583.8917289232961</v>
      </c>
      <c r="AI13">
        <f t="shared" si="7"/>
        <v>-1594.2091180716795</v>
      </c>
      <c r="AJ13">
        <f t="shared" si="8"/>
        <v>-244.55543917524983</v>
      </c>
      <c r="AK13">
        <f t="shared" si="30"/>
        <v>220.18582483011983</v>
      </c>
      <c r="AL13">
        <f t="shared" si="9"/>
        <v>-1618.5787324168095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-831.310304691385</v>
      </c>
      <c r="AR13">
        <f t="shared" si="14"/>
        <v>-836.72541720188008</v>
      </c>
      <c r="AS13">
        <f t="shared" si="15"/>
        <v>-128.35565268903414</v>
      </c>
      <c r="AT13">
        <f t="shared" si="16"/>
        <v>115.56518781285658</v>
      </c>
      <c r="AU13">
        <f t="shared" si="17"/>
        <v>-849.51588207805764</v>
      </c>
      <c r="AW13">
        <v>10</v>
      </c>
      <c r="AX13">
        <f>IF(Z13&gt;0, (R13*SUMPRODUCT(K13:$K$98, X13:$X$98)-K13*$AZ$3)/Z13, 0)</f>
        <v>4107.2251585492613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</v>
      </c>
      <c r="S14">
        <f t="shared" si="1"/>
        <v>4381.3075748689753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3390.0672224626755</v>
      </c>
      <c r="AC14">
        <f t="shared" si="2"/>
        <v>3501.120737356805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-1803.3145449110443</v>
      </c>
      <c r="AI14">
        <f t="shared" si="7"/>
        <v>-1813.3033458498301</v>
      </c>
      <c r="AJ14">
        <f t="shared" si="8"/>
        <v>-111.05351489412942</v>
      </c>
      <c r="AK14">
        <f t="shared" si="30"/>
        <v>237.30470557238732</v>
      </c>
      <c r="AL14">
        <f t="shared" si="9"/>
        <v>-1687.0521551715722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-845.06698663782925</v>
      </c>
      <c r="AR14">
        <f t="shared" si="14"/>
        <v>-849.74792593002644</v>
      </c>
      <c r="AS14">
        <f t="shared" si="15"/>
        <v>-52.041758023834191</v>
      </c>
      <c r="AT14">
        <f t="shared" si="16"/>
        <v>111.20543169740085</v>
      </c>
      <c r="AU14">
        <f t="shared" si="17"/>
        <v>-790.58425225645976</v>
      </c>
      <c r="AW14">
        <v>11</v>
      </c>
      <c r="AX14">
        <f>IF(Z14&gt;0, (R14*SUMPRODUCT(K14:$K$98, X14:$X$98)-K14*$AZ$3)/Z14, 0)</f>
        <v>4381.3075748689753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</v>
      </c>
      <c r="S15">
        <f t="shared" si="1"/>
        <v>4537.7308739235914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3501.120737356805</v>
      </c>
      <c r="AC15">
        <f t="shared" si="2"/>
        <v>3497.450018206041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-2036.4368249921158</v>
      </c>
      <c r="AI15">
        <f t="shared" si="7"/>
        <v>-2046.0711833183896</v>
      </c>
      <c r="AJ15">
        <f t="shared" si="8"/>
        <v>3.6707191507639436</v>
      </c>
      <c r="AK15">
        <f t="shared" si="30"/>
        <v>245.07845161497636</v>
      </c>
      <c r="AL15">
        <f t="shared" si="9"/>
        <v>-1797.3220125526493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-852.06469230251662</v>
      </c>
      <c r="AR15">
        <f t="shared" si="14"/>
        <v>-856.09580019747443</v>
      </c>
      <c r="AS15">
        <f t="shared" si="15"/>
        <v>1.5358640863984296</v>
      </c>
      <c r="AT15">
        <f t="shared" si="16"/>
        <v>102.54317389202609</v>
      </c>
      <c r="AU15">
        <f t="shared" si="17"/>
        <v>-752.01676221904995</v>
      </c>
      <c r="AW15">
        <v>12</v>
      </c>
      <c r="AX15">
        <f>IF(Z15&gt;0, (R15*SUMPRODUCT(K15:$K$98, X15:$X$98)-K15*$AZ$3)/Z15, 0)</f>
        <v>4537.7308739235914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</v>
      </c>
      <c r="S16">
        <f t="shared" si="1"/>
        <v>4587.0832498669279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3497.450018206041</v>
      </c>
      <c r="AC16">
        <f t="shared" si="2"/>
        <v>3396.6319933026912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-2256.3667200133277</v>
      </c>
      <c r="AI16">
        <f t="shared" si="7"/>
        <v>-2265.6226889163372</v>
      </c>
      <c r="AJ16">
        <f t="shared" si="8"/>
        <v>100.81802490334985</v>
      </c>
      <c r="AK16">
        <f t="shared" si="30"/>
        <v>244.8215012744229</v>
      </c>
      <c r="AL16">
        <f t="shared" si="9"/>
        <v>-1919.9831627385645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-842.93345446351498</v>
      </c>
      <c r="AR16">
        <f t="shared" si="14"/>
        <v>-846.39129922457164</v>
      </c>
      <c r="AS16">
        <f t="shared" si="15"/>
        <v>37.663596635332134</v>
      </c>
      <c r="AT16">
        <f t="shared" si="16"/>
        <v>91.460413755337683</v>
      </c>
      <c r="AU16">
        <f t="shared" si="17"/>
        <v>-717.26728883390183</v>
      </c>
      <c r="AW16">
        <v>13</v>
      </c>
      <c r="AX16">
        <f>IF(Z16&gt;0, (R16*SUMPRODUCT(K16:$K$98, X16:$X$98)-K16*$AZ$3)/Z16, 0)</f>
        <v>4587.0832498669279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</v>
      </c>
      <c r="S17">
        <f t="shared" si="1"/>
        <v>4551.7948153271527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3396.6319933026912</v>
      </c>
      <c r="AC17">
        <f t="shared" si="2"/>
        <v>3224.4544918741453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-2468.0855960496538</v>
      </c>
      <c r="AI17">
        <f t="shared" si="7"/>
        <v>-2476.9404945641268</v>
      </c>
      <c r="AJ17">
        <f t="shared" si="8"/>
        <v>172.17750142854584</v>
      </c>
      <c r="AK17">
        <f t="shared" si="30"/>
        <v>237.76423953118839</v>
      </c>
      <c r="AL17">
        <f t="shared" si="9"/>
        <v>-2066.9987536043927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-823.23874093412996</v>
      </c>
      <c r="AR17">
        <f t="shared" si="14"/>
        <v>-826.19232387137572</v>
      </c>
      <c r="AS17">
        <f t="shared" si="15"/>
        <v>57.4304188315391</v>
      </c>
      <c r="AT17">
        <f t="shared" si="16"/>
        <v>79.307108920414663</v>
      </c>
      <c r="AU17">
        <f t="shared" si="17"/>
        <v>-689.4547961194221</v>
      </c>
      <c r="AW17">
        <v>14</v>
      </c>
      <c r="AX17">
        <f>IF(Z17&gt;0, (R17*SUMPRODUCT(K17:$K$98, X17:$X$98)-K17*$AZ$3)/Z17, 0)</f>
        <v>4551.7948153271527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</v>
      </c>
      <c r="S18">
        <f t="shared" si="1"/>
        <v>4447.6966377297549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3224.4544918741453</v>
      </c>
      <c r="AC18">
        <f t="shared" si="2"/>
        <v>3000.1049947212377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-2677.7921499647846</v>
      </c>
      <c r="AI18">
        <f t="shared" si="7"/>
        <v>-2686.2237754753673</v>
      </c>
      <c r="AJ18">
        <f t="shared" si="8"/>
        <v>224.34949715290759</v>
      </c>
      <c r="AK18">
        <f t="shared" si="30"/>
        <v>225.71181443119019</v>
      </c>
      <c r="AL18">
        <f t="shared" si="9"/>
        <v>-2236.1624638912695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-797.48849007734134</v>
      </c>
      <c r="AR18">
        <f t="shared" si="14"/>
        <v>-799.99956036239712</v>
      </c>
      <c r="AS18">
        <f t="shared" si="15"/>
        <v>66.814798055344212</v>
      </c>
      <c r="AT18">
        <f t="shared" si="16"/>
        <v>67.220517501970477</v>
      </c>
      <c r="AU18">
        <f t="shared" si="17"/>
        <v>-665.96424480508244</v>
      </c>
      <c r="AW18">
        <v>15</v>
      </c>
      <c r="AX18">
        <f>IF(Z18&gt;0, (R18*SUMPRODUCT(K18:$K$98, X18:$X$98)-K18*$AZ$3)/Z18, 0)</f>
        <v>4447.6966377297549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</v>
      </c>
      <c r="S19">
        <f t="shared" si="1"/>
        <v>4285.9311971318539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3000.1049947212377</v>
      </c>
      <c r="AC19">
        <f t="shared" si="2"/>
        <v>2737.339043734275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-2910.4622202450068</v>
      </c>
      <c r="AI19">
        <f t="shared" si="7"/>
        <v>-2918.4457217229533</v>
      </c>
      <c r="AJ19">
        <f t="shared" si="8"/>
        <v>262.76595098696271</v>
      </c>
      <c r="AK19">
        <f t="shared" si="30"/>
        <v>210.00734963048666</v>
      </c>
      <c r="AL19">
        <f t="shared" si="9"/>
        <v>-2445.6724211055039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-773.91186185419747</v>
      </c>
      <c r="AR19">
        <f t="shared" si="14"/>
        <v>-776.03472964129173</v>
      </c>
      <c r="AS19">
        <f t="shared" si="15"/>
        <v>69.871268194331748</v>
      </c>
      <c r="AT19">
        <f t="shared" si="16"/>
        <v>55.842394319728896</v>
      </c>
      <c r="AU19">
        <f t="shared" si="17"/>
        <v>-650.32106712723112</v>
      </c>
      <c r="AW19">
        <v>16</v>
      </c>
      <c r="AX19">
        <f>IF(Z19&gt;0, (R19*SUMPRODUCT(K19:$K$98, X19:$X$98)-K19*$AZ$3)/Z19, 0)</f>
        <v>4285.9311971318539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</v>
      </c>
      <c r="S20">
        <f t="shared" si="1"/>
        <v>4060.6897861359398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2737.339043734275</v>
      </c>
      <c r="AC20">
        <f t="shared" si="2"/>
        <v>2440.8580203536276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-3119.8885095696014</v>
      </c>
      <c r="AI20">
        <f t="shared" si="7"/>
        <v>-3127.402189969072</v>
      </c>
      <c r="AJ20">
        <f t="shared" si="8"/>
        <v>296.48102338064746</v>
      </c>
      <c r="AK20">
        <f t="shared" si="30"/>
        <v>191.61373306139927</v>
      </c>
      <c r="AL20">
        <f t="shared" si="9"/>
        <v>-2639.3074335270253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-740.71406094122221</v>
      </c>
      <c r="AR20">
        <f t="shared" si="14"/>
        <v>-742.49793517398257</v>
      </c>
      <c r="AS20">
        <f t="shared" si="15"/>
        <v>70.38958672615658</v>
      </c>
      <c r="AT20">
        <f t="shared" si="16"/>
        <v>45.492326380469351</v>
      </c>
      <c r="AU20">
        <f t="shared" si="17"/>
        <v>-626.61602206735665</v>
      </c>
      <c r="AW20">
        <v>17</v>
      </c>
      <c r="AX20">
        <f>IF(Z20&gt;0, (R20*SUMPRODUCT(K20:$K$98, X20:$X$98)-K20*$AZ$3)/Z20, 0)</f>
        <v>4060.6897861359398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</v>
      </c>
      <c r="S21">
        <f t="shared" si="1"/>
        <v>3781.6023173060066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2440.8580203536276</v>
      </c>
      <c r="AC21">
        <f t="shared" si="2"/>
        <v>2126.4214937637926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-3277.6477185786921</v>
      </c>
      <c r="AI21">
        <f t="shared" si="7"/>
        <v>-3284.6765562093456</v>
      </c>
      <c r="AJ21">
        <f t="shared" si="8"/>
        <v>314.43652658983501</v>
      </c>
      <c r="AK21">
        <f t="shared" si="30"/>
        <v>170.86006142475395</v>
      </c>
      <c r="AL21">
        <f t="shared" si="9"/>
        <v>-2799.3799681947567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-694.79352974255517</v>
      </c>
      <c r="AR21">
        <f t="shared" si="14"/>
        <v>-696.28349795350937</v>
      </c>
      <c r="AS21">
        <f t="shared" si="15"/>
        <v>66.654040625231133</v>
      </c>
      <c r="AT21">
        <f t="shared" si="16"/>
        <v>36.218799383605706</v>
      </c>
      <c r="AU21">
        <f t="shared" si="17"/>
        <v>-593.41065794467261</v>
      </c>
      <c r="AW21">
        <v>18</v>
      </c>
      <c r="AX21">
        <f>IF(Z21&gt;0, (R21*SUMPRODUCT(K21:$K$98, X21:$X$98)-K21*$AZ$3)/Z21, 0)</f>
        <v>3781.6023173060066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</v>
      </c>
      <c r="S22">
        <f t="shared" si="1"/>
        <v>3468.3237366827061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2126.4214937637926</v>
      </c>
      <c r="AC22">
        <f t="shared" si="2"/>
        <v>1812.2329054064016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-3417.4208560237921</v>
      </c>
      <c r="AI22">
        <f t="shared" si="7"/>
        <v>-3423.9522276711364</v>
      </c>
      <c r="AJ22">
        <f t="shared" si="8"/>
        <v>314.18858835739093</v>
      </c>
      <c r="AK22">
        <f t="shared" si="30"/>
        <v>148.8495045634655</v>
      </c>
      <c r="AL22">
        <f t="shared" si="9"/>
        <v>-2960.91413475028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-646.80584300533894</v>
      </c>
      <c r="AR22">
        <f t="shared" si="14"/>
        <v>-648.04201774714613</v>
      </c>
      <c r="AS22">
        <f t="shared" si="15"/>
        <v>59.465609685430223</v>
      </c>
      <c r="AT22">
        <f t="shared" si="16"/>
        <v>28.172336196285293</v>
      </c>
      <c r="AU22">
        <f t="shared" si="17"/>
        <v>-560.40407186543064</v>
      </c>
      <c r="AW22">
        <v>19</v>
      </c>
      <c r="AX22">
        <f>IF(Z22&gt;0, (R22*SUMPRODUCT(K22:$K$98, X22:$X$98)-K22*$AZ$3)/Z22, 0)</f>
        <v>3468.3237366827061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</v>
      </c>
      <c r="S23">
        <f t="shared" si="1"/>
        <v>3122.5618845716881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1812.2329054064016</v>
      </c>
      <c r="AC23">
        <f t="shared" si="2"/>
        <v>1505.2529029235307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-3522.7606117115206</v>
      </c>
      <c r="AI23">
        <f t="shared" si="7"/>
        <v>-3528.7863245659273</v>
      </c>
      <c r="AJ23">
        <f t="shared" si="8"/>
        <v>306.98000248287099</v>
      </c>
      <c r="AK23">
        <f t="shared" si="30"/>
        <v>126.85630337844813</v>
      </c>
      <c r="AL23">
        <f t="shared" si="9"/>
        <v>-3094.9500187046083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-595.30643637598564</v>
      </c>
      <c r="AR23">
        <f t="shared" si="14"/>
        <v>-596.32471324500034</v>
      </c>
      <c r="AS23">
        <f t="shared" si="15"/>
        <v>51.876125419712267</v>
      </c>
      <c r="AT23">
        <f t="shared" si="16"/>
        <v>21.437270998486763</v>
      </c>
      <c r="AU23">
        <f t="shared" si="17"/>
        <v>-523.01131682680136</v>
      </c>
      <c r="AW23">
        <v>20</v>
      </c>
      <c r="AX23">
        <f>IF(Z23&gt;0, (R23*SUMPRODUCT(K23:$K$98, X23:$X$98)-K23*$AZ$3)/Z23, 0)</f>
        <v>3122.5618845716881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</v>
      </c>
      <c r="S24">
        <f t="shared" si="1"/>
        <v>2750.3289627095078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1505.2529029235307</v>
      </c>
      <c r="AC24">
        <f t="shared" si="2"/>
        <v>1213.3623955854632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-3606.6542747280232</v>
      </c>
      <c r="AI24">
        <f t="shared" si="7"/>
        <v>-3612.1688986695449</v>
      </c>
      <c r="AJ24">
        <f t="shared" si="8"/>
        <v>291.89050733806744</v>
      </c>
      <c r="AK24">
        <f t="shared" si="30"/>
        <v>105.36770320464716</v>
      </c>
      <c r="AL24">
        <f t="shared" si="9"/>
        <v>-3214.9106881268303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-544.18170561385864</v>
      </c>
      <c r="AR24">
        <f t="shared" si="14"/>
        <v>-545.01376691880387</v>
      </c>
      <c r="AS24">
        <f t="shared" si="15"/>
        <v>44.041225478342319</v>
      </c>
      <c r="AT24">
        <f t="shared" si="16"/>
        <v>15.898162695631164</v>
      </c>
      <c r="AU24">
        <f t="shared" si="17"/>
        <v>-485.07437874483031</v>
      </c>
      <c r="AW24">
        <v>21</v>
      </c>
      <c r="AX24">
        <f>IF(Z24&gt;0, (R24*SUMPRODUCT(K24:$K$98, X24:$X$98)-K24*$AZ$3)/Z24, 0)</f>
        <v>2750.3289627095078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</v>
      </c>
      <c r="S25">
        <f t="shared" si="1"/>
        <v>2350.3001414626692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1213.3623955854632</v>
      </c>
      <c r="AC25">
        <f t="shared" si="2"/>
        <v>940.08776946974604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-3677.1953611981767</v>
      </c>
      <c r="AI25">
        <f t="shared" si="7"/>
        <v>-3682.1951894801332</v>
      </c>
      <c r="AJ25">
        <f t="shared" si="8"/>
        <v>273.27462611571718</v>
      </c>
      <c r="AK25">
        <f t="shared" si="30"/>
        <v>84.935367690982432</v>
      </c>
      <c r="AL25">
        <f t="shared" si="9"/>
        <v>-3323.9851956734337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-495.37958448917817</v>
      </c>
      <c r="AR25">
        <f t="shared" si="14"/>
        <v>-496.0531448017382</v>
      </c>
      <c r="AS25">
        <f t="shared" si="15"/>
        <v>36.814652864276717</v>
      </c>
      <c r="AT25">
        <f t="shared" si="16"/>
        <v>11.442211528702858</v>
      </c>
      <c r="AU25">
        <f t="shared" si="17"/>
        <v>-447.79628040875866</v>
      </c>
      <c r="AW25">
        <v>22</v>
      </c>
      <c r="AX25">
        <f>IF(Z25&gt;0, (R25*SUMPRODUCT(K25:$K$98, X25:$X$98)-K25*$AZ$3)/Z25, 0)</f>
        <v>2350.3001414626692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</v>
      </c>
      <c r="S26">
        <f t="shared" si="1"/>
        <v>1912.5158678751548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940.08776946974604</v>
      </c>
      <c r="AC26">
        <f t="shared" si="2"/>
        <v>686.58950596105137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-3698.8329643652914</v>
      </c>
      <c r="AI26">
        <f t="shared" si="7"/>
        <v>-3703.3204402438828</v>
      </c>
      <c r="AJ26">
        <f t="shared" si="8"/>
        <v>253.49826350869466</v>
      </c>
      <c r="AK26">
        <f t="shared" si="30"/>
        <v>65.806143862882223</v>
      </c>
      <c r="AL26">
        <f t="shared" si="9"/>
        <v>-3384.0160328723055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-444.90583102625902</v>
      </c>
      <c r="AR26">
        <f t="shared" si="14"/>
        <v>-445.44559700223294</v>
      </c>
      <c r="AS26">
        <f t="shared" si="15"/>
        <v>30.491470330399899</v>
      </c>
      <c r="AT26">
        <f t="shared" si="16"/>
        <v>7.9153444894673983</v>
      </c>
      <c r="AU26">
        <f t="shared" si="17"/>
        <v>-407.03878218236559</v>
      </c>
      <c r="AW26">
        <v>23</v>
      </c>
      <c r="AX26">
        <f>IF(Z26&gt;0, (R26*SUMPRODUCT(K26:$K$98, X26:$X$98)-K26*$AZ$3)/Z26, 0)</f>
        <v>1912.5158678751548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</v>
      </c>
      <c r="S27">
        <f t="shared" si="1"/>
        <v>1435.8473628686033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686.58950596105137</v>
      </c>
      <c r="AC27">
        <f t="shared" si="2"/>
        <v>457.64914009593826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-3667.7037850903607</v>
      </c>
      <c r="AI27">
        <f t="shared" si="7"/>
        <v>-3671.6879232370297</v>
      </c>
      <c r="AJ27">
        <f t="shared" si="8"/>
        <v>228.94036586511311</v>
      </c>
      <c r="AK27">
        <f t="shared" si="30"/>
        <v>48.061265417273603</v>
      </c>
      <c r="AL27">
        <f t="shared" si="9"/>
        <v>-3394.6862919546429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-393.89422096694443</v>
      </c>
      <c r="AR27">
        <f t="shared" si="14"/>
        <v>-394.32209875737192</v>
      </c>
      <c r="AS27">
        <f t="shared" si="15"/>
        <v>24.587123809428427</v>
      </c>
      <c r="AT27">
        <f t="shared" si="16"/>
        <v>5.1615549699458985</v>
      </c>
      <c r="AU27">
        <f t="shared" si="17"/>
        <v>-364.57341997799756</v>
      </c>
      <c r="AW27">
        <v>24</v>
      </c>
      <c r="AX27">
        <f>IF(Z27&gt;0, (R27*SUMPRODUCT(K27:$K$98, X27:$X$98)-K27*$AZ$3)/Z27, 0)</f>
        <v>1435.8473628686033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</v>
      </c>
      <c r="S28">
        <f t="shared" si="1"/>
        <v>917.99649374166961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457.64914009593826</v>
      </c>
      <c r="AC28">
        <f t="shared" si="2"/>
        <v>256.5812273085885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-3604.2426061080319</v>
      </c>
      <c r="AI28">
        <f t="shared" si="7"/>
        <v>-3607.7363725474711</v>
      </c>
      <c r="AJ28">
        <f t="shared" si="8"/>
        <v>201.06791278734977</v>
      </c>
      <c r="AK28">
        <f t="shared" si="30"/>
        <v>32.035439806715679</v>
      </c>
      <c r="AL28">
        <f t="shared" si="9"/>
        <v>-3374.6330199534059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-345.60606013806967</v>
      </c>
      <c r="AR28">
        <f t="shared" si="14"/>
        <v>-345.94107278459103</v>
      </c>
      <c r="AS28">
        <f t="shared" si="15"/>
        <v>19.280136426126607</v>
      </c>
      <c r="AT28">
        <f t="shared" si="16"/>
        <v>3.0718359850767034</v>
      </c>
      <c r="AU28">
        <f t="shared" si="17"/>
        <v>-323.58910037338774</v>
      </c>
      <c r="AW28">
        <v>25</v>
      </c>
      <c r="AX28">
        <f>IF(Z28&gt;0, (R28*SUMPRODUCT(K28:$K$98, X28:$X$98)-K28*$AZ$3)/Z28, 0)</f>
        <v>917.99649374166961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</v>
      </c>
      <c r="S29">
        <f t="shared" si="1"/>
        <v>344.04386466301253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256.5812273085885</v>
      </c>
      <c r="AC29">
        <f t="shared" si="2"/>
        <v>83.141513759442887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-3504.6669907300902</v>
      </c>
      <c r="AI29">
        <f t="shared" si="7"/>
        <v>-3507.6877361312936</v>
      </c>
      <c r="AJ29">
        <f t="shared" si="8"/>
        <v>173.43971354914561</v>
      </c>
      <c r="AK29">
        <f t="shared" si="30"/>
        <v>17.960685911601196</v>
      </c>
      <c r="AL29">
        <f t="shared" si="9"/>
        <v>-3316.2873366705471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-300.05168390934193</v>
      </c>
      <c r="AR29">
        <f t="shared" si="14"/>
        <v>-300.31030469890334</v>
      </c>
      <c r="AS29">
        <f t="shared" si="15"/>
        <v>14.849022245144587</v>
      </c>
      <c r="AT29">
        <f t="shared" si="16"/>
        <v>1.5377021743284291</v>
      </c>
      <c r="AU29">
        <f t="shared" si="17"/>
        <v>-283.92358027943038</v>
      </c>
      <c r="AW29">
        <v>26</v>
      </c>
      <c r="AX29">
        <f>IF(Z29&gt;0, (R29*SUMPRODUCT(K29:$K$98, X29:$X$98)-K29*$AZ$3)/Z29, 0)</f>
        <v>344.04386466301253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</v>
      </c>
      <c r="S30">
        <f t="shared" si="1"/>
        <v>-307.43951063588241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83.141513759442887</v>
      </c>
      <c r="AC30">
        <f t="shared" si="2"/>
        <v>-63.190217838360013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-3370.5960505891599</v>
      </c>
      <c r="AI30">
        <f t="shared" si="7"/>
        <v>-3373.1652640300276</v>
      </c>
      <c r="AJ30">
        <f t="shared" si="8"/>
        <v>146.3317315978029</v>
      </c>
      <c r="AK30">
        <f t="shared" si="30"/>
        <v>5.8199059631610028</v>
      </c>
      <c r="AL30">
        <f t="shared" si="9"/>
        <v>-3221.0136264690636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-257.6546561832771</v>
      </c>
      <c r="AR30">
        <f t="shared" si="14"/>
        <v>-257.85105165631296</v>
      </c>
      <c r="AS30">
        <f t="shared" si="15"/>
        <v>11.185870815621833</v>
      </c>
      <c r="AT30">
        <f t="shared" si="16"/>
        <v>0.44488447961456085</v>
      </c>
      <c r="AU30">
        <f t="shared" si="17"/>
        <v>-246.22029636107655</v>
      </c>
      <c r="AW30">
        <v>27</v>
      </c>
      <c r="AX30">
        <f>IF(Z30&gt;0, (R30*SUMPRODUCT(K30:$K$98, X30:$X$98)-K30*$AZ$3)/Z30, 0)</f>
        <v>-307.43951063588241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</v>
      </c>
      <c r="S31">
        <f t="shared" si="1"/>
        <v>-1070.6941129160869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-63.190217838360013</v>
      </c>
      <c r="AC31">
        <f t="shared" si="2"/>
        <v>-183.59491660061994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-3200.8905342932085</v>
      </c>
      <c r="AI31">
        <f t="shared" si="7"/>
        <v>-3203.0339442828808</v>
      </c>
      <c r="AJ31">
        <f t="shared" si="8"/>
        <v>120.40469876225993</v>
      </c>
      <c r="AK31">
        <f t="shared" si="30"/>
        <v>-4.423315248685201</v>
      </c>
      <c r="AL31">
        <f t="shared" si="9"/>
        <v>-3087.0525607693062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-218.46611573065675</v>
      </c>
      <c r="AR31">
        <f t="shared" si="14"/>
        <v>-218.61240703610602</v>
      </c>
      <c r="AS31">
        <f t="shared" si="15"/>
        <v>8.2178214382826518</v>
      </c>
      <c r="AT31">
        <f t="shared" si="16"/>
        <v>-0.30189864060622096</v>
      </c>
      <c r="AU31">
        <f t="shared" si="17"/>
        <v>-210.6964842384296</v>
      </c>
      <c r="AW31">
        <v>28</v>
      </c>
      <c r="AX31">
        <f>IF(Z31&gt;0, (R31*SUMPRODUCT(K31:$K$98, X31:$X$98)-K31*$AZ$3)/Z31, 0)</f>
        <v>-1070.6941129160869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</v>
      </c>
      <c r="S32">
        <f t="shared" si="1"/>
        <v>-1998.8203184374531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-183.59491660061994</v>
      </c>
      <c r="AC32">
        <f t="shared" si="2"/>
        <v>-279.51642749108294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-2991.7373690248751</v>
      </c>
      <c r="AI32">
        <f t="shared" si="7"/>
        <v>-2993.4853777435228</v>
      </c>
      <c r="AJ32">
        <f t="shared" si="8"/>
        <v>95.921510890462997</v>
      </c>
      <c r="AK32">
        <f t="shared" si="30"/>
        <v>-12.851644162043398</v>
      </c>
      <c r="AL32">
        <f t="shared" si="9"/>
        <v>-2910.4155110151032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-182.31344954037905</v>
      </c>
      <c r="AR32">
        <f t="shared" si="14"/>
        <v>-182.41997142382473</v>
      </c>
      <c r="AS32">
        <f t="shared" si="15"/>
        <v>5.8453598623415601</v>
      </c>
      <c r="AT32">
        <f t="shared" si="16"/>
        <v>-0.78316619757679162</v>
      </c>
      <c r="AU32">
        <f t="shared" si="17"/>
        <v>-177.35777775905996</v>
      </c>
      <c r="AW32">
        <v>29</v>
      </c>
      <c r="AX32">
        <f>IF(Z32&gt;0, (R32*SUMPRODUCT(K32:$K$98, X32:$X$98)-K32*$AZ$3)/Z32, 0)</f>
        <v>-1998.8203184374531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</v>
      </c>
      <c r="S33">
        <f t="shared" si="1"/>
        <v>-3177.1452235998718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-279.51642749108294</v>
      </c>
      <c r="AC33">
        <f t="shared" si="2"/>
        <v>-352.41505128128904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-2752.0369584992018</v>
      </c>
      <c r="AI33">
        <f t="shared" si="7"/>
        <v>-2753.4234825108506</v>
      </c>
      <c r="AJ33">
        <f t="shared" si="8"/>
        <v>72.898623790206102</v>
      </c>
      <c r="AK33">
        <f t="shared" si="30"/>
        <v>-19.566149924375807</v>
      </c>
      <c r="AL33">
        <f t="shared" si="9"/>
        <v>-2700.0910086450199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-149.73781155956388</v>
      </c>
      <c r="AR33">
        <f t="shared" si="14"/>
        <v>-149.81325206937893</v>
      </c>
      <c r="AS33">
        <f t="shared" si="15"/>
        <v>3.966400363315683</v>
      </c>
      <c r="AT33">
        <f t="shared" si="16"/>
        <v>-1.0645905249470542</v>
      </c>
      <c r="AU33">
        <f t="shared" si="17"/>
        <v>-146.91144223101028</v>
      </c>
      <c r="AW33">
        <v>30</v>
      </c>
      <c r="AX33">
        <f>IF(Z33&gt;0, (R33*SUMPRODUCT(K33:$K$98, X33:$X$98)-K33*$AZ$3)/Z33, 0)</f>
        <v>-3177.1452235998718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</v>
      </c>
      <c r="S34">
        <f t="shared" si="1"/>
        <v>-4751.2400530095028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-352.41505128128904</v>
      </c>
      <c r="AC34">
        <f t="shared" si="2"/>
        <v>-404.46105413534121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-2468.522981570924</v>
      </c>
      <c r="AI34">
        <f t="shared" si="7"/>
        <v>-2469.5870749697597</v>
      </c>
      <c r="AJ34">
        <f t="shared" si="8"/>
        <v>52.046002854052176</v>
      </c>
      <c r="AK34">
        <f t="shared" si="30"/>
        <v>-24.669053589690236</v>
      </c>
      <c r="AL34">
        <f t="shared" si="9"/>
        <v>-2442.2101257053978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-119.92131212358387</v>
      </c>
      <c r="AR34">
        <f t="shared" si="14"/>
        <v>-119.97300598163709</v>
      </c>
      <c r="AS34">
        <f t="shared" si="15"/>
        <v>2.528404636959789</v>
      </c>
      <c r="AT34">
        <f t="shared" si="16"/>
        <v>-1.198427277124243</v>
      </c>
      <c r="AU34">
        <f t="shared" si="17"/>
        <v>-118.64302862180155</v>
      </c>
      <c r="AW34">
        <v>31</v>
      </c>
      <c r="AX34">
        <f>IF(Z34&gt;0, (R34*SUMPRODUCT(K34:$K$98, X34:$X$98)-K34*$AZ$3)/Z34, 0)</f>
        <v>-4751.2400530095028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-6959.5148195958955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-404.46105413534121</v>
      </c>
      <c r="AC35">
        <f t="shared" ref="AC35:AC66" si="33">S35*Z35</f>
        <v>-437.15753705757561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-2146.182745232752</v>
      </c>
      <c r="AI35">
        <f t="shared" ref="AI35:AI66" si="38">SUM(AE35:AH35)</f>
        <v>-2146.9679248544453</v>
      </c>
      <c r="AJ35">
        <f t="shared" ref="AJ35:AJ66" si="39">AB35-AC35</f>
        <v>32.696482922234395</v>
      </c>
      <c r="AK35">
        <f t="shared" si="30"/>
        <v>-28.312273789473888</v>
      </c>
      <c r="AL35">
        <f t="shared" ref="AL35:AL66" si="40">SUM(AI35:AK35)</f>
        <v>-2142.5837157216847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-93.09103806592276</v>
      </c>
      <c r="AR35">
        <f t="shared" ref="AR35:AR66" si="45">AI35*$K35</f>
        <v>-93.125095364265135</v>
      </c>
      <c r="AS35">
        <f t="shared" ref="AS35:AS66" si="46">AJ35*$K35</f>
        <v>1.4182154539712428</v>
      </c>
      <c r="AT35">
        <f t="shared" ref="AT35:AT66" si="47">AK35*$K35</f>
        <v>-1.2280496443852036</v>
      </c>
      <c r="AU35">
        <f t="shared" ref="AU35:AU66" si="48">AL35*$K35</f>
        <v>-92.934929554679087</v>
      </c>
      <c r="AW35">
        <v>32</v>
      </c>
      <c r="AX35">
        <f>IF(Z35&gt;0, (R35*SUMPRODUCT(K35:$K$98, X35:$X$98)-K35*$AZ$3)/Z35, 0)</f>
        <v>-6959.5148195958955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</v>
      </c>
      <c r="S36">
        <f t="shared" si="32"/>
        <v>-10233.575539136356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-437.15753705757561</v>
      </c>
      <c r="AC36">
        <f t="shared" si="33"/>
        <v>-452.36926333657902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-1798.1806809803106</v>
      </c>
      <c r="AI36">
        <f t="shared" si="38"/>
        <v>-1798.7332362206646</v>
      </c>
      <c r="AJ36">
        <f t="shared" si="39"/>
        <v>15.211726279003415</v>
      </c>
      <c r="AK36">
        <f t="shared" si="30"/>
        <v>-30.601027594030295</v>
      </c>
      <c r="AL36">
        <f t="shared" si="40"/>
        <v>-1814.1225375356914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-69.639633851233384</v>
      </c>
      <c r="AR36">
        <f t="shared" si="45"/>
        <v>-69.661033116072474</v>
      </c>
      <c r="AS36">
        <f t="shared" si="46"/>
        <v>0.58911713351155837</v>
      </c>
      <c r="AT36">
        <f t="shared" si="47"/>
        <v>-1.1851113626457057</v>
      </c>
      <c r="AU36">
        <f t="shared" si="48"/>
        <v>-70.257027345206609</v>
      </c>
      <c r="AW36">
        <v>33</v>
      </c>
      <c r="AX36">
        <f>IF(Z36&gt;0, (R36*SUMPRODUCT(K36:$K$98, X36:$X$98)-K36*$AZ$3)/Z36, 0)</f>
        <v>-10233.575539136356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</v>
      </c>
      <c r="S37">
        <f t="shared" si="32"/>
        <v>-15379.856306982754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-452.36926333657902</v>
      </c>
      <c r="AC37">
        <f t="shared" si="33"/>
        <v>-452.47379737806301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-1434.2477453979545</v>
      </c>
      <c r="AI37">
        <f t="shared" si="38"/>
        <v>-1434.6154941177301</v>
      </c>
      <c r="AJ37">
        <f t="shared" si="39"/>
        <v>0.10453404148398704</v>
      </c>
      <c r="AK37">
        <f t="shared" si="30"/>
        <v>-31.665848433560534</v>
      </c>
      <c r="AL37">
        <f t="shared" si="40"/>
        <v>-1466.1768085098067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-49.594019079715302</v>
      </c>
      <c r="AR37">
        <f t="shared" si="45"/>
        <v>-49.606735248929176</v>
      </c>
      <c r="AS37">
        <f t="shared" si="46"/>
        <v>3.6146218562805891E-3</v>
      </c>
      <c r="AT37">
        <f t="shared" si="47"/>
        <v>-1.0949549660638525</v>
      </c>
      <c r="AU37">
        <f t="shared" si="48"/>
        <v>-50.69807559313675</v>
      </c>
      <c r="AW37">
        <v>34</v>
      </c>
      <c r="AX37">
        <f>IF(Z37&gt;0, (R37*SUMPRODUCT(K37:$K$98, X37:$X$98)-K37*$AZ$3)/Z37, 0)</f>
        <v>-15379.856306982754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</v>
      </c>
      <c r="S38">
        <f t="shared" si="32"/>
        <v>-24003.806187014041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-452.47379737806301</v>
      </c>
      <c r="AC38">
        <f t="shared" si="33"/>
        <v>-439.98290591335928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-1079.5984456503866</v>
      </c>
      <c r="AI38">
        <f t="shared" si="38"/>
        <v>-1079.8275670772582</v>
      </c>
      <c r="AJ38">
        <f t="shared" si="39"/>
        <v>-12.490891464703736</v>
      </c>
      <c r="AK38">
        <f t="shared" si="30"/>
        <v>-31.673165816464415</v>
      </c>
      <c r="AL38">
        <f t="shared" si="40"/>
        <v>-1123.9916243584264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-33.331077764716682</v>
      </c>
      <c r="AR38">
        <f t="shared" si="45"/>
        <v>-33.338151565283354</v>
      </c>
      <c r="AS38">
        <f t="shared" si="46"/>
        <v>-0.38563863854941172</v>
      </c>
      <c r="AT38">
        <f t="shared" si="47"/>
        <v>-0.97786427642302864</v>
      </c>
      <c r="AU38">
        <f t="shared" si="48"/>
        <v>-34.701654480255797</v>
      </c>
      <c r="AW38">
        <v>35</v>
      </c>
      <c r="AX38">
        <f>IF(Z38&gt;0, (R38*SUMPRODUCT(K38:$K$98, X38:$X$98)-K38*$AZ$3)/Z38, 0)</f>
        <v>-24003.806187014041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</v>
      </c>
      <c r="S39">
        <f t="shared" si="32"/>
        <v>-39535.471726896722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-439.98290591335928</v>
      </c>
      <c r="AC39">
        <f t="shared" si="33"/>
        <v>-417.88102783484453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-757.66423329311317</v>
      </c>
      <c r="AI39">
        <f t="shared" si="38"/>
        <v>-757.79635547655437</v>
      </c>
      <c r="AJ39">
        <f t="shared" si="39"/>
        <v>-22.101878078514744</v>
      </c>
      <c r="AK39">
        <f t="shared" si="30"/>
        <v>-30.798803413935151</v>
      </c>
      <c r="AL39">
        <f t="shared" si="40"/>
        <v>-810.69703696900422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-20.885547754536603</v>
      </c>
      <c r="AR39">
        <f t="shared" si="45"/>
        <v>-20.889189795496755</v>
      </c>
      <c r="AS39">
        <f t="shared" si="46"/>
        <v>-0.60925382219432955</v>
      </c>
      <c r="AT39">
        <f t="shared" si="47"/>
        <v>-0.84899068903979424</v>
      </c>
      <c r="AU39">
        <f t="shared" si="48"/>
        <v>-22.347434306730879</v>
      </c>
      <c r="AW39">
        <v>36</v>
      </c>
      <c r="AX39">
        <f>IF(Z39&gt;0, (R39*SUMPRODUCT(K39:$K$98, X39:$X$98)-K39*$AZ$3)/Z39, 0)</f>
        <v>-39535.471726896722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</v>
      </c>
      <c r="S40">
        <f t="shared" si="32"/>
        <v>-70063.084803331978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-417.88102783484453</v>
      </c>
      <c r="AC40">
        <f t="shared" si="33"/>
        <v>-389.27286501506751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-490.8043161149796</v>
      </c>
      <c r="AI40">
        <f t="shared" si="38"/>
        <v>-490.87376653707202</v>
      </c>
      <c r="AJ40">
        <f t="shared" si="39"/>
        <v>-28.608162819777021</v>
      </c>
      <c r="AK40">
        <f t="shared" ref="AK40:AK71" si="61">G40*SUM(AB40:AB40, AE40:AF40)</f>
        <v>-29.251671948439121</v>
      </c>
      <c r="AL40">
        <f t="shared" si="40"/>
        <v>-548.73360130528818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-12.0797913837373</v>
      </c>
      <c r="AR40">
        <f t="shared" si="45"/>
        <v>-12.081500713877324</v>
      </c>
      <c r="AS40">
        <f t="shared" si="46"/>
        <v>-0.70411083885810377</v>
      </c>
      <c r="AT40">
        <f t="shared" si="47"/>
        <v>-0.71994903704124213</v>
      </c>
      <c r="AU40">
        <f t="shared" si="48"/>
        <v>-13.505560589776669</v>
      </c>
      <c r="AW40">
        <v>37</v>
      </c>
      <c r="AX40">
        <f>IF(Z40&gt;0, (R40*SUMPRODUCT(K40:$K$98, X40:$X$98)-K40*$AZ$3)/Z40, 0)</f>
        <v>-70063.084803331978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</v>
      </c>
      <c r="S41">
        <f t="shared" si="32"/>
        <v>-137273.64014771095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-389.27286501506751</v>
      </c>
      <c r="AC41">
        <f t="shared" si="33"/>
        <v>-357.16184338602477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-289.86494888544024</v>
      </c>
      <c r="AI41">
        <f t="shared" si="38"/>
        <v>-289.89747168470103</v>
      </c>
      <c r="AJ41">
        <f t="shared" si="39"/>
        <v>-32.111021629042739</v>
      </c>
      <c r="AK41">
        <f t="shared" si="61"/>
        <v>-27.249100551054728</v>
      </c>
      <c r="AL41">
        <f t="shared" si="40"/>
        <v>-349.25759386479848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-6.3698431857992981</v>
      </c>
      <c r="AR41">
        <f t="shared" si="45"/>
        <v>-6.3705578811498427</v>
      </c>
      <c r="AS41">
        <f t="shared" si="46"/>
        <v>-0.70564645052565644</v>
      </c>
      <c r="AT41">
        <f t="shared" si="47"/>
        <v>-0.59880471278676317</v>
      </c>
      <c r="AU41">
        <f t="shared" si="48"/>
        <v>-7.6750090444622625</v>
      </c>
      <c r="AW41">
        <v>38</v>
      </c>
      <c r="AX41">
        <f>IF(Z41&gt;0, (R41*SUMPRODUCT(K41:$K$98, X41:$X$98)-K41*$AZ$3)/Z41, 0)</f>
        <v>-137273.64014771095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</v>
      </c>
      <c r="S42">
        <f t="shared" si="32"/>
        <v>-308447.04111207777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-357.16184338602477</v>
      </c>
      <c r="AC42">
        <f t="shared" si="33"/>
        <v>-324.07560352469903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-152.51371576563466</v>
      </c>
      <c r="AI42">
        <f t="shared" si="38"/>
        <v>-152.52684912243217</v>
      </c>
      <c r="AJ42">
        <f t="shared" si="39"/>
        <v>-33.086239861325737</v>
      </c>
      <c r="AK42">
        <f t="shared" si="61"/>
        <v>-25.001329037021737</v>
      </c>
      <c r="AL42">
        <f t="shared" si="40"/>
        <v>-210.61441802077965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-2.9924294327352432</v>
      </c>
      <c r="AR42">
        <f t="shared" si="45"/>
        <v>-2.9926871186963662</v>
      </c>
      <c r="AS42">
        <f t="shared" si="46"/>
        <v>-0.64917596088022345</v>
      </c>
      <c r="AT42">
        <f t="shared" si="47"/>
        <v>-0.4905441618303279</v>
      </c>
      <c r="AU42">
        <f t="shared" si="48"/>
        <v>-4.1324072414069173</v>
      </c>
      <c r="AW42">
        <v>39</v>
      </c>
      <c r="AX42">
        <f>IF(Z42&gt;0, (R42*SUMPRODUCT(K42:$K$98, X42:$X$98)-K42*$AZ$3)/Z42, 0)</f>
        <v>-308447.04111207777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</v>
      </c>
      <c r="S43">
        <f t="shared" si="32"/>
        <v>-838881.52758625185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-324.07560352469903</v>
      </c>
      <c r="AC43">
        <f t="shared" si="33"/>
        <v>-291.83938737964411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-69.227079415032122</v>
      </c>
      <c r="AI43">
        <f t="shared" si="38"/>
        <v>-69.231428053334767</v>
      </c>
      <c r="AJ43">
        <f t="shared" si="39"/>
        <v>-32.236216145054925</v>
      </c>
      <c r="AK43">
        <f t="shared" si="61"/>
        <v>-22.685292246728935</v>
      </c>
      <c r="AL43">
        <f t="shared" si="40"/>
        <v>-124.15293644511863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-1.2127548012877061</v>
      </c>
      <c r="AR43">
        <f t="shared" si="45"/>
        <v>-1.2128309829210375</v>
      </c>
      <c r="AS43">
        <f t="shared" si="46"/>
        <v>-0.56473025058420323</v>
      </c>
      <c r="AT43">
        <f t="shared" si="47"/>
        <v>-0.39741236122206447</v>
      </c>
      <c r="AU43">
        <f t="shared" si="48"/>
        <v>-2.1749735947273052</v>
      </c>
      <c r="AW43">
        <v>40</v>
      </c>
      <c r="AX43">
        <f>IF(Z43&gt;0, (R43*SUMPRODUCT(K43:$K$98, X43:$X$98)-K43*$AZ$3)/Z43, 0)</f>
        <v>-838881.52758625185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</v>
      </c>
      <c r="S44">
        <f t="shared" si="32"/>
        <v>-2977162.1843486303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-291.83938737964411</v>
      </c>
      <c r="AC44">
        <f t="shared" si="33"/>
        <v>-261.59799434361912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-25.654391591748819</v>
      </c>
      <c r="AI44">
        <f t="shared" si="38"/>
        <v>-25.655489944719474</v>
      </c>
      <c r="AJ44">
        <f t="shared" si="39"/>
        <v>-30.241393036024988</v>
      </c>
      <c r="AK44">
        <f t="shared" si="61"/>
        <v>-20.428757116575088</v>
      </c>
      <c r="AL44">
        <f t="shared" si="40"/>
        <v>-76.32564009731955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-0.40127369386461331</v>
      </c>
      <c r="AR44">
        <f t="shared" si="45"/>
        <v>-0.40129087377519995</v>
      </c>
      <c r="AS44">
        <f t="shared" si="46"/>
        <v>-0.47302137132265198</v>
      </c>
      <c r="AT44">
        <f t="shared" si="47"/>
        <v>-0.31953682471533051</v>
      </c>
      <c r="AU44">
        <f t="shared" si="48"/>
        <v>-1.1938490698131825</v>
      </c>
      <c r="AW44">
        <v>41</v>
      </c>
      <c r="AX44">
        <f>IF(Z44&gt;0, (R44*SUMPRODUCT(K44:$K$98, X44:$X$98)-K44*$AZ$3)/Z44, 0)</f>
        <v>-2977162.1843486303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</v>
      </c>
      <c r="S45">
        <f t="shared" si="32"/>
        <v>-15612835.39961228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-261.59799434361912</v>
      </c>
      <c r="AC45">
        <f t="shared" si="33"/>
        <v>-233.9152074684545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-7.2007317810112692</v>
      </c>
      <c r="AI45">
        <f t="shared" si="38"/>
        <v>-7.2009190589795891</v>
      </c>
      <c r="AJ45">
        <f t="shared" si="39"/>
        <v>-27.682786875164624</v>
      </c>
      <c r="AK45">
        <f t="shared" si="61"/>
        <v>-18.311859604053339</v>
      </c>
      <c r="AL45">
        <f t="shared" si="40"/>
        <v>-53.195565538197549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-0.10056285204624302</v>
      </c>
      <c r="AR45">
        <f t="shared" si="45"/>
        <v>-0.10056546750355937</v>
      </c>
      <c r="AS45">
        <f t="shared" si="46"/>
        <v>-0.38660792894634016</v>
      </c>
      <c r="AT45">
        <f t="shared" si="47"/>
        <v>-0.25573690064530791</v>
      </c>
      <c r="AU45">
        <f t="shared" si="48"/>
        <v>-0.74291029709520739</v>
      </c>
      <c r="AW45">
        <v>42</v>
      </c>
      <c r="AX45">
        <f>IF(Z45&gt;0, (R45*SUMPRODUCT(K45:$K$98, X45:$X$98)-K45*$AZ$3)/Z45, 0)</f>
        <v>-15612835.39961228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</v>
      </c>
      <c r="S46">
        <f t="shared" si="32"/>
        <v>-82993152.954917297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-233.9152074684545</v>
      </c>
      <c r="AC46">
        <f t="shared" si="33"/>
        <v>-208.94071624101039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-1.2314849378579924</v>
      </c>
      <c r="AI46">
        <f t="shared" si="38"/>
        <v>-1.2315164074293972</v>
      </c>
      <c r="AJ46">
        <f t="shared" si="39"/>
        <v>-24.974491227444105</v>
      </c>
      <c r="AK46">
        <f t="shared" si="61"/>
        <v>-16.374064522791816</v>
      </c>
      <c r="AL46">
        <f t="shared" si="40"/>
        <v>-42.580072157665313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-1.5355785228460013E-2</v>
      </c>
      <c r="AR46">
        <f t="shared" si="45"/>
        <v>-1.5356177632755728E-2</v>
      </c>
      <c r="AS46">
        <f t="shared" si="46"/>
        <v>-0.31141503374433777</v>
      </c>
      <c r="AT46">
        <f t="shared" si="47"/>
        <v>-0.20417352287416438</v>
      </c>
      <c r="AU46">
        <f t="shared" si="48"/>
        <v>-0.53094473425125777</v>
      </c>
      <c r="AW46">
        <v>43</v>
      </c>
      <c r="AX46">
        <f>IF(Z46&gt;0, (R46*SUMPRODUCT(K46:$K$98, X46:$X$98)-K46*$AZ$3)/Z46, 0)</f>
        <v>-82993152.954917297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</v>
      </c>
      <c r="S47">
        <f t="shared" si="32"/>
        <v>-448132058.95253831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-208.94071624101039</v>
      </c>
      <c r="AC47">
        <f t="shared" si="33"/>
        <v>-186.56763088383676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-0.20760671719456039</v>
      </c>
      <c r="AI47">
        <f t="shared" si="38"/>
        <v>-0.20761192123060168</v>
      </c>
      <c r="AJ47">
        <f t="shared" si="39"/>
        <v>-22.373085357173636</v>
      </c>
      <c r="AK47">
        <f t="shared" si="61"/>
        <v>-14.62585013687073</v>
      </c>
      <c r="AL47">
        <f t="shared" si="40"/>
        <v>-37.206547415274969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-2.3113531355678052E-3</v>
      </c>
      <c r="AR47">
        <f t="shared" si="45"/>
        <v>-2.3114110737943914E-3</v>
      </c>
      <c r="AS47">
        <f t="shared" si="46"/>
        <v>-0.24908683924791797</v>
      </c>
      <c r="AT47">
        <f t="shared" si="47"/>
        <v>-0.1628343486714828</v>
      </c>
      <c r="AU47">
        <f t="shared" si="48"/>
        <v>-0.41423259899319514</v>
      </c>
      <c r="AW47">
        <v>44</v>
      </c>
      <c r="AX47">
        <f>IF(Z47&gt;0, (R47*SUMPRODUCT(K47:$K$98, X47:$X$98)-K47*$AZ$3)/Z47, 0)</f>
        <v>-448132058.95253831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</v>
      </c>
      <c r="S48">
        <f t="shared" si="32"/>
        <v>-2463419341.494823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-186.56763088383676</v>
      </c>
      <c r="AC48">
        <f t="shared" si="33"/>
        <v>-166.58026264554189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-3.4453809291182358E-2</v>
      </c>
      <c r="AI48">
        <f t="shared" si="38"/>
        <v>-3.445465456070184E-2</v>
      </c>
      <c r="AJ48">
        <f t="shared" si="39"/>
        <v>-19.987368238294863</v>
      </c>
      <c r="AK48">
        <f t="shared" si="61"/>
        <v>-13.059734161868574</v>
      </c>
      <c r="AL48">
        <f t="shared" si="40"/>
        <v>-33.081557054724136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-3.4248702655862362E-4</v>
      </c>
      <c r="AR48">
        <f t="shared" si="45"/>
        <v>-3.4249542893416131E-4</v>
      </c>
      <c r="AS48">
        <f t="shared" si="46"/>
        <v>-0.19868381631803497</v>
      </c>
      <c r="AT48">
        <f t="shared" si="47"/>
        <v>-0.12981988386082904</v>
      </c>
      <c r="AU48">
        <f t="shared" si="48"/>
        <v>-0.32884619560779815</v>
      </c>
      <c r="AW48">
        <v>45</v>
      </c>
      <c r="AX48">
        <f>IF(Z48&gt;0, (R48*SUMPRODUCT(K48:$K$98, X48:$X$98)-K48*$AZ$3)/Z48, 0)</f>
        <v>-2463419341.494823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</v>
      </c>
      <c r="S49">
        <f t="shared" si="32"/>
        <v>-13818227121.728977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-166.58026264554189</v>
      </c>
      <c r="AC49">
        <f t="shared" si="33"/>
        <v>-148.73267692593413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-5.6181832243631198E-3</v>
      </c>
      <c r="AI49">
        <f t="shared" si="38"/>
        <v>-5.6183177682843618E-3</v>
      </c>
      <c r="AJ49">
        <f t="shared" si="39"/>
        <v>-17.847585719607764</v>
      </c>
      <c r="AK49">
        <f t="shared" si="61"/>
        <v>-11.660618385187934</v>
      </c>
      <c r="AL49">
        <f t="shared" si="40"/>
        <v>-29.513822422563983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-4.986372922076354E-5</v>
      </c>
      <c r="AR49">
        <f t="shared" si="45"/>
        <v>-4.986492335441657E-5</v>
      </c>
      <c r="AS49">
        <f t="shared" si="46"/>
        <v>-0.15840479849565117</v>
      </c>
      <c r="AT49">
        <f t="shared" si="47"/>
        <v>-0.10349287207014875</v>
      </c>
      <c r="AU49">
        <f t="shared" si="48"/>
        <v>-0.26194753548915434</v>
      </c>
      <c r="AW49">
        <v>46</v>
      </c>
      <c r="AX49">
        <f>IF(Z49&gt;0, (R49*SUMPRODUCT(K49:$K$98, X49:$X$98)-K49*$AZ$3)/Z49, 0)</f>
        <v>-13818227121.728977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</v>
      </c>
      <c r="S50">
        <f t="shared" si="32"/>
        <v>-79117266067.638519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-148.73267692593413</v>
      </c>
      <c r="AC50">
        <f t="shared" si="33"/>
        <v>-132.7970766051684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-8.9773944184662368E-4</v>
      </c>
      <c r="AI50">
        <f t="shared" si="38"/>
        <v>-8.9776042289842271E-4</v>
      </c>
      <c r="AJ50">
        <f t="shared" si="39"/>
        <v>-15.93560032076573</v>
      </c>
      <c r="AK50">
        <f t="shared" si="61"/>
        <v>-10.41128738481539</v>
      </c>
      <c r="AL50">
        <f t="shared" si="40"/>
        <v>-26.347785466004019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-7.1141192438646993E-6</v>
      </c>
      <c r="AR50">
        <f t="shared" si="45"/>
        <v>-7.114285507813237E-6</v>
      </c>
      <c r="AS50">
        <f t="shared" si="46"/>
        <v>-0.12628136363408718</v>
      </c>
      <c r="AT50">
        <f t="shared" si="47"/>
        <v>-8.2504050156654601E-2</v>
      </c>
      <c r="AU50">
        <f t="shared" si="48"/>
        <v>-0.20879252807624959</v>
      </c>
      <c r="AW50">
        <v>47</v>
      </c>
      <c r="AX50">
        <f>IF(Z50&gt;0, (R50*SUMPRODUCT(K50:$K$98, X50:$X$98)-K50*$AZ$3)/Z50, 0)</f>
        <v>-79117266067.638519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</v>
      </c>
      <c r="S51">
        <f t="shared" si="32"/>
        <v>-463359077678.86633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-132.7970766051684</v>
      </c>
      <c r="AC51">
        <f t="shared" si="33"/>
        <v>-118.56882462598863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-1.4058095825297262E-4</v>
      </c>
      <c r="AI51">
        <f t="shared" si="38"/>
        <v>-1.4058415687447207E-4</v>
      </c>
      <c r="AJ51">
        <f t="shared" si="39"/>
        <v>-14.228251979179774</v>
      </c>
      <c r="AK51">
        <f t="shared" si="61"/>
        <v>-9.2957953623617886</v>
      </c>
      <c r="AL51">
        <f t="shared" si="40"/>
        <v>-23.524187925698435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-9.946706672834189E-7</v>
      </c>
      <c r="AR51">
        <f t="shared" si="45"/>
        <v>-9.9469329890452025E-7</v>
      </c>
      <c r="AS51">
        <f t="shared" si="46"/>
        <v>-0.10067099460895954</v>
      </c>
      <c r="AT51">
        <f t="shared" si="47"/>
        <v>-6.5771745269882581E-2</v>
      </c>
      <c r="AU51">
        <f t="shared" si="48"/>
        <v>-0.16644373457214101</v>
      </c>
      <c r="AW51">
        <v>48</v>
      </c>
      <c r="AX51">
        <f>IF(Z51&gt;0, (R51*SUMPRODUCT(K51:$K$98, X51:$X$98)-K51*$AZ$3)/Z51, 0)</f>
        <v>-463359077678.86633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</v>
      </c>
      <c r="S52">
        <f t="shared" si="32"/>
        <v>-2780390784802.8135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-118.56882462598863</v>
      </c>
      <c r="AC52">
        <f t="shared" si="33"/>
        <v>-105.86502285878515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-2.1525523156998911E-5</v>
      </c>
      <c r="AI52">
        <f t="shared" si="38"/>
        <v>-2.1525999101888733E-5</v>
      </c>
      <c r="AJ52">
        <f t="shared" si="39"/>
        <v>-12.703801767203473</v>
      </c>
      <c r="AK52">
        <f t="shared" si="61"/>
        <v>-8.2998177238192046</v>
      </c>
      <c r="AL52">
        <f t="shared" si="40"/>
        <v>-21.003641017021778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-1.3598421677821501E-7</v>
      </c>
      <c r="AR52">
        <f t="shared" si="45"/>
        <v>-1.3598722348762689E-7</v>
      </c>
      <c r="AS52">
        <f t="shared" si="46"/>
        <v>-8.0254334392666077E-2</v>
      </c>
      <c r="AT52">
        <f t="shared" si="47"/>
        <v>-5.243283539933518E-2</v>
      </c>
      <c r="AU52">
        <f t="shared" si="48"/>
        <v>-0.13268730577922475</v>
      </c>
      <c r="AW52">
        <v>49</v>
      </c>
      <c r="AX52">
        <f>IF(Z52&gt;0, (R52*SUMPRODUCT(K52:$K$98, X52:$X$98)-K52*$AZ$3)/Z52, 0)</f>
        <v>-2780390784802.8135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</v>
      </c>
      <c r="S53">
        <f t="shared" si="32"/>
        <v>-17118339193539.898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-105.86502285878515</v>
      </c>
      <c r="AC53">
        <f t="shared" si="33"/>
        <v>-94.522341957381727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-3.2173134781299616E-6</v>
      </c>
      <c r="AI53">
        <f t="shared" si="38"/>
        <v>-3.2173824993861192E-6</v>
      </c>
      <c r="AJ53">
        <f t="shared" si="39"/>
        <v>-11.342680901403426</v>
      </c>
      <c r="AK53">
        <f t="shared" si="61"/>
        <v>-7.4105516001149612</v>
      </c>
      <c r="AL53">
        <f t="shared" si="40"/>
        <v>-18.753235718900886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-1.8147221683505016E-8</v>
      </c>
      <c r="AR53">
        <f t="shared" si="45"/>
        <v>-1.8147610997149731E-8</v>
      </c>
      <c r="AS53">
        <f t="shared" si="46"/>
        <v>-6.3978268267059976E-2</v>
      </c>
      <c r="AT53">
        <f t="shared" si="47"/>
        <v>-4.1799135707007634E-2</v>
      </c>
      <c r="AU53">
        <f t="shared" si="48"/>
        <v>-0.10577742212167859</v>
      </c>
      <c r="AW53">
        <v>50</v>
      </c>
      <c r="AX53">
        <f>IF(Z53&gt;0, (R53*SUMPRODUCT(K53:$K$98, X53:$X$98)-K53*$AZ$3)/Z53, 0)</f>
        <v>-17118339193539.898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</v>
      </c>
      <c r="S54">
        <f t="shared" si="32"/>
        <v>-108424714099307.3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-94.522341957381727</v>
      </c>
      <c r="AC54">
        <f t="shared" si="33"/>
        <v>-84.394948192147154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-4.6881097663897595E-7</v>
      </c>
      <c r="AI54">
        <f t="shared" si="38"/>
        <v>-4.6882070631049195E-7</v>
      </c>
      <c r="AJ54">
        <f t="shared" si="39"/>
        <v>-10.127393765234572</v>
      </c>
      <c r="AK54">
        <f t="shared" si="61"/>
        <v>-6.6165639370167213</v>
      </c>
      <c r="AL54">
        <f t="shared" si="40"/>
        <v>-16.743958171072002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-2.361002870695712E-9</v>
      </c>
      <c r="AR54">
        <f t="shared" si="45"/>
        <v>-2.3610518707906863E-9</v>
      </c>
      <c r="AS54">
        <f t="shared" si="46"/>
        <v>-5.1003084278886293E-2</v>
      </c>
      <c r="AT54">
        <f t="shared" si="47"/>
        <v>-3.3322015114565569E-2</v>
      </c>
      <c r="AU54">
        <f t="shared" si="48"/>
        <v>-8.4325101754503737E-2</v>
      </c>
      <c r="AW54">
        <v>51</v>
      </c>
      <c r="AX54">
        <f>IF(Z54&gt;0, (R54*SUMPRODUCT(K54:$K$98, X54:$X$98)-K54*$AZ$3)/Z54, 0)</f>
        <v>-108424714099307.3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</v>
      </c>
      <c r="S55">
        <f t="shared" si="32"/>
        <v>-707669399484788.5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-84.394948192147154</v>
      </c>
      <c r="AC55">
        <f t="shared" si="33"/>
        <v>-75.35263231648868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-6.6410999161355377E-8</v>
      </c>
      <c r="AI55">
        <f t="shared" si="38"/>
        <v>-6.6412330161261036E-8</v>
      </c>
      <c r="AJ55">
        <f t="shared" si="39"/>
        <v>-9.0423158756584741</v>
      </c>
      <c r="AK55">
        <f t="shared" si="61"/>
        <v>-5.9076463734503015</v>
      </c>
      <c r="AL55">
        <f t="shared" si="40"/>
        <v>-14.949962315521105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-2.9862126795035172E-10</v>
      </c>
      <c r="AR55">
        <f t="shared" si="45"/>
        <v>-2.9862725287580821E-10</v>
      </c>
      <c r="AS55">
        <f t="shared" si="46"/>
        <v>-4.0659346585587793E-2</v>
      </c>
      <c r="AT55">
        <f t="shared" si="47"/>
        <v>-2.656410644200315E-2</v>
      </c>
      <c r="AU55">
        <f t="shared" si="48"/>
        <v>-6.7223453326218194E-2</v>
      </c>
      <c r="AW55">
        <v>52</v>
      </c>
      <c r="AX55">
        <f>IF(Z55&gt;0, (R55*SUMPRODUCT(K55:$K$98, X55:$X$98)-K55*$AZ$3)/Z55, 0)</f>
        <v>-707669399484788.5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</v>
      </c>
      <c r="S56">
        <f t="shared" si="32"/>
        <v>-4772869952045498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-75.35263231648868</v>
      </c>
      <c r="AC56">
        <f t="shared" si="33"/>
        <v>-67.279135997127071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-9.1319033053722594E-9</v>
      </c>
      <c r="AI56">
        <f t="shared" si="38"/>
        <v>-9.1320795073656968E-9</v>
      </c>
      <c r="AJ56">
        <f t="shared" si="39"/>
        <v>-8.0734963193616096</v>
      </c>
      <c r="AK56">
        <f t="shared" si="61"/>
        <v>-5.2746842621542083</v>
      </c>
      <c r="AL56">
        <f t="shared" si="40"/>
        <v>-13.348180590647898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-3.6662662627518281E-11</v>
      </c>
      <c r="AR56">
        <f t="shared" si="45"/>
        <v>-3.6663370041298698E-11</v>
      </c>
      <c r="AS56">
        <f t="shared" si="46"/>
        <v>-3.2413382170519936E-2</v>
      </c>
      <c r="AT56">
        <f t="shared" si="47"/>
        <v>-2.1176743018760717E-2</v>
      </c>
      <c r="AU56">
        <f t="shared" si="48"/>
        <v>-5.3590125225944023E-2</v>
      </c>
      <c r="AW56">
        <v>53</v>
      </c>
      <c r="AX56">
        <f>IF(Z56&gt;0, (R56*SUMPRODUCT(K56:$K$98, X56:$X$98)-K56*$AZ$3)/Z56, 0)</f>
        <v>-4772869952045498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</v>
      </c>
      <c r="S57">
        <f t="shared" si="32"/>
        <v>-3.3368621709325156E+16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-67.279135997127071</v>
      </c>
      <c r="AC57">
        <f t="shared" si="33"/>
        <v>-60.070657140324229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-1.2154983964734777E-9</v>
      </c>
      <c r="AI57">
        <f t="shared" si="38"/>
        <v>-1.2155208991474208E-9</v>
      </c>
      <c r="AJ57">
        <f t="shared" si="39"/>
        <v>-7.2084788568028415</v>
      </c>
      <c r="AK57">
        <f t="shared" si="61"/>
        <v>-4.7095395197988958</v>
      </c>
      <c r="AL57">
        <f t="shared" si="40"/>
        <v>-11.918018377817258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-4.3571154320961083E-12</v>
      </c>
      <c r="AR57">
        <f t="shared" si="45"/>
        <v>-4.3571960959194302E-12</v>
      </c>
      <c r="AS57">
        <f t="shared" si="46"/>
        <v>-2.5839749817884273E-2</v>
      </c>
      <c r="AT57">
        <f t="shared" si="47"/>
        <v>-1.6881969881093143E-2</v>
      </c>
      <c r="AU57">
        <f t="shared" si="48"/>
        <v>-4.2721719703334618E-2</v>
      </c>
      <c r="AW57">
        <v>54</v>
      </c>
      <c r="AX57">
        <f>IF(Z57&gt;0, (R57*SUMPRODUCT(K57:$K$98, X57:$X$98)-K57*$AZ$3)/Z57, 0)</f>
        <v>-3.3368621709325156E+16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</v>
      </c>
      <c r="S58">
        <f t="shared" si="32"/>
        <v>-2.4232210745230829E+17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-60.070657140324229</v>
      </c>
      <c r="AC58">
        <f t="shared" si="33"/>
        <v>-53.634515303864738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-1.5608761504662068E-10</v>
      </c>
      <c r="AI58">
        <f t="shared" si="38"/>
        <v>-1.5609038174194348E-10</v>
      </c>
      <c r="AJ58">
        <f t="shared" si="39"/>
        <v>-6.4361418364594911</v>
      </c>
      <c r="AK58">
        <f t="shared" si="61"/>
        <v>-4.2049459998226961</v>
      </c>
      <c r="AL58">
        <f t="shared" si="40"/>
        <v>-10.641087836438277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-4.9956855899887883E-13</v>
      </c>
      <c r="AR58">
        <f t="shared" si="45"/>
        <v>-4.9957741398711857E-13</v>
      </c>
      <c r="AS58">
        <f t="shared" si="46"/>
        <v>-2.0599290352358277E-2</v>
      </c>
      <c r="AT58">
        <f t="shared" si="47"/>
        <v>-1.3458203030215395E-2</v>
      </c>
      <c r="AU58">
        <f t="shared" si="48"/>
        <v>-3.4057493383073248E-2</v>
      </c>
      <c r="AW58">
        <v>55</v>
      </c>
      <c r="AX58">
        <f>IF(Z58&gt;0, (R58*SUMPRODUCT(K58:$K$98, X58:$X$98)-K58*$AZ$3)/Z58, 0)</f>
        <v>-2.4232210745230829E+17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</v>
      </c>
      <c r="S59">
        <f t="shared" si="32"/>
        <v>-1.8339352179805893E+18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-53.634515303864738</v>
      </c>
      <c r="AC59">
        <f t="shared" si="33"/>
        <v>-47.887960092736805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-1.9301013669223024E-11</v>
      </c>
      <c r="AI59">
        <f t="shared" si="38"/>
        <v>-1.9301340070883939E-11</v>
      </c>
      <c r="AJ59">
        <f t="shared" si="39"/>
        <v>-5.7465552111279337</v>
      </c>
      <c r="AK59">
        <f t="shared" si="61"/>
        <v>-3.7544160712705321</v>
      </c>
      <c r="AL59">
        <f t="shared" si="40"/>
        <v>-9.5009712824177672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-5.5155490161449756E-14</v>
      </c>
      <c r="AR59">
        <f t="shared" si="45"/>
        <v>-5.5156422902284294E-14</v>
      </c>
      <c r="AS59">
        <f t="shared" si="46"/>
        <v>-1.6421628150805501E-2</v>
      </c>
      <c r="AT59">
        <f t="shared" si="47"/>
        <v>-1.0728797058527067E-2</v>
      </c>
      <c r="AU59">
        <f t="shared" si="48"/>
        <v>-2.7150425209387721E-2</v>
      </c>
      <c r="AW59">
        <v>56</v>
      </c>
      <c r="AX59">
        <f>IF(Z59&gt;0, (R59*SUMPRODUCT(K59:$K$98, X59:$X$98)-K59*$AZ$3)/Z59, 0)</f>
        <v>-1.8339352179805893E+18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</v>
      </c>
      <c r="S60">
        <f t="shared" si="32"/>
        <v>-1.4494823986930186E+19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-47.887960092736805</v>
      </c>
      <c r="AC60">
        <f t="shared" si="33"/>
        <v>-42.757107225657911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-2.2901192542573535E-12</v>
      </c>
      <c r="AI60">
        <f t="shared" si="38"/>
        <v>-2.2901561269948771E-12</v>
      </c>
      <c r="AJ60">
        <f t="shared" si="39"/>
        <v>-5.1308528670788931</v>
      </c>
      <c r="AK60">
        <f t="shared" si="61"/>
        <v>-3.3521572064915768</v>
      </c>
      <c r="AL60">
        <f t="shared" si="40"/>
        <v>-8.4830100735727605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-5.8431724735078059E-15</v>
      </c>
      <c r="AR60">
        <f t="shared" si="45"/>
        <v>-5.8432665532220044E-15</v>
      </c>
      <c r="AS60">
        <f t="shared" si="46"/>
        <v>-1.30912214212426E-2</v>
      </c>
      <c r="AT60">
        <f t="shared" si="47"/>
        <v>-8.5529313285452498E-3</v>
      </c>
      <c r="AU60">
        <f t="shared" si="48"/>
        <v>-2.1644152749793696E-2</v>
      </c>
      <c r="AW60">
        <v>57</v>
      </c>
      <c r="AX60">
        <f>IF(Z60&gt;0, (R60*SUMPRODUCT(K60:$K$98, X60:$X$98)-K60*$AZ$3)/Z60, 0)</f>
        <v>-1.4494823986930186E+19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</v>
      </c>
      <c r="S61">
        <f t="shared" si="32"/>
        <v>-1.1978557425124957E+20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-42.757107225657911</v>
      </c>
      <c r="AC61">
        <f t="shared" si="33"/>
        <v>-38.175988594337426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-2.6016180896669348E-13</v>
      </c>
      <c r="AI61">
        <f t="shared" si="38"/>
        <v>-2.6016579275072097E-13</v>
      </c>
      <c r="AJ61">
        <f t="shared" si="39"/>
        <v>-4.5811186313204857</v>
      </c>
      <c r="AK61">
        <f t="shared" si="61"/>
        <v>-2.9929975057960543</v>
      </c>
      <c r="AL61">
        <f t="shared" si="40"/>
        <v>-7.5741161371167998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-5.9267434513437006E-16</v>
      </c>
      <c r="AR61">
        <f t="shared" si="45"/>
        <v>-5.9268342058860006E-16</v>
      </c>
      <c r="AS61">
        <f t="shared" si="46"/>
        <v>-1.0436241566679473E-2</v>
      </c>
      <c r="AT61">
        <f t="shared" si="47"/>
        <v>-6.8183444902305971E-3</v>
      </c>
      <c r="AU61">
        <f t="shared" si="48"/>
        <v>-1.7254586056910663E-2</v>
      </c>
      <c r="AW61">
        <v>58</v>
      </c>
      <c r="AX61">
        <f>IF(Z61&gt;0, (R61*SUMPRODUCT(K61:$K$98, X61:$X$98)-K61*$AZ$3)/Z61, 0)</f>
        <v>-1.1978557425124957E+20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</v>
      </c>
      <c r="S62">
        <f t="shared" si="32"/>
        <v>-1.0383860357222125E+21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-38.175988594337426</v>
      </c>
      <c r="AC62">
        <f t="shared" si="33"/>
        <v>-34.085704102086986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-2.8269003772916485E-14</v>
      </c>
      <c r="AI62">
        <f t="shared" si="38"/>
        <v>-2.8269414093632113E-14</v>
      </c>
      <c r="AJ62">
        <f t="shared" si="39"/>
        <v>-4.09028449225044</v>
      </c>
      <c r="AK62">
        <f t="shared" si="61"/>
        <v>-2.6723192016036199</v>
      </c>
      <c r="AL62">
        <f t="shared" si="40"/>
        <v>-6.7626036938540883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-5.7499632101415038E-17</v>
      </c>
      <c r="AR62">
        <f t="shared" si="45"/>
        <v>-5.7500466700694934E-17</v>
      </c>
      <c r="AS62">
        <f t="shared" si="46"/>
        <v>-8.3197078816003578E-3</v>
      </c>
      <c r="AT62">
        <f t="shared" si="47"/>
        <v>-5.4355424826455657E-3</v>
      </c>
      <c r="AU62">
        <f t="shared" si="48"/>
        <v>-1.3755250364245981E-2</v>
      </c>
      <c r="AW62">
        <v>59</v>
      </c>
      <c r="AX62">
        <f>IF(Z62&gt;0, (R62*SUMPRODUCT(K62:$K$98, X62:$X$98)-K62*$AZ$3)/Z62, 0)</f>
        <v>-1.0383860357222125E+21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</v>
      </c>
      <c r="S63">
        <f t="shared" si="32"/>
        <v>-9.4734952790943135E+21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-34.085704102086986</v>
      </c>
      <c r="AC63">
        <f t="shared" si="33"/>
        <v>-30.433664376863376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-2.9284894260627287E-15</v>
      </c>
      <c r="AI63">
        <f t="shared" si="38"/>
        <v>-2.9285295823929429E-15</v>
      </c>
      <c r="AJ63">
        <f t="shared" si="39"/>
        <v>-3.6520397252236094</v>
      </c>
      <c r="AK63">
        <f t="shared" si="61"/>
        <v>-2.3859992871460891</v>
      </c>
      <c r="AL63">
        <f t="shared" si="40"/>
        <v>-6.0380390123697012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-5.3183902273612357E-18</v>
      </c>
      <c r="AR63">
        <f t="shared" si="45"/>
        <v>-5.3184631547320084E-18</v>
      </c>
      <c r="AS63">
        <f t="shared" si="46"/>
        <v>-6.6324201862247786E-3</v>
      </c>
      <c r="AT63">
        <f t="shared" si="47"/>
        <v>-4.3331811883335174E-3</v>
      </c>
      <c r="AU63">
        <f t="shared" si="48"/>
        <v>-1.0965601374558301E-2</v>
      </c>
      <c r="AW63">
        <v>60</v>
      </c>
      <c r="AX63">
        <f>IF(Z63&gt;0, (R63*SUMPRODUCT(K63:$K$98, X63:$X$98)-K63*$AZ$3)/Z63, 0)</f>
        <v>-9.4734952790943135E+21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</v>
      </c>
      <c r="S64">
        <f t="shared" si="32"/>
        <v>-9.1266821179520886E+22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-30.433664376863376</v>
      </c>
      <c r="AC64">
        <f t="shared" si="33"/>
        <v>-27.172914622199443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-2.8826508713898751E-16</v>
      </c>
      <c r="AI64">
        <f t="shared" si="38"/>
        <v>-2.882688087700073E-16</v>
      </c>
      <c r="AJ64">
        <f t="shared" si="39"/>
        <v>-3.2607497546639337</v>
      </c>
      <c r="AK64">
        <f t="shared" si="61"/>
        <v>-2.1303565063804366</v>
      </c>
      <c r="AL64">
        <f t="shared" si="40"/>
        <v>-5.3911062610443707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-4.6742352189604189E-19</v>
      </c>
      <c r="AR64">
        <f t="shared" si="45"/>
        <v>-4.6742955654247008E-19</v>
      </c>
      <c r="AS64">
        <f t="shared" si="46"/>
        <v>-5.2873247658041861E-3</v>
      </c>
      <c r="AT64">
        <f t="shared" si="47"/>
        <v>-3.4543855136587348E-3</v>
      </c>
      <c r="AU64">
        <f t="shared" si="48"/>
        <v>-8.7417102794629213E-3</v>
      </c>
      <c r="AW64">
        <v>61</v>
      </c>
      <c r="AX64">
        <f>IF(Z64&gt;0, (R64*SUMPRODUCT(K64:$K$98, X64:$X$98)-K64*$AZ$3)/Z64, 0)</f>
        <v>-9.1266821179520886E+22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</v>
      </c>
      <c r="S65">
        <f t="shared" si="32"/>
        <v>-9.3162379266702409E+23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-27.172914622199443</v>
      </c>
      <c r="AC65">
        <f t="shared" si="33"/>
        <v>-24.261530912678072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-2.6871097914947602E-17</v>
      </c>
      <c r="AI65">
        <f t="shared" si="38"/>
        <v>-2.6871423442417807E-17</v>
      </c>
      <c r="AJ65">
        <f t="shared" si="39"/>
        <v>-2.9113837095213704</v>
      </c>
      <c r="AK65">
        <f t="shared" si="61"/>
        <v>-1.9021040235539612</v>
      </c>
      <c r="AL65">
        <f t="shared" si="40"/>
        <v>-4.8134877330753314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-3.8903251930358638E-20</v>
      </c>
      <c r="AR65">
        <f t="shared" si="45"/>
        <v>-3.8903723220263637E-20</v>
      </c>
      <c r="AS65">
        <f t="shared" si="46"/>
        <v>-4.2150229319229812E-3</v>
      </c>
      <c r="AT65">
        <f t="shared" si="47"/>
        <v>-2.7538149821896797E-3</v>
      </c>
      <c r="AU65">
        <f t="shared" si="48"/>
        <v>-6.96883791411266E-3</v>
      </c>
      <c r="AW65">
        <v>62</v>
      </c>
      <c r="AX65">
        <f>IF(Z65&gt;0, (R65*SUMPRODUCT(K65:$K$98, X65:$X$98)-K65*$AZ$3)/Z65, 0)</f>
        <v>-9.3162379266702409E+23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</v>
      </c>
      <c r="S66">
        <f t="shared" si="32"/>
        <v>-1.0115388495689224E+25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-24.261530912678072</v>
      </c>
      <c r="AC66">
        <f t="shared" si="33"/>
        <v>-21.662081172033993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-2.3640277942712648E-18</v>
      </c>
      <c r="AI66">
        <f t="shared" si="38"/>
        <v>-2.3640545629924826E-18</v>
      </c>
      <c r="AJ66">
        <f t="shared" si="39"/>
        <v>-2.5994497406440793</v>
      </c>
      <c r="AK66">
        <f t="shared" si="61"/>
        <v>-1.6983071638874652</v>
      </c>
      <c r="AL66">
        <f t="shared" si="40"/>
        <v>-4.2977569045315445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-3.0558712303218912E-21</v>
      </c>
      <c r="AR66">
        <f t="shared" si="45"/>
        <v>-3.0559058330305566E-21</v>
      </c>
      <c r="AS66">
        <f t="shared" si="46"/>
        <v>-3.3601904750661499E-3</v>
      </c>
      <c r="AT66">
        <f t="shared" si="47"/>
        <v>-2.1953244437098846E-3</v>
      </c>
      <c r="AU66">
        <f t="shared" si="48"/>
        <v>-5.5555149187760345E-3</v>
      </c>
      <c r="AW66">
        <v>63</v>
      </c>
      <c r="AX66">
        <f>IF(Z66&gt;0, (R66*SUMPRODUCT(K66:$K$98, X66:$X$98)-K66*$AZ$3)/Z66, 0)</f>
        <v>-1.0115388495689224E+25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-1.1735838638466412E+26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-21.662081172033993</v>
      </c>
      <c r="AC67">
        <f t="shared" ref="AC67:AC79" si="64">S67*Z67</f>
        <v>-19.341143903601775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-1.9552786148394918E-19</v>
      </c>
      <c r="AI67">
        <f t="shared" ref="AI67:AI79" si="69">SUM(AE67:AH67)</f>
        <v>-1.9552992153526928E-19</v>
      </c>
      <c r="AJ67">
        <f t="shared" ref="AJ67:AJ79" si="70">AB67-AC67</f>
        <v>-2.3209372684322176</v>
      </c>
      <c r="AK67">
        <f t="shared" si="61"/>
        <v>-1.5163456820423797</v>
      </c>
      <c r="AL67">
        <f t="shared" ref="AL67:AL79" si="71">SUM(AI67:AK67)</f>
        <v>-3.8372829504745973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-2.256696208128581E-22</v>
      </c>
      <c r="AR67">
        <f t="shared" ref="AR67:AR79" si="76">AI67*$K67</f>
        <v>-2.2567199843309455E-22</v>
      </c>
      <c r="AS67">
        <f t="shared" ref="AS67:AS79" si="77">AJ67*$K67</f>
        <v>-2.6787232741279933E-3</v>
      </c>
      <c r="AT67">
        <f t="shared" ref="AT67:AT79" si="78">AK67*$K67</f>
        <v>-1.7500992057636197E-3</v>
      </c>
      <c r="AU67">
        <f t="shared" ref="AU67:AU79" si="79">AL67*$K67</f>
        <v>-4.4288224798916132E-3</v>
      </c>
      <c r="AW67">
        <v>64</v>
      </c>
      <c r="AX67">
        <f>IF(Z67&gt;0, (R67*SUMPRODUCT(K67:$K$98, X67:$X$98)-K67*$AZ$3)/Z67, 0)</f>
        <v>-1.1735838638466412E+26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</v>
      </c>
      <c r="S68">
        <f t="shared" si="63"/>
        <v>-1.4619228923314381E+27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-19.341143903601775</v>
      </c>
      <c r="AC68">
        <f t="shared" si="64"/>
        <v>-17.268878485358726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-1.5134362315885207E-20</v>
      </c>
      <c r="AI68">
        <f t="shared" si="69"/>
        <v>-1.5134509971402607E-20</v>
      </c>
      <c r="AJ68">
        <f t="shared" si="70"/>
        <v>-2.0722654182430489</v>
      </c>
      <c r="AK68">
        <f t="shared" si="61"/>
        <v>-1.3538800732521243</v>
      </c>
      <c r="AL68">
        <f t="shared" si="71"/>
        <v>-3.4261454914951734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-1.5595903987203951E-23</v>
      </c>
      <c r="AR68">
        <f t="shared" si="76"/>
        <v>-1.5596056145664577E-23</v>
      </c>
      <c r="AS68">
        <f t="shared" si="77"/>
        <v>-2.1354617937882573E-3</v>
      </c>
      <c r="AT68">
        <f t="shared" si="78"/>
        <v>-1.3951683719416604E-3</v>
      </c>
      <c r="AU68">
        <f t="shared" si="79"/>
        <v>-3.5306301657299179E-3</v>
      </c>
      <c r="AW68">
        <v>65</v>
      </c>
      <c r="AX68">
        <f>IF(Z68&gt;0, (R68*SUMPRODUCT(K68:$K$98, X68:$X$98)-K68*$AZ$3)/Z68, 0)</f>
        <v>-1.4619228923314381E+27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</v>
      </c>
      <c r="S69">
        <f t="shared" si="63"/>
        <v>-1.9652838250684726E+28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-17.268878485358726</v>
      </c>
      <c r="AC69">
        <f t="shared" si="64"/>
        <v>-15.418641504784576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-1.0909766608959181E-21</v>
      </c>
      <c r="AI69">
        <f t="shared" si="69"/>
        <v>-1.0909864677755327E-21</v>
      </c>
      <c r="AJ69">
        <f t="shared" si="70"/>
        <v>-1.8502369805741505</v>
      </c>
      <c r="AK69">
        <f t="shared" si="61"/>
        <v>-1.208821493975111</v>
      </c>
      <c r="AL69">
        <f t="shared" si="71"/>
        <v>-3.0590584745492615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-1.0037923079375822E-24</v>
      </c>
      <c r="AR69">
        <f t="shared" si="76"/>
        <v>-1.0038013311098229E-24</v>
      </c>
      <c r="AS69">
        <f t="shared" si="77"/>
        <v>-1.7023770677521181E-3</v>
      </c>
      <c r="AT69">
        <f t="shared" si="78"/>
        <v>-1.1122196842647165E-3</v>
      </c>
      <c r="AU69">
        <f t="shared" si="79"/>
        <v>-2.8145967520168346E-3</v>
      </c>
      <c r="AW69">
        <v>66</v>
      </c>
      <c r="AX69">
        <f>IF(Z69&gt;0, (R69*SUMPRODUCT(K69:$K$98, X69:$X$98)-K69*$AZ$3)/Z69, 0)</f>
        <v>-1.9652838250684726E+28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</v>
      </c>
      <c r="S70">
        <f t="shared" si="63"/>
        <v>-2.9093822876066145E+29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-15.418641504784576</v>
      </c>
      <c r="AC70">
        <f t="shared" si="64"/>
        <v>-13.766644200700513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-7.2938676548243406E-23</v>
      </c>
      <c r="AI70">
        <f t="shared" si="69"/>
        <v>-7.2939268024493337E-23</v>
      </c>
      <c r="AJ70">
        <f t="shared" si="70"/>
        <v>-1.6519973040840625</v>
      </c>
      <c r="AK70">
        <f t="shared" si="61"/>
        <v>-1.0793049053349204</v>
      </c>
      <c r="AL70">
        <f t="shared" si="71"/>
        <v>-2.7313022094189829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-5.9919510896048471E-26</v>
      </c>
      <c r="AR70">
        <f t="shared" si="76"/>
        <v>-5.9919996796935071E-26</v>
      </c>
      <c r="AS70">
        <f t="shared" si="77"/>
        <v>-1.3571245756952468E-3</v>
      </c>
      <c r="AT70">
        <f t="shared" si="78"/>
        <v>-8.8665472278756077E-4</v>
      </c>
      <c r="AU70">
        <f t="shared" si="79"/>
        <v>-2.2437792984828075E-3</v>
      </c>
      <c r="AW70">
        <v>67</v>
      </c>
      <c r="AX70">
        <f>IF(Z70&gt;0, (R70*SUMPRODUCT(K70:$K$98, X70:$X$98)-K70*$AZ$3)/Z70, 0)</f>
        <v>-2.9093822876066145E+29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</v>
      </c>
      <c r="S71">
        <f t="shared" si="63"/>
        <v>-4.7891455333394262E+30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-13.766644200700513</v>
      </c>
      <c r="AC71">
        <f t="shared" si="64"/>
        <v>-12.291646607768316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-4.4278355393070528E-24</v>
      </c>
      <c r="AI71">
        <f t="shared" si="69"/>
        <v>-4.4278676213520704E-24</v>
      </c>
      <c r="AJ71">
        <f t="shared" si="70"/>
        <v>-1.4749975929321977</v>
      </c>
      <c r="AK71">
        <f t="shared" si="61"/>
        <v>-0.963665094049036</v>
      </c>
      <c r="AL71">
        <f t="shared" si="71"/>
        <v>-2.4386626869812336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-3.247759336031494E-27</v>
      </c>
      <c r="AR71">
        <f t="shared" si="76"/>
        <v>-3.2477828677910409E-27</v>
      </c>
      <c r="AS71">
        <f t="shared" si="77"/>
        <v>-1.0818914028182763E-3</v>
      </c>
      <c r="AT71">
        <f t="shared" si="78"/>
        <v>-7.068357165079406E-4</v>
      </c>
      <c r="AU71">
        <f t="shared" si="79"/>
        <v>-1.7887271193262168E-3</v>
      </c>
      <c r="AW71">
        <v>68</v>
      </c>
      <c r="AX71">
        <f>IF(Z71&gt;0, (R71*SUMPRODUCT(K71:$K$98, X71:$X$98)-K71*$AZ$3)/Z71, 0)</f>
        <v>-4.7891455333394262E+30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</v>
      </c>
      <c r="S72">
        <f t="shared" si="63"/>
        <v>-8.8696553587346527E+31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-12.291646607768316</v>
      </c>
      <c r="AC72">
        <f t="shared" si="64"/>
        <v>-10.97468447122171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-2.4171650352363742E-25</v>
      </c>
      <c r="AI72">
        <f t="shared" si="69"/>
        <v>-2.4171805018526452E-25</v>
      </c>
      <c r="AJ72">
        <f t="shared" si="70"/>
        <v>-1.3169621365466053</v>
      </c>
      <c r="AK72">
        <f t="shared" ref="AK72:AK79" si="92">G72*SUM(AB72:AB72, AE72:AF72)</f>
        <v>-0.8604152625437822</v>
      </c>
      <c r="AL72">
        <f t="shared" si="71"/>
        <v>-2.1773773990903873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-1.5829989942175474E-28</v>
      </c>
      <c r="AR72">
        <f t="shared" si="76"/>
        <v>-1.5830091232892673E-28</v>
      </c>
      <c r="AS72">
        <f t="shared" si="77"/>
        <v>-8.6247720250181474E-4</v>
      </c>
      <c r="AT72">
        <f t="shared" si="78"/>
        <v>-5.63485105634519E-4</v>
      </c>
      <c r="AU72">
        <f t="shared" si="79"/>
        <v>-1.4259623081363335E-3</v>
      </c>
      <c r="AW72">
        <v>69</v>
      </c>
      <c r="AX72">
        <f>IF(Z72&gt;0, (R72*SUMPRODUCT(K72:$K$98, X72:$X$98)-K72*$AZ$3)/Z72, 0)</f>
        <v>-8.8696553587346527E+31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</v>
      </c>
      <c r="S73">
        <f t="shared" si="63"/>
        <v>-1.8754318246453213E+33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-10.97468447122171</v>
      </c>
      <c r="AC73">
        <f t="shared" si="64"/>
        <v>-9.7988254207336674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-1.1727076395634144E-26</v>
      </c>
      <c r="AI73">
        <f t="shared" si="69"/>
        <v>-1.1727141706095526E-26</v>
      </c>
      <c r="AJ73">
        <f t="shared" si="70"/>
        <v>-1.1758590504880431</v>
      </c>
      <c r="AK73">
        <f t="shared" si="92"/>
        <v>-0.76822791298551985</v>
      </c>
      <c r="AL73">
        <f t="shared" si="71"/>
        <v>-1.9440869634735629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-6.8571881687786133E-30</v>
      </c>
      <c r="AR73">
        <f t="shared" si="76"/>
        <v>-6.8572263578470536E-30</v>
      </c>
      <c r="AS73">
        <f t="shared" si="77"/>
        <v>-6.8756154536177977E-4</v>
      </c>
      <c r="AT73">
        <f t="shared" si="78"/>
        <v>-4.4920687630302852E-4</v>
      </c>
      <c r="AU73">
        <f t="shared" si="79"/>
        <v>-1.1367684216648083E-3</v>
      </c>
      <c r="AW73">
        <v>70</v>
      </c>
      <c r="AX73">
        <f>IF(Z73&gt;0, (R73*SUMPRODUCT(K73:$K$98, X73:$X$98)-K73*$AZ$3)/Z73, 0)</f>
        <v>-1.8754318246453213E+33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</v>
      </c>
      <c r="S74">
        <f t="shared" si="63"/>
        <v>-4.6130001124154961E+34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-9.7988254207336674</v>
      </c>
      <c r="AC74">
        <f t="shared" si="64"/>
        <v>-8.7489512685122026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-4.9829299450276488E-28</v>
      </c>
      <c r="AI74">
        <f t="shared" si="69"/>
        <v>-4.9829536523522082E-28</v>
      </c>
      <c r="AJ74">
        <f t="shared" si="70"/>
        <v>-1.0498741522214647</v>
      </c>
      <c r="AK74">
        <f t="shared" si="92"/>
        <v>-0.68591777945135679</v>
      </c>
      <c r="AL74">
        <f t="shared" si="71"/>
        <v>-1.7357919316728214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-2.6014954556071607E-31</v>
      </c>
      <c r="AR74">
        <f t="shared" si="76"/>
        <v>-2.601507832762326E-31</v>
      </c>
      <c r="AS74">
        <f t="shared" si="77"/>
        <v>-5.481198544019278E-4</v>
      </c>
      <c r="AT74">
        <f t="shared" si="78"/>
        <v>-3.5810497154259278E-4</v>
      </c>
      <c r="AU74">
        <f t="shared" si="79"/>
        <v>-9.0622482594452053E-4</v>
      </c>
      <c r="AW74">
        <v>71</v>
      </c>
      <c r="AX74">
        <f>IF(Z74&gt;0, (R74*SUMPRODUCT(K74:$K$98, X74:$X$98)-K74*$AZ$3)/Z74, 0)</f>
        <v>-4.6130001124154961E+34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</v>
      </c>
      <c r="S75">
        <f t="shared" si="63"/>
        <v>-1.354752227416862E+36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-8.7489512685122026</v>
      </c>
      <c r="AC75">
        <f t="shared" si="64"/>
        <v>-7.8115636326001816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-1.8199596453004018E-29</v>
      </c>
      <c r="AI75">
        <f t="shared" si="69"/>
        <v>-1.8199668528578747E-29</v>
      </c>
      <c r="AJ75">
        <f t="shared" si="70"/>
        <v>-0.93738763591202101</v>
      </c>
      <c r="AK75">
        <f t="shared" si="92"/>
        <v>-0.61242658879585421</v>
      </c>
      <c r="AL75">
        <f t="shared" si="71"/>
        <v>-1.5498142247078752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-8.4836359883899741E-33</v>
      </c>
      <c r="AR75">
        <f t="shared" si="76"/>
        <v>-8.4836695859997473E-33</v>
      </c>
      <c r="AS75">
        <f t="shared" si="77"/>
        <v>-4.3695779209337307E-4</v>
      </c>
      <c r="AT75">
        <f t="shared" si="78"/>
        <v>-2.8547909083433728E-4</v>
      </c>
      <c r="AU75">
        <f t="shared" si="79"/>
        <v>-7.2243688292771035E-4</v>
      </c>
      <c r="AW75">
        <v>72</v>
      </c>
      <c r="AX75">
        <f>IF(Z75&gt;0, (R75*SUMPRODUCT(K75:$K$98, X75:$X$98)-K75*$AZ$3)/Z75, 0)</f>
        <v>-1.354752227416862E+36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</v>
      </c>
      <c r="S76">
        <f t="shared" si="63"/>
        <v>-4.9360853489281368E+37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-7.8115636326001816</v>
      </c>
      <c r="AC76">
        <f t="shared" si="64"/>
        <v>-6.9746103862501609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-5.5670871030876756E-31</v>
      </c>
      <c r="AI76">
        <f t="shared" si="69"/>
        <v>-5.5671047653896144E-31</v>
      </c>
      <c r="AJ76">
        <f t="shared" si="70"/>
        <v>-0.83695324635002066</v>
      </c>
      <c r="AK76">
        <f t="shared" si="92"/>
        <v>-0.54680945428201277</v>
      </c>
      <c r="AL76">
        <f t="shared" si="71"/>
        <v>-1.3837627006320334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-2.3170225534265245E-34</v>
      </c>
      <c r="AR76">
        <f t="shared" si="76"/>
        <v>-2.3170299044794505E-34</v>
      </c>
      <c r="AS76">
        <f t="shared" si="77"/>
        <v>-3.483400766050495E-4</v>
      </c>
      <c r="AT76">
        <f t="shared" si="78"/>
        <v>-2.2758218338196537E-4</v>
      </c>
      <c r="AU76">
        <f t="shared" si="79"/>
        <v>-5.7592225998701486E-4</v>
      </c>
      <c r="AW76">
        <v>73</v>
      </c>
      <c r="AX76">
        <f>IF(Z76&gt;0, (R76*SUMPRODUCT(K76:$K$98, X76:$X$98)-K76*$AZ$3)/Z76, 0)</f>
        <v>-4.9360853489281368E+37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</v>
      </c>
      <c r="S77">
        <f t="shared" si="63"/>
        <v>-2.3684459051664824E+39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-6.9746103862501609</v>
      </c>
      <c r="AC77">
        <f t="shared" si="64"/>
        <v>-6.2273307020090725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-1.3725614153716084E-32</v>
      </c>
      <c r="AI77">
        <f t="shared" si="69"/>
        <v>-1.3725647019838804E-32</v>
      </c>
      <c r="AJ77">
        <f t="shared" si="70"/>
        <v>-0.74727968424108848</v>
      </c>
      <c r="AK77">
        <f t="shared" si="92"/>
        <v>-0.48822272703751129</v>
      </c>
      <c r="AL77">
        <f t="shared" si="71"/>
        <v>-1.2355024112785997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-5.1005382432903571E-36</v>
      </c>
      <c r="AR77">
        <f t="shared" si="76"/>
        <v>-5.1005504565810679E-36</v>
      </c>
      <c r="AS77">
        <f t="shared" si="77"/>
        <v>-2.7769457637519832E-4</v>
      </c>
      <c r="AT77">
        <f t="shared" si="78"/>
        <v>-1.814271232317963E-4</v>
      </c>
      <c r="AU77">
        <f t="shared" si="79"/>
        <v>-4.5912169960699462E-4</v>
      </c>
      <c r="AW77">
        <v>74</v>
      </c>
      <c r="AX77">
        <f>IF(Z77&gt;0, (R77*SUMPRODUCT(K77:$K$98, X77:$X$98)-K77*$AZ$3)/Z77, 0)</f>
        <v>-2.3684459051664824E+39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</v>
      </c>
      <c r="S78">
        <f t="shared" si="63"/>
        <v>-1.663680911240745E+41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-6.2273307020090725</v>
      </c>
      <c r="AC78">
        <f t="shared" si="64"/>
        <v>-5.5601166982223855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-2.5695763478506056E-34</v>
      </c>
      <c r="AI78">
        <f t="shared" si="69"/>
        <v>-2.5695805254220532E-34</v>
      </c>
      <c r="AJ78">
        <f t="shared" si="70"/>
        <v>-0.66721400378668694</v>
      </c>
      <c r="AK78">
        <f t="shared" si="92"/>
        <v>-0.43591314914063511</v>
      </c>
      <c r="AL78">
        <f t="shared" si="71"/>
        <v>-1.1031271529273221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-8.5256544316179042E-38</v>
      </c>
      <c r="AR78">
        <f t="shared" si="76"/>
        <v>-8.5256682924749881E-38</v>
      </c>
      <c r="AS78">
        <f t="shared" si="77"/>
        <v>-2.213764161154326E-4</v>
      </c>
      <c r="AT78">
        <f t="shared" si="78"/>
        <v>-1.4463259186208252E-4</v>
      </c>
      <c r="AU78">
        <f t="shared" si="79"/>
        <v>-3.6600900797751512E-4</v>
      </c>
      <c r="AW78">
        <v>75</v>
      </c>
      <c r="AX78">
        <f>IF(Z78&gt;0, (R78*SUMPRODUCT(K78:$K$98, X78:$X$98)-K78*$AZ$3)/Z78, 0)</f>
        <v>-1.663680911240745E+41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-5.5601166982223855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-5.5601166982223855</v>
      </c>
      <c r="AK79">
        <f t="shared" si="92"/>
        <v>-0.38920816887556703</v>
      </c>
      <c r="AL79">
        <f t="shared" si="71"/>
        <v>-5.9493248670979524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-9.9006122034026981E-40</v>
      </c>
      <c r="AR79">
        <f t="shared" si="76"/>
        <v>-9.9006122034026981E-40</v>
      </c>
      <c r="AS79">
        <f t="shared" si="77"/>
        <v>-1.6471459532398239E-3</v>
      </c>
      <c r="AT79">
        <f t="shared" si="78"/>
        <v>-1.1530021672678769E-4</v>
      </c>
      <c r="AU79">
        <f t="shared" si="79"/>
        <v>-1.7624461699666117E-3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26294.222957374455</v>
      </c>
      <c r="AO81" s="6">
        <f t="shared" si="93"/>
        <v>-2629.4222957374459</v>
      </c>
      <c r="AP81" s="6">
        <f t="shared" si="93"/>
        <v>-202.31489921290344</v>
      </c>
      <c r="AQ81" s="6">
        <f t="shared" si="93"/>
        <v>-16757.827183396857</v>
      </c>
      <c r="AR81" s="6">
        <f t="shared" si="93"/>
        <v>6704.6585790272493</v>
      </c>
      <c r="AS81" s="6">
        <f t="shared" si="93"/>
        <v>-2203.2774100148658</v>
      </c>
      <c r="AT81" s="6">
        <f t="shared" si="93"/>
        <v>959.72667598076907</v>
      </c>
      <c r="AU81" s="6">
        <f t="shared" si="93"/>
        <v>5461.1078449931556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53624.398718752724</v>
      </c>
      <c r="K3">
        <v>1</v>
      </c>
      <c r="L3" s="2">
        <v>0</v>
      </c>
      <c r="O3">
        <f>$C$3</f>
        <v>53624.398718752724</v>
      </c>
      <c r="P3" s="2">
        <f>O3*C5</f>
        <v>5362.4398718752727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53624.398718752724</v>
      </c>
      <c r="AF3">
        <f t="shared" ref="AF3:AF34" si="4">-$Z3*P3</f>
        <v>-5362.4398718752727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48161.958846877453</v>
      </c>
      <c r="AJ3">
        <f t="shared" ref="AJ3:AJ34" si="8">AB3-AC3</f>
        <v>0</v>
      </c>
      <c r="AL3">
        <f t="shared" ref="AL3:AL34" si="9">SUM(AI3:AK3)</f>
        <v>48161.958846877453</v>
      </c>
      <c r="AN3">
        <f t="shared" ref="AN3:AN34" si="10">AE3*$K3</f>
        <v>53624.398718752724</v>
      </c>
      <c r="AO3">
        <f t="shared" ref="AO3:AO34" si="11">AF3*$K3</f>
        <v>-5362.4398718752727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48161.958846877453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48161.958846877453</v>
      </c>
      <c r="AW3">
        <v>0</v>
      </c>
      <c r="AX3">
        <f>IF(Z3&gt;0, (R3*SUMPRODUCT(K3:$K$98, X3:$X$98)-K3*$AZ$3)/Z3, 0)</f>
        <v>0</v>
      </c>
      <c r="AZ3">
        <f>C6*ABS(SUMPRODUCT(X4:X69, K4:K69))/1</f>
        <v>37679.41585921192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1916.7135261389653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1855.6700337584916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-1855.6700337584916</v>
      </c>
      <c r="AK4">
        <f>G4*SUM(AB4, AE4:AF4)</f>
        <v>0</v>
      </c>
      <c r="AL4">
        <f t="shared" si="9"/>
        <v>-4040.4700337584914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-2077.2009887811369</v>
      </c>
      <c r="AR4">
        <f t="shared" si="14"/>
        <v>-2077.2009887811369</v>
      </c>
      <c r="AS4">
        <f t="shared" si="15"/>
        <v>-1764.2803135182464</v>
      </c>
      <c r="AT4">
        <f t="shared" si="16"/>
        <v>0</v>
      </c>
      <c r="AU4">
        <f t="shared" si="17"/>
        <v>-3841.4813022993831</v>
      </c>
      <c r="AW4">
        <v>1</v>
      </c>
      <c r="AX4">
        <f>IF(Z4&gt;0, (R4*SUMPRODUCT(K4:$K$98, X4:$X$98)-K4*$AZ$3)/Z4, 0)</f>
        <v>1916.7135261389653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</v>
      </c>
      <c r="S5">
        <f t="shared" si="1"/>
        <v>1731.707988158558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1855.6700337584916</v>
      </c>
      <c r="AC5">
        <f t="shared" si="2"/>
        <v>1617.0656194551339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-2467.2385568</v>
      </c>
      <c r="AI5">
        <f t="shared" si="7"/>
        <v>-2478.9110329803998</v>
      </c>
      <c r="AJ5">
        <f t="shared" si="8"/>
        <v>238.60441430335777</v>
      </c>
      <c r="AK5">
        <f>G5*SUM(AB5, AE5:AF5)</f>
        <v>7.6082471384098165</v>
      </c>
      <c r="AL5">
        <f t="shared" si="9"/>
        <v>-2232.6983715386323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-2225.3389199002168</v>
      </c>
      <c r="AR5">
        <f t="shared" si="14"/>
        <v>-2235.8669717840776</v>
      </c>
      <c r="AS5">
        <f t="shared" si="15"/>
        <v>215.21051871770831</v>
      </c>
      <c r="AT5">
        <f t="shared" si="16"/>
        <v>6.8622989141683055</v>
      </c>
      <c r="AU5">
        <f t="shared" si="17"/>
        <v>-2013.7941541522009</v>
      </c>
      <c r="AW5">
        <v>2</v>
      </c>
      <c r="AX5">
        <f>IF(Z5&gt;0, (R5*SUMPRODUCT(K5:$K$98, X5:$X$98)-K5*$AZ$3)/Z5, 0)</f>
        <v>1731.707988158558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</v>
      </c>
      <c r="S6">
        <f t="shared" si="1"/>
        <v>1368.216176594397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1617.0656194551339</v>
      </c>
      <c r="AC6">
        <f t="shared" si="2"/>
        <v>1227.4584394382837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-2733.6939214496801</v>
      </c>
      <c r="AI6">
        <f t="shared" si="7"/>
        <v>-2744.9079611280949</v>
      </c>
      <c r="AJ6">
        <f t="shared" si="8"/>
        <v>389.60718001685018</v>
      </c>
      <c r="AK6">
        <f>G6*SUM(AB6, AE6:AF6)</f>
        <v>11.481165898131451</v>
      </c>
      <c r="AL6">
        <f t="shared" si="9"/>
        <v>-2343.8196152131131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-2332.4848653866329</v>
      </c>
      <c r="AR6">
        <f t="shared" si="14"/>
        <v>-2342.0530828174551</v>
      </c>
      <c r="AS6">
        <f t="shared" si="15"/>
        <v>332.426700628341</v>
      </c>
      <c r="AT6">
        <f t="shared" si="16"/>
        <v>9.7961390206345662</v>
      </c>
      <c r="AU6">
        <f t="shared" si="17"/>
        <v>-1999.8302431684792</v>
      </c>
      <c r="AW6">
        <v>3</v>
      </c>
      <c r="AX6">
        <f>IF(Z6&gt;0, (R6*SUMPRODUCT(K6:$K$98, X6:$X$98)-K6*$AZ$3)/Z6, 0)</f>
        <v>1368.216176594397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100000</v>
      </c>
      <c r="S7">
        <f t="shared" si="1"/>
        <v>959.03582345344478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1227.4584394382837</v>
      </c>
      <c r="AC7">
        <f t="shared" si="2"/>
        <v>823.09242835480472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-2990.2012521699471</v>
      </c>
      <c r="AI7">
        <f t="shared" si="7"/>
        <v>-3000.9293762950565</v>
      </c>
      <c r="AJ7">
        <f t="shared" si="8"/>
        <v>404.36601108347895</v>
      </c>
      <c r="AK7">
        <f>G7*SUM(AB7, AE7:AF7)</f>
        <v>16.938926464248315</v>
      </c>
      <c r="AL7">
        <f t="shared" si="9"/>
        <v>-2579.6244387473294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-2398.3324323123643</v>
      </c>
      <c r="AR7">
        <f t="shared" si="14"/>
        <v>-2406.9370732235575</v>
      </c>
      <c r="AS7">
        <f t="shared" si="15"/>
        <v>324.3273736851375</v>
      </c>
      <c r="AT7">
        <f t="shared" si="16"/>
        <v>13.586101162348125</v>
      </c>
      <c r="AU7">
        <f t="shared" si="17"/>
        <v>-2069.0235983760717</v>
      </c>
      <c r="AW7">
        <v>4</v>
      </c>
      <c r="AX7">
        <f>IF(Z7&gt;0, (R7*SUMPRODUCT(K7:$K$98, X7:$X$98)-K7*$AZ$3)/Z7, 0)</f>
        <v>959.03582345344478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</v>
      </c>
      <c r="S8">
        <f t="shared" si="1"/>
        <v>543.33349381430503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823.09242835480472</v>
      </c>
      <c r="AC8">
        <f t="shared" si="2"/>
        <v>444.02556512241057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-3244.2705604260832</v>
      </c>
      <c r="AI8">
        <f t="shared" si="7"/>
        <v>-3254.485869489888</v>
      </c>
      <c r="AJ8">
        <f t="shared" si="8"/>
        <v>379.06686323239416</v>
      </c>
      <c r="AK8">
        <f t="shared" ref="AK8:AK39" si="30">G8*SUM(AB8:AB8, AE8:AF8)</f>
        <v>17.778796452463784</v>
      </c>
      <c r="AL8">
        <f t="shared" si="9"/>
        <v>-2857.6402098050303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-2428.2495788280185</v>
      </c>
      <c r="AR8">
        <f t="shared" si="14"/>
        <v>-2435.895463926</v>
      </c>
      <c r="AS8">
        <f t="shared" si="15"/>
        <v>283.72138939941874</v>
      </c>
      <c r="AT8">
        <f t="shared" si="16"/>
        <v>13.30695273210949</v>
      </c>
      <c r="AU8">
        <f t="shared" si="17"/>
        <v>-2138.867121794472</v>
      </c>
      <c r="AW8">
        <v>5</v>
      </c>
      <c r="AX8">
        <f>IF(Z8&gt;0, (R8*SUMPRODUCT(K8:$K$98, X8:$X$98)-K8*$AZ$3)/Z8, 0)</f>
        <v>543.33349381430503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</v>
      </c>
      <c r="S9">
        <f t="shared" si="1"/>
        <v>-106.87305785800389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444.02556512241057</v>
      </c>
      <c r="AC9">
        <f t="shared" si="2"/>
        <v>-82.69739592944461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-3526.1612438804805</v>
      </c>
      <c r="AI9">
        <f t="shared" si="7"/>
        <v>-3535.8336296981624</v>
      </c>
      <c r="AJ9">
        <f t="shared" si="8"/>
        <v>526.72296105185524</v>
      </c>
      <c r="AK9">
        <f t="shared" si="30"/>
        <v>9.9017701022297562</v>
      </c>
      <c r="AL9">
        <f t="shared" si="9"/>
        <v>-2999.2088985440773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-2461.2862087678141</v>
      </c>
      <c r="AR9">
        <f t="shared" si="14"/>
        <v>-2468.0376044563286</v>
      </c>
      <c r="AS9">
        <f t="shared" si="15"/>
        <v>367.65645987634815</v>
      </c>
      <c r="AT9">
        <f t="shared" si="16"/>
        <v>6.9115075884016006</v>
      </c>
      <c r="AU9">
        <f t="shared" si="17"/>
        <v>-2093.4696369915787</v>
      </c>
      <c r="AW9">
        <v>6</v>
      </c>
      <c r="AX9">
        <f>IF(Z9&gt;0, (R9*SUMPRODUCT(K9:$K$98, X9:$X$98)-K9*$AZ$3)/Z9, 0)</f>
        <v>-106.87305785800389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</v>
      </c>
      <c r="S10">
        <f t="shared" si="1"/>
        <v>-1633.247310699041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-82.69739592944461</v>
      </c>
      <c r="AC10">
        <f t="shared" si="2"/>
        <v>-1189.4189634022259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-3779.8909984635588</v>
      </c>
      <c r="AI10">
        <f t="shared" si="7"/>
        <v>-3788.9941740482559</v>
      </c>
      <c r="AJ10">
        <f t="shared" si="8"/>
        <v>1106.7215674727813</v>
      </c>
      <c r="AK10">
        <f t="shared" si="30"/>
        <v>-0.3555988024966118</v>
      </c>
      <c r="AL10">
        <f t="shared" si="9"/>
        <v>-2682.628205377971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-2502.5053816807326</v>
      </c>
      <c r="AR10">
        <f t="shared" si="14"/>
        <v>-2508.5322078247532</v>
      </c>
      <c r="AS10">
        <f t="shared" si="15"/>
        <v>732.7133718270029</v>
      </c>
      <c r="AT10">
        <f t="shared" si="16"/>
        <v>-0.23542687271371435</v>
      </c>
      <c r="AU10">
        <f t="shared" si="17"/>
        <v>-1776.0542628704638</v>
      </c>
      <c r="AW10">
        <v>7</v>
      </c>
      <c r="AX10">
        <f>IF(Z10&gt;0, (R10*SUMPRODUCT(K10:$K$98, X10:$X$98)-K10*$AZ$3)/Z10, 0)</f>
        <v>-1633.247310699041</v>
      </c>
    </row>
    <row r="11" spans="1:52" x14ac:dyDescent="0.3">
      <c r="A11" t="s">
        <v>33</v>
      </c>
      <c r="C11" s="25">
        <f>AU71</f>
        <v>11137.375118510185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</v>
      </c>
      <c r="S11">
        <f t="shared" si="1"/>
        <v>-3622.5084530098561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-1189.4189634022259</v>
      </c>
      <c r="AC11">
        <f t="shared" si="2"/>
        <v>-2467.8747079987843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-3971.0236662589391</v>
      </c>
      <c r="AI11">
        <f t="shared" si="7"/>
        <v>-3979.5394321295071</v>
      </c>
      <c r="AJ11">
        <f t="shared" si="8"/>
        <v>1278.4557445965584</v>
      </c>
      <c r="AK11">
        <f t="shared" si="30"/>
        <v>-1.9030703414435615</v>
      </c>
      <c r="AL11">
        <f t="shared" si="9"/>
        <v>-2702.9867578743924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-2500.0439405185998</v>
      </c>
      <c r="AR11">
        <f t="shared" si="14"/>
        <v>-2505.4052253289833</v>
      </c>
      <c r="AS11">
        <f t="shared" si="15"/>
        <v>804.87949861828031</v>
      </c>
      <c r="AT11">
        <f t="shared" si="16"/>
        <v>-1.1981191439206089</v>
      </c>
      <c r="AU11">
        <f t="shared" si="17"/>
        <v>-1701.7238458546237</v>
      </c>
      <c r="AW11">
        <v>8</v>
      </c>
      <c r="AX11">
        <f>IF(Z11&gt;0, (R11*SUMPRODUCT(K11:$K$98, X11:$X$98)-K11*$AZ$3)/Z11, 0)</f>
        <v>-3622.5084530098561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</v>
      </c>
      <c r="S12">
        <f t="shared" si="1"/>
        <v>-5363.4715832622915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-2467.8747079987843</v>
      </c>
      <c r="AC12">
        <f t="shared" si="2"/>
        <v>-3395.3188860521004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-4140.3653662700799</v>
      </c>
      <c r="AI12">
        <f t="shared" si="7"/>
        <v>-4148.2784288111579</v>
      </c>
      <c r="AJ12">
        <f t="shared" si="8"/>
        <v>927.44417805331614</v>
      </c>
      <c r="AK12">
        <f t="shared" si="30"/>
        <v>-51.825368867974476</v>
      </c>
      <c r="AL12">
        <f t="shared" si="9"/>
        <v>-3272.659619625816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-2433.8531043964058</v>
      </c>
      <c r="AR12">
        <f t="shared" si="14"/>
        <v>-2438.5046822469462</v>
      </c>
      <c r="AS12">
        <f t="shared" si="15"/>
        <v>545.18446857334504</v>
      </c>
      <c r="AT12">
        <f t="shared" si="16"/>
        <v>-30.464783599385513</v>
      </c>
      <c r="AU12">
        <f t="shared" si="17"/>
        <v>-1923.7849972729864</v>
      </c>
      <c r="AW12">
        <v>9</v>
      </c>
      <c r="AX12">
        <f>IF(Z12&gt;0, (R12*SUMPRODUCT(K12:$K$98, X12:$X$98)-K12*$AZ$3)/Z12, 0)</f>
        <v>-5363.4715832622915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</v>
      </c>
      <c r="S13">
        <f t="shared" si="1"/>
        <v>-5917.5144177926086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-3395.3188860521004</v>
      </c>
      <c r="AC13">
        <f t="shared" si="2"/>
        <v>-3456.0335159033039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-4267.989412156041</v>
      </c>
      <c r="AI13">
        <f t="shared" si="7"/>
        <v>-4275.2898453951893</v>
      </c>
      <c r="AJ13">
        <f t="shared" si="8"/>
        <v>60.714629851203426</v>
      </c>
      <c r="AK13">
        <f t="shared" si="30"/>
        <v>-237.67232202364704</v>
      </c>
      <c r="AL13">
        <f t="shared" si="9"/>
        <v>-4452.2475375676331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-2240.0669905959621</v>
      </c>
      <c r="AR13">
        <f t="shared" si="14"/>
        <v>-2243.898644786455</v>
      </c>
      <c r="AS13">
        <f t="shared" si="15"/>
        <v>31.866254819790679</v>
      </c>
      <c r="AT13">
        <f t="shared" si="16"/>
        <v>-124.74302809352902</v>
      </c>
      <c r="AU13">
        <f t="shared" si="17"/>
        <v>-2336.7754180601933</v>
      </c>
      <c r="AW13">
        <v>10</v>
      </c>
      <c r="AX13">
        <f>IF(Z13&gt;0, (R13*SUMPRODUCT(K13:$K$98, X13:$X$98)-K13*$AZ$3)/Z13, 0)</f>
        <v>-5917.5144177926086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</v>
      </c>
      <c r="S14">
        <f t="shared" si="1"/>
        <v>-6692.6851342672508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-3456.0335159033039</v>
      </c>
      <c r="AC14">
        <f t="shared" si="2"/>
        <v>-3577.2268685124891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-4369.6305126926618</v>
      </c>
      <c r="AI14">
        <f t="shared" si="7"/>
        <v>-4376.3117377853314</v>
      </c>
      <c r="AJ14">
        <f t="shared" si="8"/>
        <v>121.19335260918524</v>
      </c>
      <c r="AK14">
        <f t="shared" si="30"/>
        <v>-241.9223461132313</v>
      </c>
      <c r="AL14">
        <f t="shared" si="9"/>
        <v>-4497.0407312893776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-2047.6907373161871</v>
      </c>
      <c r="AR14">
        <f t="shared" si="14"/>
        <v>-2050.8216845888328</v>
      </c>
      <c r="AS14">
        <f t="shared" si="15"/>
        <v>56.793475979550855</v>
      </c>
      <c r="AT14">
        <f t="shared" si="16"/>
        <v>-113.36934458117355</v>
      </c>
      <c r="AU14">
        <f t="shared" si="17"/>
        <v>-2107.3975531904553</v>
      </c>
      <c r="AW14">
        <v>11</v>
      </c>
      <c r="AX14">
        <f>IF(Z14&gt;0, (R14*SUMPRODUCT(K14:$K$98, X14:$X$98)-K14*$AZ$3)/Z14, 0)</f>
        <v>-6692.6851342672508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</v>
      </c>
      <c r="S15">
        <f t="shared" si="1"/>
        <v>-7703.3637848109247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-3577.2268685124891</v>
      </c>
      <c r="AC15">
        <f t="shared" si="2"/>
        <v>-3733.0661433404712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-4455.0943415931233</v>
      </c>
      <c r="AI15">
        <f t="shared" si="7"/>
        <v>-4461.1518676421674</v>
      </c>
      <c r="AJ15">
        <f t="shared" si="8"/>
        <v>155.83927482798208</v>
      </c>
      <c r="AK15">
        <f t="shared" si="30"/>
        <v>-250.40588079587425</v>
      </c>
      <c r="AL15">
        <f t="shared" si="9"/>
        <v>-4555.7184736100598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-1864.0541865878524</v>
      </c>
      <c r="AR15">
        <f t="shared" si="14"/>
        <v>-1866.5887135644571</v>
      </c>
      <c r="AS15">
        <f t="shared" si="15"/>
        <v>65.204646726748308</v>
      </c>
      <c r="AT15">
        <f t="shared" si="16"/>
        <v>-104.77222133905543</v>
      </c>
      <c r="AU15">
        <f t="shared" si="17"/>
        <v>-1906.1562881767643</v>
      </c>
      <c r="AW15">
        <v>12</v>
      </c>
      <c r="AX15">
        <f>IF(Z15&gt;0, (R15*SUMPRODUCT(K15:$K$98, X15:$X$98)-K15*$AZ$3)/Z15, 0)</f>
        <v>-7703.3637848109247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</v>
      </c>
      <c r="S16">
        <f t="shared" si="1"/>
        <v>-8985.0106983925689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-3733.0661433404712</v>
      </c>
      <c r="AC16">
        <f t="shared" si="2"/>
        <v>-3907.9672384210044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-4481.3093108745061</v>
      </c>
      <c r="AI16">
        <f t="shared" si="7"/>
        <v>-4486.7460979992002</v>
      </c>
      <c r="AJ16">
        <f t="shared" si="8"/>
        <v>174.9010950805332</v>
      </c>
      <c r="AK16">
        <f t="shared" si="30"/>
        <v>-261.314630033833</v>
      </c>
      <c r="AL16">
        <f t="shared" si="9"/>
        <v>-4573.1596329525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-1674.1274831037433</v>
      </c>
      <c r="AR16">
        <f t="shared" si="14"/>
        <v>-1676.1585579780326</v>
      </c>
      <c r="AS16">
        <f t="shared" si="15"/>
        <v>65.339549177899016</v>
      </c>
      <c r="AT16">
        <f t="shared" si="16"/>
        <v>-97.62191661600697</v>
      </c>
      <c r="AU16">
        <f t="shared" si="17"/>
        <v>-1708.4409254161405</v>
      </c>
      <c r="AW16">
        <v>13</v>
      </c>
      <c r="AX16">
        <f>IF(Z16&gt;0, (R16*SUMPRODUCT(K16:$K$98, X16:$X$98)-K16*$AZ$3)/Z16, 0)</f>
        <v>-8985.0106983925689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</v>
      </c>
      <c r="S17">
        <f t="shared" si="1"/>
        <v>-10549.895704366148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-3907.9672384210044</v>
      </c>
      <c r="AC17">
        <f t="shared" si="2"/>
        <v>-4073.9223183932118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-4443.5948527552637</v>
      </c>
      <c r="AI17">
        <f t="shared" si="7"/>
        <v>-4448.421822652117</v>
      </c>
      <c r="AJ17">
        <f t="shared" si="8"/>
        <v>165.95507997220739</v>
      </c>
      <c r="AK17">
        <f t="shared" si="30"/>
        <v>-273.55770668947031</v>
      </c>
      <c r="AL17">
        <f t="shared" si="9"/>
        <v>-4556.0244493693799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-1482.1768895125583</v>
      </c>
      <c r="AR17">
        <f t="shared" si="14"/>
        <v>-1483.7869425134643</v>
      </c>
      <c r="AS17">
        <f t="shared" si="15"/>
        <v>55.354907992905076</v>
      </c>
      <c r="AT17">
        <f t="shared" si="16"/>
        <v>-91.246147373624908</v>
      </c>
      <c r="AU17">
        <f t="shared" si="17"/>
        <v>-1519.678181894184</v>
      </c>
      <c r="AW17">
        <v>14</v>
      </c>
      <c r="AX17">
        <f>IF(Z17&gt;0, (R17*SUMPRODUCT(K17:$K$98, X17:$X$98)-K17*$AZ$3)/Z17, 0)</f>
        <v>-10549.895704366148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</v>
      </c>
      <c r="S18">
        <f t="shared" si="1"/>
        <v>-12431.060497624849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-4073.9223183932118</v>
      </c>
      <c r="AC18">
        <f t="shared" si="2"/>
        <v>-4209.5167051097569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-4366.7086632483561</v>
      </c>
      <c r="AI18">
        <f t="shared" si="7"/>
        <v>-4370.941524863335</v>
      </c>
      <c r="AJ18">
        <f t="shared" si="8"/>
        <v>135.59438671654516</v>
      </c>
      <c r="AK18">
        <f t="shared" si="30"/>
        <v>-285.17456228752485</v>
      </c>
      <c r="AL18">
        <f t="shared" si="9"/>
        <v>-4520.5217004343149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-1300.4743099674013</v>
      </c>
      <c r="AR18">
        <f t="shared" si="14"/>
        <v>-1301.7349225276705</v>
      </c>
      <c r="AS18">
        <f t="shared" si="15"/>
        <v>40.382134486040222</v>
      </c>
      <c r="AT18">
        <f t="shared" si="16"/>
        <v>-84.929456190293095</v>
      </c>
      <c r="AU18">
        <f t="shared" si="17"/>
        <v>-1346.2822442319234</v>
      </c>
      <c r="AW18">
        <v>15</v>
      </c>
      <c r="AX18">
        <f>IF(Z18&gt;0, (R18*SUMPRODUCT(K18:$K$98, X18:$X$98)-K18*$AZ$3)/Z18, 0)</f>
        <v>-12431.060497624849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</v>
      </c>
      <c r="S19">
        <f t="shared" si="1"/>
        <v>-14712.946219293677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-4209.5167051097569</v>
      </c>
      <c r="AC19">
        <f t="shared" si="2"/>
        <v>-4307.6852090092907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-4246.0681432172496</v>
      </c>
      <c r="AI19">
        <f t="shared" si="7"/>
        <v>-4249.7279176981765</v>
      </c>
      <c r="AJ19">
        <f t="shared" si="8"/>
        <v>98.168503899533789</v>
      </c>
      <c r="AK19">
        <f t="shared" si="30"/>
        <v>-294.66616935768303</v>
      </c>
      <c r="AL19">
        <f t="shared" si="9"/>
        <v>-4446.2255831563261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-1129.0586352295718</v>
      </c>
      <c r="AR19">
        <f t="shared" si="14"/>
        <v>-1130.0317943596917</v>
      </c>
      <c r="AS19">
        <f t="shared" si="15"/>
        <v>26.103678343549724</v>
      </c>
      <c r="AT19">
        <f t="shared" si="16"/>
        <v>-78.353755003853479</v>
      </c>
      <c r="AU19">
        <f t="shared" si="17"/>
        <v>-1182.2818710199956</v>
      </c>
      <c r="AW19">
        <v>16</v>
      </c>
      <c r="AX19">
        <f>IF(Z19&gt;0, (R19*SUMPRODUCT(K19:$K$98, X19:$X$98)-K19*$AZ$3)/Z19, 0)</f>
        <v>-14712.946219293677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</v>
      </c>
      <c r="S20">
        <f t="shared" si="1"/>
        <v>-17521.866703669104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-4307.6852090092907</v>
      </c>
      <c r="AC20">
        <f t="shared" si="2"/>
        <v>-4363.2565173925495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-4083.6349222095669</v>
      </c>
      <c r="AI20">
        <f t="shared" si="7"/>
        <v>-4086.7476445804082</v>
      </c>
      <c r="AJ20">
        <f t="shared" si="8"/>
        <v>55.571308383258838</v>
      </c>
      <c r="AK20">
        <f t="shared" si="30"/>
        <v>-301.53796463065038</v>
      </c>
      <c r="AL20">
        <f t="shared" si="9"/>
        <v>-4332.7143008277999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-969.52368565520374</v>
      </c>
      <c r="AR20">
        <f t="shared" si="14"/>
        <v>-970.26269835415644</v>
      </c>
      <c r="AS20">
        <f t="shared" si="15"/>
        <v>13.193564250172239</v>
      </c>
      <c r="AT20">
        <f t="shared" si="16"/>
        <v>-71.590189721341034</v>
      </c>
      <c r="AU20">
        <f t="shared" si="17"/>
        <v>-1028.6593238253254</v>
      </c>
      <c r="AW20">
        <v>17</v>
      </c>
      <c r="AX20">
        <f>IF(Z20&gt;0, (R20*SUMPRODUCT(K20:$K$98, X20:$X$98)-K20*$AZ$3)/Z20, 0)</f>
        <v>-17521.866703669104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</v>
      </c>
      <c r="S21">
        <f t="shared" si="1"/>
        <v>-21055.911981365662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-4363.2565173925495</v>
      </c>
      <c r="AC21">
        <f t="shared" si="2"/>
        <v>-4374.3093755064028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-3878.0287438255937</v>
      </c>
      <c r="AI21">
        <f t="shared" si="7"/>
        <v>-3880.6255853797484</v>
      </c>
      <c r="AJ21">
        <f t="shared" si="8"/>
        <v>11.05285811385329</v>
      </c>
      <c r="AK21">
        <f t="shared" si="30"/>
        <v>-305.42795621747848</v>
      </c>
      <c r="AL21">
        <f t="shared" si="9"/>
        <v>-4175.0006834833739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-822.06189032849284</v>
      </c>
      <c r="AR21">
        <f t="shared" si="14"/>
        <v>-822.6123670314546</v>
      </c>
      <c r="AS21">
        <f t="shared" si="15"/>
        <v>2.3429773307052839</v>
      </c>
      <c r="AT21">
        <f t="shared" si="16"/>
        <v>-64.744410016833115</v>
      </c>
      <c r="AU21">
        <f t="shared" si="17"/>
        <v>-885.0137997175824</v>
      </c>
      <c r="AW21">
        <v>18</v>
      </c>
      <c r="AX21">
        <f>IF(Z21&gt;0, (R21*SUMPRODUCT(K21:$K$98, X21:$X$98)-K21*$AZ$3)/Z21, 0)</f>
        <v>-21055.911981365662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</v>
      </c>
      <c r="S22">
        <f t="shared" si="1"/>
        <v>-25619.777685151061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-4374.3093755064028</v>
      </c>
      <c r="AC22">
        <f t="shared" si="2"/>
        <v>-4340.5937412444055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-3624.6298918239895</v>
      </c>
      <c r="AI22">
        <f t="shared" si="7"/>
        <v>-3626.7476862261246</v>
      </c>
      <c r="AJ22">
        <f t="shared" si="8"/>
        <v>-33.715634261997366</v>
      </c>
      <c r="AK22">
        <f t="shared" si="30"/>
        <v>-306.20165628544822</v>
      </c>
      <c r="AL22">
        <f t="shared" si="9"/>
        <v>-3966.6649767735703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-686.02372711312444</v>
      </c>
      <c r="AR22">
        <f t="shared" si="14"/>
        <v>-686.4245562328889</v>
      </c>
      <c r="AS22">
        <f t="shared" si="15"/>
        <v>-6.3812653343094921</v>
      </c>
      <c r="AT22">
        <f t="shared" si="16"/>
        <v>-57.953945026770072</v>
      </c>
      <c r="AU22">
        <f t="shared" si="17"/>
        <v>-750.75976659396849</v>
      </c>
      <c r="AW22">
        <v>19</v>
      </c>
      <c r="AX22">
        <f>IF(Z22&gt;0, (R22*SUMPRODUCT(K22:$K$98, X22:$X$98)-K22*$AZ$3)/Z22, 0)</f>
        <v>-25619.777685151061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</v>
      </c>
      <c r="S23">
        <f t="shared" si="1"/>
        <v>-31718.30018821581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-4340.5937412444055</v>
      </c>
      <c r="AC23">
        <f t="shared" si="2"/>
        <v>-4262.5303928303038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-3334.2216220108462</v>
      </c>
      <c r="AI23">
        <f t="shared" si="7"/>
        <v>-3335.9014607662084</v>
      </c>
      <c r="AJ23">
        <f t="shared" si="8"/>
        <v>-78.063348414101711</v>
      </c>
      <c r="AK23">
        <f t="shared" si="30"/>
        <v>-303.84156188710841</v>
      </c>
      <c r="AL23">
        <f t="shared" si="9"/>
        <v>-3717.8063710674187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-563.44549365296984</v>
      </c>
      <c r="AR23">
        <f t="shared" si="14"/>
        <v>-563.72936727748356</v>
      </c>
      <c r="AS23">
        <f t="shared" si="15"/>
        <v>-13.191817122480478</v>
      </c>
      <c r="AT23">
        <f t="shared" si="16"/>
        <v>-51.345764690507508</v>
      </c>
      <c r="AU23">
        <f t="shared" si="17"/>
        <v>-628.2669490904716</v>
      </c>
      <c r="AW23">
        <v>20</v>
      </c>
      <c r="AX23">
        <f>IF(Z23&gt;0, (R23*SUMPRODUCT(K23:$K$98, X23:$X$98)-K23*$AZ$3)/Z23, 0)</f>
        <v>-31718.30018821581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</v>
      </c>
      <c r="S24">
        <f t="shared" si="1"/>
        <v>-40177.615837670106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-4262.5303928303038</v>
      </c>
      <c r="AC24">
        <f t="shared" si="2"/>
        <v>-4143.755283333966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-2990.7311652067856</v>
      </c>
      <c r="AI24">
        <f t="shared" si="7"/>
        <v>-2992.0203641789435</v>
      </c>
      <c r="AJ24">
        <f t="shared" si="8"/>
        <v>-118.77510949633779</v>
      </c>
      <c r="AK24">
        <f t="shared" si="30"/>
        <v>-298.3771274981213</v>
      </c>
      <c r="AL24">
        <f t="shared" si="9"/>
        <v>-3409.1726011734027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-451.24956886461786</v>
      </c>
      <c r="AR24">
        <f t="shared" si="14"/>
        <v>-451.44408667589249</v>
      </c>
      <c r="AS24">
        <f t="shared" si="15"/>
        <v>-17.921108247910468</v>
      </c>
      <c r="AT24">
        <f t="shared" si="16"/>
        <v>-45.019944189226671</v>
      </c>
      <c r="AU24">
        <f t="shared" si="17"/>
        <v>-514.38513911302971</v>
      </c>
      <c r="AW24">
        <v>21</v>
      </c>
      <c r="AX24">
        <f>IF(Z24&gt;0, (R24*SUMPRODUCT(K24:$K$98, X24:$X$98)-K24*$AZ$3)/Z24, 0)</f>
        <v>-40177.615837670106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</v>
      </c>
      <c r="S25">
        <f t="shared" si="1"/>
        <v>-52375.108626685142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-4143.755283333966</v>
      </c>
      <c r="AC25">
        <f t="shared" si="2"/>
        <v>-3985.8793136724175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-2600.2008773326993</v>
      </c>
      <c r="AI25">
        <f t="shared" si="7"/>
        <v>-2601.1521592054687</v>
      </c>
      <c r="AJ25">
        <f t="shared" si="8"/>
        <v>-157.87596966154842</v>
      </c>
      <c r="AK25">
        <f t="shared" si="30"/>
        <v>-290.06286983337765</v>
      </c>
      <c r="AL25">
        <f t="shared" si="9"/>
        <v>-3049.0909987003947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-350.29045336926544</v>
      </c>
      <c r="AR25">
        <f t="shared" si="14"/>
        <v>-350.41860691363166</v>
      </c>
      <c r="AS25">
        <f t="shared" si="15"/>
        <v>-21.268527932190285</v>
      </c>
      <c r="AT25">
        <f t="shared" si="16"/>
        <v>-39.076309474886557</v>
      </c>
      <c r="AU25">
        <f t="shared" si="17"/>
        <v>-410.76344432070852</v>
      </c>
      <c r="AW25">
        <v>22</v>
      </c>
      <c r="AX25">
        <f>IF(Z25&gt;0, (R25*SUMPRODUCT(K25:$K$98, X25:$X$98)-K25*$AZ$3)/Z25, 0)</f>
        <v>-52375.108626685142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</v>
      </c>
      <c r="S26">
        <f t="shared" si="1"/>
        <v>-70810.502259154877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-3985.8793136724175</v>
      </c>
      <c r="AC26">
        <f t="shared" si="2"/>
        <v>-3792.3076790718915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-2178.5800834870861</v>
      </c>
      <c r="AI26">
        <f t="shared" si="7"/>
        <v>-2179.2495300306923</v>
      </c>
      <c r="AJ26">
        <f t="shared" si="8"/>
        <v>-193.57163460052607</v>
      </c>
      <c r="AK26">
        <f t="shared" si="30"/>
        <v>-279.01155195706923</v>
      </c>
      <c r="AL26">
        <f t="shared" si="9"/>
        <v>-2651.8327165882874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-262.04562137274058</v>
      </c>
      <c r="AR26">
        <f t="shared" si="14"/>
        <v>-262.12614424946418</v>
      </c>
      <c r="AS26">
        <f t="shared" si="15"/>
        <v>-23.283330116486226</v>
      </c>
      <c r="AT26">
        <f t="shared" si="16"/>
        <v>-33.560279035386813</v>
      </c>
      <c r="AU26">
        <f t="shared" si="17"/>
        <v>-318.96975340133719</v>
      </c>
      <c r="AW26">
        <v>23</v>
      </c>
      <c r="AX26">
        <f>IF(Z26&gt;0, (R26*SUMPRODUCT(K26:$K$98, X26:$X$98)-K26*$AZ$3)/Z26, 0)</f>
        <v>-70810.502259154877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</v>
      </c>
      <c r="S27">
        <f t="shared" si="1"/>
        <v>-100123.55150251408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-3792.3076790718915</v>
      </c>
      <c r="AC27">
        <f t="shared" si="2"/>
        <v>-3568.7621504716035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-1737.6582931626181</v>
      </c>
      <c r="AI27">
        <f t="shared" si="7"/>
        <v>-1738.1038379541428</v>
      </c>
      <c r="AJ27">
        <f t="shared" si="8"/>
        <v>-223.54552860028798</v>
      </c>
      <c r="AK27">
        <f t="shared" si="30"/>
        <v>-265.46153753503245</v>
      </c>
      <c r="AL27">
        <f t="shared" si="9"/>
        <v>-2227.1109040894635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-186.61636811413794</v>
      </c>
      <c r="AR27">
        <f t="shared" si="14"/>
        <v>-186.66421753951329</v>
      </c>
      <c r="AS27">
        <f t="shared" si="15"/>
        <v>-24.007743536051365</v>
      </c>
      <c r="AT27">
        <f t="shared" si="16"/>
        <v>-28.509326720743552</v>
      </c>
      <c r="AU27">
        <f t="shared" si="17"/>
        <v>-239.18128779630823</v>
      </c>
      <c r="AW27">
        <v>24</v>
      </c>
      <c r="AX27">
        <f>IF(Z27&gt;0, (R27*SUMPRODUCT(K27:$K$98, X27:$X$98)-K27*$AZ$3)/Z27, 0)</f>
        <v>-100123.55150251408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</v>
      </c>
      <c r="S28">
        <f t="shared" si="1"/>
        <v>-149582.07277923418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-3568.7621504716035</v>
      </c>
      <c r="AC28">
        <f t="shared" si="2"/>
        <v>-3321.8149918241083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-1307.9840622997447</v>
      </c>
      <c r="AI28">
        <f t="shared" si="7"/>
        <v>-1308.2616536355665</v>
      </c>
      <c r="AJ28">
        <f t="shared" si="8"/>
        <v>-246.94715864749514</v>
      </c>
      <c r="AK28">
        <f t="shared" si="30"/>
        <v>-249.81335053301225</v>
      </c>
      <c r="AL28">
        <f t="shared" si="9"/>
        <v>-1805.0221628160739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-125.42086310414498</v>
      </c>
      <c r="AR28">
        <f t="shared" si="14"/>
        <v>-125.44748097047265</v>
      </c>
      <c r="AS28">
        <f t="shared" si="15"/>
        <v>-23.679436677713337</v>
      </c>
      <c r="AT28">
        <f t="shared" si="16"/>
        <v>-23.954272029660672</v>
      </c>
      <c r="AU28">
        <f t="shared" si="17"/>
        <v>-173.08118967784665</v>
      </c>
      <c r="AW28">
        <v>25</v>
      </c>
      <c r="AX28">
        <f>IF(Z28&gt;0, (R28*SUMPRODUCT(K28:$K$98, X28:$X$98)-K28*$AZ$3)/Z28, 0)</f>
        <v>-149582.07277923418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</v>
      </c>
      <c r="S29">
        <f t="shared" si="1"/>
        <v>-238964.46044022008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-3321.8149918241083</v>
      </c>
      <c r="AC29">
        <f t="shared" si="2"/>
        <v>-3060.1255631767954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-917.94569148803089</v>
      </c>
      <c r="AI29">
        <f t="shared" si="7"/>
        <v>-918.10576369905857</v>
      </c>
      <c r="AJ29">
        <f t="shared" si="8"/>
        <v>-261.68942864731298</v>
      </c>
      <c r="AK29">
        <f t="shared" si="30"/>
        <v>-232.52704942768761</v>
      </c>
      <c r="AL29">
        <f t="shared" si="9"/>
        <v>-1412.3222417740592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-78.589820715300334</v>
      </c>
      <c r="AR29">
        <f t="shared" si="14"/>
        <v>-78.603525280268414</v>
      </c>
      <c r="AS29">
        <f t="shared" si="15"/>
        <v>-22.40451202199457</v>
      </c>
      <c r="AT29">
        <f t="shared" si="16"/>
        <v>-19.907778091268515</v>
      </c>
      <c r="AU29">
        <f t="shared" si="17"/>
        <v>-120.9158153935315</v>
      </c>
      <c r="AW29">
        <v>26</v>
      </c>
      <c r="AX29">
        <f>IF(Z29&gt;0, (R29*SUMPRODUCT(K29:$K$98, X29:$X$98)-K29*$AZ$3)/Z29, 0)</f>
        <v>-238964.46044022008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</v>
      </c>
      <c r="S30">
        <f t="shared" si="1"/>
        <v>-414933.48408635345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-3060.1255631767954</v>
      </c>
      <c r="AC30">
        <f t="shared" si="2"/>
        <v>-2793.0811948282944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-594.63240779267517</v>
      </c>
      <c r="AI30">
        <f t="shared" si="7"/>
        <v>-594.71655023061851</v>
      </c>
      <c r="AJ30">
        <f t="shared" si="8"/>
        <v>-267.04436834850094</v>
      </c>
      <c r="AK30">
        <f t="shared" si="30"/>
        <v>-214.2087894223757</v>
      </c>
      <c r="AL30">
        <f t="shared" si="9"/>
        <v>-1075.9697080014951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-45.454811637388524</v>
      </c>
      <c r="AR30">
        <f t="shared" si="14"/>
        <v>-45.461243642468133</v>
      </c>
      <c r="AS30">
        <f t="shared" si="15"/>
        <v>-20.413370181362041</v>
      </c>
      <c r="AT30">
        <f t="shared" si="16"/>
        <v>-16.37451986582937</v>
      </c>
      <c r="AU30">
        <f t="shared" si="17"/>
        <v>-82.249133689659544</v>
      </c>
      <c r="AW30">
        <v>27</v>
      </c>
      <c r="AX30">
        <f>IF(Z30&gt;0, (R30*SUMPRODUCT(K30:$K$98, X30:$X$98)-K30*$AZ$3)/Z30, 0)</f>
        <v>-414933.48408635345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</v>
      </c>
      <c r="S31">
        <f t="shared" si="1"/>
        <v>-802585.10112648027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-2793.0811948282944</v>
      </c>
      <c r="AC31">
        <f t="shared" si="2"/>
        <v>-2529.9340519444313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-351.18495667440487</v>
      </c>
      <c r="AI31">
        <f t="shared" si="7"/>
        <v>-351.2243595683845</v>
      </c>
      <c r="AJ31">
        <f t="shared" si="8"/>
        <v>-263.14714288386313</v>
      </c>
      <c r="AK31">
        <f t="shared" si="30"/>
        <v>-195.51568363798063</v>
      </c>
      <c r="AL31">
        <f t="shared" si="9"/>
        <v>-809.88718609022817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-23.968958814968431</v>
      </c>
      <c r="AR31">
        <f t="shared" si="14"/>
        <v>-23.971648128178007</v>
      </c>
      <c r="AS31">
        <f t="shared" si="15"/>
        <v>-17.960231240507525</v>
      </c>
      <c r="AT31">
        <f t="shared" si="16"/>
        <v>-13.344271386726808</v>
      </c>
      <c r="AU31">
        <f t="shared" si="17"/>
        <v>-55.276150755412331</v>
      </c>
      <c r="AW31">
        <v>28</v>
      </c>
      <c r="AX31">
        <f>IF(Z31&gt;0, (R31*SUMPRODUCT(K31:$K$98, X31:$X$98)-K31*$AZ$3)/Z31, 0)</f>
        <v>-802585.10112648027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</v>
      </c>
      <c r="S32">
        <f t="shared" si="1"/>
        <v>-1789853.4531688783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-2529.9340519444313</v>
      </c>
      <c r="AC32">
        <f t="shared" si="2"/>
        <v>-2278.3655513654253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-184.7775071437664</v>
      </c>
      <c r="AI32">
        <f t="shared" si="7"/>
        <v>-184.79341882041325</v>
      </c>
      <c r="AJ32">
        <f t="shared" si="8"/>
        <v>-251.56850057900601</v>
      </c>
      <c r="AK32">
        <f t="shared" si="30"/>
        <v>-177.0953836361102</v>
      </c>
      <c r="AL32">
        <f t="shared" si="9"/>
        <v>-613.45730303552943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-11.260154408484105</v>
      </c>
      <c r="AR32">
        <f t="shared" si="14"/>
        <v>-11.261124049966508</v>
      </c>
      <c r="AS32">
        <f t="shared" si="15"/>
        <v>-15.330329998588217</v>
      </c>
      <c r="AT32">
        <f t="shared" si="16"/>
        <v>-10.7920135713315</v>
      </c>
      <c r="AU32">
        <f t="shared" si="17"/>
        <v>-37.383467619886225</v>
      </c>
      <c r="AW32">
        <v>29</v>
      </c>
      <c r="AX32">
        <f>IF(Z32&gt;0, (R32*SUMPRODUCT(K32:$K$98, X32:$X$98)-K32*$AZ$3)/Z32, 0)</f>
        <v>-1789853.4531688783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</v>
      </c>
      <c r="S33">
        <f t="shared" si="1"/>
        <v>-4848580.0330013307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-2278.3655513654253</v>
      </c>
      <c r="AC33">
        <f t="shared" si="2"/>
        <v>-2043.6101170292893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-83.871847833081688</v>
      </c>
      <c r="AI33">
        <f t="shared" si="7"/>
        <v>-83.877116411982939</v>
      </c>
      <c r="AJ33">
        <f t="shared" si="8"/>
        <v>-234.75543433613598</v>
      </c>
      <c r="AK33">
        <f t="shared" si="30"/>
        <v>-159.4855885955798</v>
      </c>
      <c r="AL33">
        <f t="shared" si="9"/>
        <v>-478.11813934369866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-4.5634514126696981</v>
      </c>
      <c r="AR33">
        <f t="shared" si="14"/>
        <v>-4.5637380750534522</v>
      </c>
      <c r="AS33">
        <f t="shared" si="15"/>
        <v>-12.772998880210386</v>
      </c>
      <c r="AT33">
        <f t="shared" si="16"/>
        <v>-8.67758077806279</v>
      </c>
      <c r="AU33">
        <f t="shared" si="17"/>
        <v>-26.014317733326624</v>
      </c>
      <c r="AW33">
        <v>30</v>
      </c>
      <c r="AX33">
        <f>IF(Z33&gt;0, (R33*SUMPRODUCT(K33:$K$98, X33:$X$98)-K33*$AZ$3)/Z33, 0)</f>
        <v>-4848580.0330013307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</v>
      </c>
      <c r="S34">
        <f t="shared" si="1"/>
        <v>-17176190.004037216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-2043.6101170292893</v>
      </c>
      <c r="AC34">
        <f t="shared" si="2"/>
        <v>-1828.5167927771199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-31.081496518632949</v>
      </c>
      <c r="AI34">
        <f t="shared" si="7"/>
        <v>-31.082827224680351</v>
      </c>
      <c r="AJ34">
        <f t="shared" si="8"/>
        <v>-215.0933242521694</v>
      </c>
      <c r="AK34">
        <f t="shared" si="30"/>
        <v>-143.05270819205026</v>
      </c>
      <c r="AL34">
        <f t="shared" si="9"/>
        <v>-389.22885966889999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-1.5099449642988776</v>
      </c>
      <c r="AR34">
        <f t="shared" si="14"/>
        <v>-1.5100096102496938</v>
      </c>
      <c r="AS34">
        <f t="shared" si="15"/>
        <v>-10.449274268829624</v>
      </c>
      <c r="AT34">
        <f t="shared" si="16"/>
        <v>-6.9495275504000551</v>
      </c>
      <c r="AU34">
        <f t="shared" si="17"/>
        <v>-18.908811429479371</v>
      </c>
      <c r="AW34">
        <v>31</v>
      </c>
      <c r="AX34">
        <f>IF(Z34&gt;0, (R34*SUMPRODUCT(K34:$K$98, X34:$X$98)-K34*$AZ$3)/Z34, 0)</f>
        <v>-17176190.004037216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-90013950.450983256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-1828.5167927771199</v>
      </c>
      <c r="AC35">
        <f t="shared" ref="AC35:AC69" si="33">S35*Z35</f>
        <v>-1633.9046166120979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-8.7240236815865426</v>
      </c>
      <c r="AI35">
        <f t="shared" ref="AI35:AI66" si="38">SUM(AE35:AH35)</f>
        <v>-8.7242505776132724</v>
      </c>
      <c r="AJ35">
        <f t="shared" ref="AJ35:AJ69" si="39">AB35-AC35</f>
        <v>-194.61217616502199</v>
      </c>
      <c r="AK35">
        <f t="shared" si="30"/>
        <v>-127.9961754943984</v>
      </c>
      <c r="AL35">
        <f t="shared" ref="AL35:AL66" si="40">SUM(AI35:AK35)</f>
        <v>-331.33260223703365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-0.3784059966163365</v>
      </c>
      <c r="AR35">
        <f t="shared" ref="AR35:AR69" si="45">AI35*$K35</f>
        <v>-0.37841583826971303</v>
      </c>
      <c r="AS35">
        <f t="shared" ref="AS35:AS69" si="46">AJ35*$K35</f>
        <v>-8.4413359205836827</v>
      </c>
      <c r="AT35">
        <f t="shared" ref="AT35:AT69" si="47">AK35*$K35</f>
        <v>-5.5518556710553399</v>
      </c>
      <c r="AU35">
        <f t="shared" ref="AU35:AU69" si="48">AL35*$K35</f>
        <v>-14.371607429908735</v>
      </c>
      <c r="AW35">
        <v>32</v>
      </c>
      <c r="AX35">
        <f>IF(Z35&gt;0, (R35*SUMPRODUCT(K35:$K$98, X35:$X$98)-K35*$AZ$3)/Z35, 0)</f>
        <v>-90013950.450983256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</v>
      </c>
      <c r="S36">
        <f t="shared" si="32"/>
        <v>-478394371.94735354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-1633.9046166120979</v>
      </c>
      <c r="AC36">
        <f t="shared" si="33"/>
        <v>-1459.1739858861063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-1.4920016587371696</v>
      </c>
      <c r="AI36">
        <f t="shared" si="38"/>
        <v>-1.4920397855962908</v>
      </c>
      <c r="AJ36">
        <f t="shared" si="39"/>
        <v>-174.73063072599166</v>
      </c>
      <c r="AK36">
        <f t="shared" si="30"/>
        <v>-114.37332316284686</v>
      </c>
      <c r="AL36">
        <f t="shared" si="40"/>
        <v>-290.59599367443479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-5.778198504682247E-2</v>
      </c>
      <c r="AR36">
        <f t="shared" si="45"/>
        <v>-5.7783461617301274E-2</v>
      </c>
      <c r="AS36">
        <f t="shared" si="46"/>
        <v>-6.7669379807369676</v>
      </c>
      <c r="AT36">
        <f t="shared" si="47"/>
        <v>-4.4294304969772158</v>
      </c>
      <c r="AU36">
        <f t="shared" si="48"/>
        <v>-11.254151939331484</v>
      </c>
      <c r="AW36">
        <v>33</v>
      </c>
      <c r="AX36">
        <f>IF(Z36&gt;0, (R36*SUMPRODUCT(K36:$K$98, X36:$X$98)-K36*$AZ$3)/Z36, 0)</f>
        <v>-478394371.94735354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</v>
      </c>
      <c r="S37">
        <f t="shared" si="32"/>
        <v>-2583065413.9160566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-1459.1739858861063</v>
      </c>
      <c r="AC37">
        <f t="shared" si="33"/>
        <v>-1302.884413654539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-0.25152525775754236</v>
      </c>
      <c r="AI37">
        <f t="shared" si="38"/>
        <v>-0.25153156269085258</v>
      </c>
      <c r="AJ37">
        <f t="shared" si="39"/>
        <v>-156.28957223156726</v>
      </c>
      <c r="AK37">
        <f t="shared" si="30"/>
        <v>-102.14217901202746</v>
      </c>
      <c r="AL37">
        <f t="shared" si="40"/>
        <v>-258.68328280628555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-8.6973456798404916E-3</v>
      </c>
      <c r="AR37">
        <f t="shared" si="45"/>
        <v>-8.6975636944644549E-3</v>
      </c>
      <c r="AS37">
        <f t="shared" si="46"/>
        <v>-5.4042462692261344</v>
      </c>
      <c r="AT37">
        <f t="shared" si="47"/>
        <v>-3.5319150342193106</v>
      </c>
      <c r="AU37">
        <f t="shared" si="48"/>
        <v>-8.9448588671399083</v>
      </c>
      <c r="AW37">
        <v>34</v>
      </c>
      <c r="AX37">
        <f>IF(Z37&gt;0, (R37*SUMPRODUCT(K37:$K$98, X37:$X$98)-K37*$AZ$3)/Z37, 0)</f>
        <v>-2583065413.9160566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</v>
      </c>
      <c r="S38">
        <f t="shared" si="32"/>
        <v>-14199246796.354713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-1302.884413654539</v>
      </c>
      <c r="AC38">
        <f t="shared" si="33"/>
        <v>-1163.2972590210991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-4.174240303878235E-2</v>
      </c>
      <c r="AI38">
        <f t="shared" si="38"/>
        <v>-4.174342712237962E-2</v>
      </c>
      <c r="AJ38">
        <f t="shared" si="39"/>
        <v>-139.58715463343992</v>
      </c>
      <c r="AK38">
        <f t="shared" si="30"/>
        <v>-91.201908955817743</v>
      </c>
      <c r="AL38">
        <f t="shared" si="40"/>
        <v>-230.83080701638005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-1.288737759281992E-3</v>
      </c>
      <c r="AR38">
        <f t="shared" si="45"/>
        <v>-1.2887693764171923E-3</v>
      </c>
      <c r="AS38">
        <f t="shared" si="46"/>
        <v>-4.3095563214152657</v>
      </c>
      <c r="AT38">
        <f t="shared" si="47"/>
        <v>-2.815730174440608</v>
      </c>
      <c r="AU38">
        <f t="shared" si="48"/>
        <v>-7.1265752652322911</v>
      </c>
      <c r="AW38">
        <v>35</v>
      </c>
      <c r="AX38">
        <f>IF(Z38&gt;0, (R38*SUMPRODUCT(K38:$K$98, X38:$X$98)-K38*$AZ$3)/Z38, 0)</f>
        <v>-14199246796.354713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</v>
      </c>
      <c r="S39">
        <f t="shared" si="32"/>
        <v>-79648735250.914795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-1163.2972590210991</v>
      </c>
      <c r="AC39">
        <f t="shared" si="33"/>
        <v>-1038.6593942060729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-6.8066920123433195E-3</v>
      </c>
      <c r="AI39">
        <f t="shared" si="38"/>
        <v>-6.8068550186030762E-3</v>
      </c>
      <c r="AJ39">
        <f t="shared" si="39"/>
        <v>-124.63786481502621</v>
      </c>
      <c r="AK39">
        <f t="shared" si="30"/>
        <v>-81.430808131476937</v>
      </c>
      <c r="AL39">
        <f t="shared" si="40"/>
        <v>-206.07547980152174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-1.8763125514890456E-4</v>
      </c>
      <c r="AR39">
        <f t="shared" si="45"/>
        <v>-1.8763574853116128E-4</v>
      </c>
      <c r="AS39">
        <f t="shared" si="46"/>
        <v>-3.43573045054992</v>
      </c>
      <c r="AT39">
        <f t="shared" si="47"/>
        <v>-2.244697528519231</v>
      </c>
      <c r="AU39">
        <f t="shared" si="48"/>
        <v>-5.6806156148176816</v>
      </c>
      <c r="AW39">
        <v>36</v>
      </c>
      <c r="AX39">
        <f>IF(Z39&gt;0, (R39*SUMPRODUCT(K39:$K$98, X39:$X$98)-K39*$AZ$3)/Z39, 0)</f>
        <v>-79648735250.914795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</v>
      </c>
      <c r="S40">
        <f t="shared" si="32"/>
        <v>-456034567124.8194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-1038.6593942060729</v>
      </c>
      <c r="AC40">
        <f t="shared" si="33"/>
        <v>-927.37462330805511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-1.0876533647895875E-3</v>
      </c>
      <c r="AI40">
        <f t="shared" si="38"/>
        <v>-1.0876787843161475E-3</v>
      </c>
      <c r="AJ40">
        <f t="shared" si="39"/>
        <v>-111.28477089801777</v>
      </c>
      <c r="AK40">
        <f t="shared" ref="AK40:AK69" si="61">G40*SUM(AB40:AB40, AE40:AF40)</f>
        <v>-72.706157594425108</v>
      </c>
      <c r="AL40">
        <f t="shared" si="40"/>
        <v>-183.99201617122719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-2.6769580692522243E-5</v>
      </c>
      <c r="AR40">
        <f t="shared" si="45"/>
        <v>-2.677020632389474E-5</v>
      </c>
      <c r="AS40">
        <f t="shared" si="46"/>
        <v>-2.7389669823525535</v>
      </c>
      <c r="AT40">
        <f t="shared" si="47"/>
        <v>-1.7894610687328005</v>
      </c>
      <c r="AU40">
        <f t="shared" si="48"/>
        <v>-4.5284548212916782</v>
      </c>
      <c r="AW40">
        <v>37</v>
      </c>
      <c r="AX40">
        <f>IF(Z40&gt;0, (R40*SUMPRODUCT(K40:$K$98, X40:$X$98)-K40*$AZ$3)/Z40, 0)</f>
        <v>-456034567124.8194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</v>
      </c>
      <c r="S41">
        <f t="shared" si="32"/>
        <v>-2670817152768.5195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-927.37462330805511</v>
      </c>
      <c r="AC41">
        <f t="shared" si="33"/>
        <v>-828.01307996221385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-1.7032041274099813E-4</v>
      </c>
      <c r="AI41">
        <f t="shared" si="38"/>
        <v>-1.703242880207E-4</v>
      </c>
      <c r="AJ41">
        <f t="shared" si="39"/>
        <v>-99.361543345841255</v>
      </c>
      <c r="AK41">
        <f t="shared" si="61"/>
        <v>-64.916223631563867</v>
      </c>
      <c r="AL41">
        <f t="shared" si="40"/>
        <v>-164.27793730169316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-3.7428268739368972E-6</v>
      </c>
      <c r="AR41">
        <f t="shared" si="45"/>
        <v>-3.7429120340229889E-6</v>
      </c>
      <c r="AS41">
        <f t="shared" si="46"/>
        <v>-2.1834908023396395</v>
      </c>
      <c r="AT41">
        <f t="shared" si="47"/>
        <v>-1.4265476606858229</v>
      </c>
      <c r="AU41">
        <f t="shared" si="48"/>
        <v>-3.6100422059374968</v>
      </c>
      <c r="AW41">
        <v>38</v>
      </c>
      <c r="AX41">
        <f>IF(Z41&gt;0, (R41*SUMPRODUCT(K41:$K$98, X41:$X$98)-K41*$AZ$3)/Z41, 0)</f>
        <v>-2670817152768.5195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</v>
      </c>
      <c r="S42">
        <f t="shared" si="32"/>
        <v>-16026265004809.545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-828.01307996221385</v>
      </c>
      <c r="AC42">
        <f t="shared" si="33"/>
        <v>-739.29739610198544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-2.6079179101686382E-5</v>
      </c>
      <c r="AI42">
        <f t="shared" si="38"/>
        <v>-2.607975573120352E-5</v>
      </c>
      <c r="AJ42">
        <f t="shared" si="39"/>
        <v>-88.71568386022841</v>
      </c>
      <c r="AK42">
        <f t="shared" si="61"/>
        <v>-57.960915597354976</v>
      </c>
      <c r="AL42">
        <f t="shared" si="40"/>
        <v>-146.67662553733911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-5.1169235982279227E-7</v>
      </c>
      <c r="AR42">
        <f t="shared" si="45"/>
        <v>-5.1170367371105599E-7</v>
      </c>
      <c r="AS42">
        <f t="shared" si="46"/>
        <v>-1.740665894840135</v>
      </c>
      <c r="AT42">
        <f t="shared" si="47"/>
        <v>-1.1372350933232573</v>
      </c>
      <c r="AU42">
        <f t="shared" si="48"/>
        <v>-2.877901499867066</v>
      </c>
      <c r="AW42">
        <v>39</v>
      </c>
      <c r="AX42">
        <f>IF(Z42&gt;0, (R42*SUMPRODUCT(K42:$K$98, X42:$X$98)-K42*$AZ$3)/Z42, 0)</f>
        <v>-16026265004809.545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</v>
      </c>
      <c r="S43">
        <f t="shared" si="32"/>
        <v>-98670676689723.469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-739.29739610198544</v>
      </c>
      <c r="AC43">
        <f t="shared" si="33"/>
        <v>-660.08696125380686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-3.8979259091846814E-6</v>
      </c>
      <c r="AI43">
        <f t="shared" si="38"/>
        <v>-3.8980095316680013E-6</v>
      </c>
      <c r="AJ43">
        <f t="shared" si="39"/>
        <v>-79.210434848178579</v>
      </c>
      <c r="AK43">
        <f t="shared" si="61"/>
        <v>-51.750817727138987</v>
      </c>
      <c r="AL43">
        <f t="shared" si="40"/>
        <v>-130.9612564733271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-6.8285826895666916E-8</v>
      </c>
      <c r="AR43">
        <f t="shared" si="45"/>
        <v>-6.828729183639529E-8</v>
      </c>
      <c r="AS43">
        <f t="shared" si="46"/>
        <v>-1.3876482438078459</v>
      </c>
      <c r="AT43">
        <f t="shared" si="47"/>
        <v>-0.90659685775397114</v>
      </c>
      <c r="AU43">
        <f t="shared" si="48"/>
        <v>-2.2942451698491091</v>
      </c>
      <c r="AW43">
        <v>40</v>
      </c>
      <c r="AX43">
        <f>IF(Z43&gt;0, (R43*SUMPRODUCT(K43:$K$98, X43:$X$98)-K43*$AZ$3)/Z43, 0)</f>
        <v>-98670676689723.469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</v>
      </c>
      <c r="S44">
        <f t="shared" si="32"/>
        <v>-624963659627417.63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-660.08696125380686</v>
      </c>
      <c r="AC44">
        <f t="shared" si="33"/>
        <v>-589.363358322208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-5.6798644731796375E-7</v>
      </c>
      <c r="AI44">
        <f t="shared" si="38"/>
        <v>-5.6799823527053592E-7</v>
      </c>
      <c r="AJ44">
        <f t="shared" si="39"/>
        <v>-70.723602931598862</v>
      </c>
      <c r="AK44">
        <f t="shared" si="61"/>
        <v>-46.206087287766486</v>
      </c>
      <c r="AL44">
        <f t="shared" si="40"/>
        <v>-116.9296907873636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-8.8841717007868081E-9</v>
      </c>
      <c r="AR44">
        <f t="shared" si="45"/>
        <v>-8.8843560822894771E-9</v>
      </c>
      <c r="AS44">
        <f t="shared" si="46"/>
        <v>-1.106224690236058</v>
      </c>
      <c r="AT44">
        <f t="shared" si="47"/>
        <v>-0.72273346489948387</v>
      </c>
      <c r="AU44">
        <f t="shared" si="48"/>
        <v>-1.8289581640198982</v>
      </c>
      <c r="AW44">
        <v>41</v>
      </c>
      <c r="AX44">
        <f>IF(Z44&gt;0, (R44*SUMPRODUCT(K44:$K$98, X44:$X$98)-K44*$AZ$3)/Z44, 0)</f>
        <v>-624963659627417.63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</v>
      </c>
      <c r="S45">
        <f t="shared" si="32"/>
        <v>-4079029964493757.5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-589.363358322208</v>
      </c>
      <c r="AC45">
        <f t="shared" si="33"/>
        <v>-526.21728422405226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-8.0460034760539566E-8</v>
      </c>
      <c r="AI45">
        <f t="shared" si="38"/>
        <v>-8.0461647329240965E-8</v>
      </c>
      <c r="AJ45">
        <f t="shared" si="39"/>
        <v>-63.146074098155736</v>
      </c>
      <c r="AK45">
        <f t="shared" si="61"/>
        <v>-41.255435082554563</v>
      </c>
      <c r="AL45">
        <f t="shared" si="40"/>
        <v>-104.40150926117195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-1.1236761508874548E-9</v>
      </c>
      <c r="AR45">
        <f t="shared" si="45"/>
        <v>-1.1236986714468458E-9</v>
      </c>
      <c r="AS45">
        <f t="shared" si="46"/>
        <v>-0.88187555097936454</v>
      </c>
      <c r="AT45">
        <f t="shared" si="47"/>
        <v>-0.57615869337764258</v>
      </c>
      <c r="AU45">
        <f t="shared" si="48"/>
        <v>-1.4580342454807058</v>
      </c>
      <c r="AW45">
        <v>42</v>
      </c>
      <c r="AX45">
        <f>IF(Z45&gt;0, (R45*SUMPRODUCT(K45:$K$98, X45:$X$98)-K45*$AZ$3)/Z45, 0)</f>
        <v>-4079029964493757.5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</v>
      </c>
      <c r="S46">
        <f t="shared" si="32"/>
        <v>-2.7510981208406704E+16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-526.21728422405226</v>
      </c>
      <c r="AC46">
        <f t="shared" si="33"/>
        <v>-469.83686091531882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-1.1063728398287546E-8</v>
      </c>
      <c r="AI46">
        <f t="shared" si="38"/>
        <v>-1.1063941875252143E-8</v>
      </c>
      <c r="AJ46">
        <f t="shared" si="39"/>
        <v>-56.380423308733441</v>
      </c>
      <c r="AK46">
        <f t="shared" si="61"/>
        <v>-36.835209895683661</v>
      </c>
      <c r="AL46">
        <f t="shared" si="40"/>
        <v>-93.215633215481034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-1.3795721887238253E-10</v>
      </c>
      <c r="AR46">
        <f t="shared" si="45"/>
        <v>-1.3795988078591375E-10</v>
      </c>
      <c r="AS46">
        <f t="shared" si="46"/>
        <v>-0.7030257900875817</v>
      </c>
      <c r="AT46">
        <f t="shared" si="47"/>
        <v>-0.45931018286525627</v>
      </c>
      <c r="AU46">
        <f t="shared" si="48"/>
        <v>-1.1623359730907978</v>
      </c>
      <c r="AW46">
        <v>43</v>
      </c>
      <c r="AX46">
        <f>IF(Z46&gt;0, (R46*SUMPRODUCT(K46:$K$98, X46:$X$98)-K46*$AZ$3)/Z46, 0)</f>
        <v>-2.7510981208406704E+16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</v>
      </c>
      <c r="S47">
        <f t="shared" si="32"/>
        <v>-1.9233784578647962E+17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-469.83686091531882</v>
      </c>
      <c r="AC47">
        <f t="shared" si="33"/>
        <v>-419.49719724594155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-1.4726332153807662E-9</v>
      </c>
      <c r="AI47">
        <f t="shared" si="38"/>
        <v>-1.4726604784237941E-9</v>
      </c>
      <c r="AJ47">
        <f t="shared" si="39"/>
        <v>-50.339663669377273</v>
      </c>
      <c r="AK47">
        <f t="shared" si="61"/>
        <v>-32.888580264072324</v>
      </c>
      <c r="AL47">
        <f t="shared" si="40"/>
        <v>-83.228243934922261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-1.6395304766183244E-11</v>
      </c>
      <c r="AR47">
        <f t="shared" si="45"/>
        <v>-1.6395608294512381E-11</v>
      </c>
      <c r="AS47">
        <f t="shared" si="46"/>
        <v>-0.56044785562792232</v>
      </c>
      <c r="AT47">
        <f t="shared" si="47"/>
        <v>-0.36615926567779067</v>
      </c>
      <c r="AU47">
        <f t="shared" si="48"/>
        <v>-0.92660712132210865</v>
      </c>
      <c r="AW47">
        <v>44</v>
      </c>
      <c r="AX47">
        <f>IF(Z47&gt;0, (R47*SUMPRODUCT(K47:$K$98, X47:$X$98)-K47*$AZ$3)/Z47, 0)</f>
        <v>-1.9233784578647962E+17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</v>
      </c>
      <c r="S48">
        <f t="shared" si="32"/>
        <v>-1.3967526899916984E+18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-419.49719724594155</v>
      </c>
      <c r="AC48">
        <f t="shared" si="33"/>
        <v>-374.55106896960507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-1.8910745344799459E-10</v>
      </c>
      <c r="AI48">
        <f t="shared" si="38"/>
        <v>-1.8911080542891122E-10</v>
      </c>
      <c r="AJ48">
        <f t="shared" si="39"/>
        <v>-44.946128276336481</v>
      </c>
      <c r="AK48">
        <f t="shared" si="61"/>
        <v>-29.36480380721591</v>
      </c>
      <c r="AL48">
        <f t="shared" si="40"/>
        <v>-74.310932083741505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-1.8798167971531829E-12</v>
      </c>
      <c r="AR48">
        <f t="shared" si="45"/>
        <v>-1.8798501174159012E-12</v>
      </c>
      <c r="AS48">
        <f t="shared" si="46"/>
        <v>-0.44678559919423921</v>
      </c>
      <c r="AT48">
        <f t="shared" si="47"/>
        <v>-0.2918999248069965</v>
      </c>
      <c r="AU48">
        <f t="shared" si="48"/>
        <v>-0.7386855240031156</v>
      </c>
      <c r="AW48">
        <v>45</v>
      </c>
      <c r="AX48">
        <f>IF(Z48&gt;0, (R48*SUMPRODUCT(K48:$K$98, X48:$X$98)-K48*$AZ$3)/Z48, 0)</f>
        <v>-1.3967526899916984E+18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</v>
      </c>
      <c r="S49">
        <f t="shared" si="32"/>
        <v>-1.0570863615854905E+19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-374.55106896960507</v>
      </c>
      <c r="AC49">
        <f t="shared" si="33"/>
        <v>-334.42059729429184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-2.3384081708606528E-11</v>
      </c>
      <c r="AI49">
        <f t="shared" si="38"/>
        <v>-2.3384477159500427E-11</v>
      </c>
      <c r="AJ49">
        <f t="shared" si="39"/>
        <v>-40.130471675313231</v>
      </c>
      <c r="AK49">
        <f t="shared" si="61"/>
        <v>-26.218574827872356</v>
      </c>
      <c r="AL49">
        <f t="shared" si="40"/>
        <v>-66.349046503208967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-2.0754351928889714E-13</v>
      </c>
      <c r="AR49">
        <f t="shared" si="45"/>
        <v>-2.0754702908121007E-13</v>
      </c>
      <c r="AS49">
        <f t="shared" si="46"/>
        <v>-0.35617474425572521</v>
      </c>
      <c r="AT49">
        <f t="shared" si="47"/>
        <v>-0.23270083291374974</v>
      </c>
      <c r="AU49">
        <f t="shared" si="48"/>
        <v>-0.58887557716968253</v>
      </c>
      <c r="AW49">
        <v>46</v>
      </c>
      <c r="AX49">
        <f>IF(Z49&gt;0, (R49*SUMPRODUCT(K49:$K$98, X49:$X$98)-K49*$AZ$3)/Z49, 0)</f>
        <v>-1.0570863615854905E+19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</v>
      </c>
      <c r="S50">
        <f t="shared" si="32"/>
        <v>-8.3548647738157466E+19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-334.42059729429184</v>
      </c>
      <c r="AC50">
        <f t="shared" si="33"/>
        <v>-298.58981901276081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-2.7745866969360478E-12</v>
      </c>
      <c r="AI50">
        <f t="shared" si="38"/>
        <v>-2.7746313699838914E-12</v>
      </c>
      <c r="AJ50">
        <f t="shared" si="39"/>
        <v>-35.830778281531025</v>
      </c>
      <c r="AK50">
        <f t="shared" si="61"/>
        <v>-23.409441810600431</v>
      </c>
      <c r="AL50">
        <f t="shared" si="40"/>
        <v>-59.240220092134223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-2.1987159853243965E-14</v>
      </c>
      <c r="AR50">
        <f t="shared" si="45"/>
        <v>-2.198751386396749E-14</v>
      </c>
      <c r="AS50">
        <f t="shared" si="46"/>
        <v>-0.2839403254589753</v>
      </c>
      <c r="AT50">
        <f t="shared" si="47"/>
        <v>-0.18550767929986514</v>
      </c>
      <c r="AU50">
        <f t="shared" si="48"/>
        <v>-0.46944800475886239</v>
      </c>
      <c r="AW50">
        <v>47</v>
      </c>
      <c r="AX50">
        <f>IF(Z50&gt;0, (R50*SUMPRODUCT(K50:$K$98, X50:$X$98)-K50*$AZ$3)/Z50, 0)</f>
        <v>-8.3548647738157466E+19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</v>
      </c>
      <c r="S51">
        <f t="shared" si="32"/>
        <v>-6.9044803553700164E+20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-298.58981901276081</v>
      </c>
      <c r="AC51">
        <f t="shared" si="33"/>
        <v>-266.59805268996496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-3.1519821200048619E-13</v>
      </c>
      <c r="AI51">
        <f t="shared" si="38"/>
        <v>-3.1520303854135112E-13</v>
      </c>
      <c r="AJ51">
        <f t="shared" si="39"/>
        <v>-31.991766322795854</v>
      </c>
      <c r="AK51">
        <f t="shared" si="61"/>
        <v>-20.901287330893258</v>
      </c>
      <c r="AL51">
        <f t="shared" si="40"/>
        <v>-52.893053653689428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-2.2301627457460781E-15</v>
      </c>
      <c r="AR51">
        <f t="shared" si="45"/>
        <v>-2.2301968955959753E-15</v>
      </c>
      <c r="AS51">
        <f t="shared" si="46"/>
        <v>-0.22635548904574132</v>
      </c>
      <c r="AT51">
        <f t="shared" si="47"/>
        <v>-0.14788558617655076</v>
      </c>
      <c r="AU51">
        <f t="shared" si="48"/>
        <v>-0.37424107522229433</v>
      </c>
      <c r="AW51">
        <v>48</v>
      </c>
      <c r="AX51">
        <f>IF(Z51&gt;0, (R51*SUMPRODUCT(K51:$K$98, X51:$X$98)-K51*$AZ$3)/Z51, 0)</f>
        <v>-6.9044803553700164E+20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</v>
      </c>
      <c r="S52">
        <f t="shared" si="32"/>
        <v>-5.9852916594919426E+21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-266.59805268996496</v>
      </c>
      <c r="AC52">
        <f t="shared" si="33"/>
        <v>-238.03397561604012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-3.4249221588857384E-14</v>
      </c>
      <c r="AI52">
        <f t="shared" si="38"/>
        <v>-3.4249718711615052E-14</v>
      </c>
      <c r="AJ52">
        <f t="shared" si="39"/>
        <v>-28.564077073924835</v>
      </c>
      <c r="AK52">
        <f t="shared" si="61"/>
        <v>-18.661863688297547</v>
      </c>
      <c r="AL52">
        <f t="shared" si="40"/>
        <v>-47.225940762222422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-2.1636424532195352E-16</v>
      </c>
      <c r="AR52">
        <f t="shared" si="45"/>
        <v>-2.1636738581932265E-16</v>
      </c>
      <c r="AS52">
        <f t="shared" si="46"/>
        <v>-0.18044921001733183</v>
      </c>
      <c r="AT52">
        <f t="shared" si="47"/>
        <v>-0.11789348387799005</v>
      </c>
      <c r="AU52">
        <f t="shared" si="48"/>
        <v>-0.29834269389532214</v>
      </c>
      <c r="AW52">
        <v>49</v>
      </c>
      <c r="AX52">
        <f>IF(Z52&gt;0, (R52*SUMPRODUCT(K52:$K$98, X52:$X$98)-K52*$AZ$3)/Z52, 0)</f>
        <v>-5.9852916594919426E+21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</v>
      </c>
      <c r="S53">
        <f t="shared" si="32"/>
        <v>-5.4605541994565359E+22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-238.03397561604012</v>
      </c>
      <c r="AC53">
        <f t="shared" si="33"/>
        <v>-212.53033537146439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-3.5480020477389618E-15</v>
      </c>
      <c r="AI53">
        <f t="shared" si="38"/>
        <v>-3.5480506990130837E-15</v>
      </c>
      <c r="AJ53">
        <f t="shared" si="39"/>
        <v>-25.503640244575735</v>
      </c>
      <c r="AK53">
        <f t="shared" si="61"/>
        <v>-16.66237829312281</v>
      </c>
      <c r="AL53">
        <f t="shared" si="40"/>
        <v>-42.166018537698548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-2.0012466963981628E-17</v>
      </c>
      <c r="AR53">
        <f t="shared" si="45"/>
        <v>-2.0012741380964207E-17</v>
      </c>
      <c r="AS53">
        <f t="shared" si="46"/>
        <v>-0.14385300543473512</v>
      </c>
      <c r="AT53">
        <f t="shared" si="47"/>
        <v>-9.3983963550693592E-2</v>
      </c>
      <c r="AU53">
        <f t="shared" si="48"/>
        <v>-0.23783696898542875</v>
      </c>
      <c r="AW53">
        <v>50</v>
      </c>
      <c r="AX53">
        <f>IF(Z53&gt;0, (R53*SUMPRODUCT(K53:$K$98, X53:$X$98)-K53*$AZ$3)/Z53, 0)</f>
        <v>-5.4605541994565359E+22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</v>
      </c>
      <c r="S54">
        <f t="shared" si="32"/>
        <v>-5.2606499394437507E+23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-212.53033537146439</v>
      </c>
      <c r="AC54">
        <f t="shared" si="33"/>
        <v>-189.75922801023606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-3.4924664926513196E-16</v>
      </c>
      <c r="AI54">
        <f t="shared" si="38"/>
        <v>-3.4925115819535431E-16</v>
      </c>
      <c r="AJ54">
        <f t="shared" si="39"/>
        <v>-22.771107361228331</v>
      </c>
      <c r="AK54">
        <f t="shared" si="61"/>
        <v>-14.87712347600251</v>
      </c>
      <c r="AL54">
        <f t="shared" si="40"/>
        <v>-37.648230837230841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-1.7588588633470189E-18</v>
      </c>
      <c r="AR54">
        <f t="shared" si="45"/>
        <v>-1.7588815710004853E-18</v>
      </c>
      <c r="AS54">
        <f t="shared" si="46"/>
        <v>-0.11467873519988449</v>
      </c>
      <c r="AT54">
        <f t="shared" si="47"/>
        <v>-7.4923440330591201E-2</v>
      </c>
      <c r="AU54">
        <f t="shared" si="48"/>
        <v>-0.18960217553047568</v>
      </c>
      <c r="AW54">
        <v>51</v>
      </c>
      <c r="AX54">
        <f>IF(Z54&gt;0, (R54*SUMPRODUCT(K54:$K$98, X54:$X$98)-K54*$AZ$3)/Z54, 0)</f>
        <v>-5.2606499394437507E+23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</v>
      </c>
      <c r="S55">
        <f t="shared" si="32"/>
        <v>-5.3699105382864417E+24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-189.75922801023606</v>
      </c>
      <c r="AC55">
        <f t="shared" si="33"/>
        <v>-169.42788215199647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-3.2555593193794918E-17</v>
      </c>
      <c r="AI55">
        <f t="shared" si="38"/>
        <v>-3.2555987585565845E-17</v>
      </c>
      <c r="AJ55">
        <f t="shared" si="39"/>
        <v>-20.331345858239587</v>
      </c>
      <c r="AK55">
        <f t="shared" si="61"/>
        <v>-13.283145960716526</v>
      </c>
      <c r="AL55">
        <f t="shared" si="40"/>
        <v>-33.614491818956111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-1.4638828870480237E-19</v>
      </c>
      <c r="AR55">
        <f t="shared" si="45"/>
        <v>-1.4639006211240338E-19</v>
      </c>
      <c r="AS55">
        <f t="shared" si="46"/>
        <v>-9.1421185586642625E-2</v>
      </c>
      <c r="AT55">
        <f t="shared" si="47"/>
        <v>-5.9728507916606492E-2</v>
      </c>
      <c r="AU55">
        <f t="shared" si="48"/>
        <v>-0.15114969350324911</v>
      </c>
      <c r="AW55">
        <v>52</v>
      </c>
      <c r="AX55">
        <f>IF(Z55&gt;0, (R55*SUMPRODUCT(K55:$K$98, X55:$X$98)-K55*$AZ$3)/Z55, 0)</f>
        <v>-5.3699105382864417E+24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</v>
      </c>
      <c r="S56">
        <f t="shared" si="32"/>
        <v>-5.8305435852342255E+25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-169.42788215199647</v>
      </c>
      <c r="AC56">
        <f t="shared" si="33"/>
        <v>-151.27489477856827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-2.8641303534645595E-18</v>
      </c>
      <c r="AI56">
        <f t="shared" si="38"/>
        <v>-2.8641627850235917E-18</v>
      </c>
      <c r="AJ56">
        <f t="shared" si="39"/>
        <v>-18.152987373428203</v>
      </c>
      <c r="AK56">
        <f t="shared" si="61"/>
        <v>-11.859951750639754</v>
      </c>
      <c r="AL56">
        <f t="shared" si="40"/>
        <v>-30.012939124067955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-1.149887831253435E-20</v>
      </c>
      <c r="AR56">
        <f t="shared" si="45"/>
        <v>-1.1499008518392595E-20</v>
      </c>
      <c r="AS56">
        <f t="shared" si="46"/>
        <v>-7.2880409428127096E-2</v>
      </c>
      <c r="AT56">
        <f t="shared" si="47"/>
        <v>-4.7615200826376346E-2</v>
      </c>
      <c r="AU56">
        <f t="shared" si="48"/>
        <v>-0.12049561025450344</v>
      </c>
      <c r="AW56">
        <v>53</v>
      </c>
      <c r="AX56">
        <f>IF(Z56&gt;0, (R56*SUMPRODUCT(K56:$K$98, X56:$X$98)-K56*$AZ$3)/Z56, 0)</f>
        <v>-5.8305435852342255E+25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</v>
      </c>
      <c r="S57">
        <f t="shared" si="32"/>
        <v>-6.7645764391565299E+26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-151.27489477856827</v>
      </c>
      <c r="AC57">
        <f t="shared" si="33"/>
        <v>-135.06687033800739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-2.3689115854783087E-19</v>
      </c>
      <c r="AI57">
        <f t="shared" si="38"/>
        <v>-2.3689365439645409E-19</v>
      </c>
      <c r="AJ57">
        <f t="shared" si="39"/>
        <v>-16.208024440560877</v>
      </c>
      <c r="AK57">
        <f t="shared" si="61"/>
        <v>-10.589242634499779</v>
      </c>
      <c r="AL57">
        <f t="shared" si="40"/>
        <v>-26.797267075060656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-8.4916781925051405E-22</v>
      </c>
      <c r="AR57">
        <f t="shared" si="45"/>
        <v>-8.4917676595137686E-22</v>
      </c>
      <c r="AS57">
        <f t="shared" si="46"/>
        <v>-5.8099816189514507E-2</v>
      </c>
      <c r="AT57">
        <f t="shared" si="47"/>
        <v>-3.7958546577149505E-2</v>
      </c>
      <c r="AU57">
        <f t="shared" si="48"/>
        <v>-9.6058362766664018E-2</v>
      </c>
      <c r="AW57">
        <v>54</v>
      </c>
      <c r="AX57">
        <f>IF(Z57&gt;0, (R57*SUMPRODUCT(K57:$K$98, X57:$X$98)-K57*$AZ$3)/Z57, 0)</f>
        <v>-6.7645764391565299E+26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</v>
      </c>
      <c r="S58">
        <f t="shared" si="32"/>
        <v>-8.4265721930726086E+27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-135.06687033800739</v>
      </c>
      <c r="AC58">
        <f t="shared" si="33"/>
        <v>-120.59541994464942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-1.8335988516843604E-20</v>
      </c>
      <c r="AI58">
        <f t="shared" si="38"/>
        <v>-1.8336167408415974E-20</v>
      </c>
      <c r="AJ58">
        <f t="shared" si="39"/>
        <v>-14.471450393357969</v>
      </c>
      <c r="AK58">
        <f t="shared" si="61"/>
        <v>-9.4546809236605185</v>
      </c>
      <c r="AL58">
        <f t="shared" si="40"/>
        <v>-23.926131317018488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-5.868552324566937E-23</v>
      </c>
      <c r="AR58">
        <f t="shared" si="45"/>
        <v>-5.868609579977624E-23</v>
      </c>
      <c r="AS58">
        <f t="shared" si="46"/>
        <v>-4.6316817753120756E-2</v>
      </c>
      <c r="AT58">
        <f t="shared" si="47"/>
        <v>-3.0260320932038828E-2</v>
      </c>
      <c r="AU58">
        <f t="shared" si="48"/>
        <v>-7.6577138685159585E-2</v>
      </c>
      <c r="AW58">
        <v>55</v>
      </c>
      <c r="AX58">
        <f>IF(Z58&gt;0, (R58*SUMPRODUCT(K58:$K$98, X58:$X$98)-K58*$AZ$3)/Z58, 0)</f>
        <v>-8.4265721930726086E+27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</v>
      </c>
      <c r="S59">
        <f t="shared" si="32"/>
        <v>-1.1327961357392067E+29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-120.59541994464942</v>
      </c>
      <c r="AC59">
        <f t="shared" si="33"/>
        <v>-107.67448209343699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-1.3217693027829353E-21</v>
      </c>
      <c r="AI59">
        <f t="shared" si="38"/>
        <v>-1.3217811842767339E-21</v>
      </c>
      <c r="AJ59">
        <f t="shared" si="39"/>
        <v>-12.920937851212429</v>
      </c>
      <c r="AK59">
        <f t="shared" si="61"/>
        <v>-8.4416793961254601</v>
      </c>
      <c r="AL59">
        <f t="shared" si="40"/>
        <v>-21.362617247337887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-3.7771505178300433E-24</v>
      </c>
      <c r="AR59">
        <f t="shared" si="45"/>
        <v>-3.7771844709490626E-24</v>
      </c>
      <c r="AS59">
        <f t="shared" si="46"/>
        <v>-3.6923483540434149E-2</v>
      </c>
      <c r="AT59">
        <f t="shared" si="47"/>
        <v>-2.412334257975033E-2</v>
      </c>
      <c r="AU59">
        <f t="shared" si="48"/>
        <v>-6.1046826120184472E-2</v>
      </c>
      <c r="AW59">
        <v>56</v>
      </c>
      <c r="AX59">
        <f>IF(Z59&gt;0, (R59*SUMPRODUCT(K59:$K$98, X59:$X$98)-K59*$AZ$3)/Z59, 0)</f>
        <v>-1.1327961357392067E+29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</v>
      </c>
      <c r="S60">
        <f t="shared" si="32"/>
        <v>-1.6769776307877769E+30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-107.67448209343699</v>
      </c>
      <c r="AC60">
        <f t="shared" si="33"/>
        <v>-96.137930440568738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-8.8368621532114754E-23</v>
      </c>
      <c r="AI60">
        <f t="shared" si="38"/>
        <v>-8.836933813328369E-23</v>
      </c>
      <c r="AJ60">
        <f t="shared" si="39"/>
        <v>-11.536551652868255</v>
      </c>
      <c r="AK60">
        <f t="shared" si="61"/>
        <v>-7.5372137465405906</v>
      </c>
      <c r="AL60">
        <f t="shared" si="40"/>
        <v>-19.073765399408845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-2.2546996008979742E-25</v>
      </c>
      <c r="AR60">
        <f t="shared" si="45"/>
        <v>-2.2547178847677641E-25</v>
      </c>
      <c r="AS60">
        <f t="shared" si="46"/>
        <v>-2.9435175016290015E-2</v>
      </c>
      <c r="AT60">
        <f t="shared" si="47"/>
        <v>-1.9230981010642804E-2</v>
      </c>
      <c r="AU60">
        <f t="shared" si="48"/>
        <v>-4.8666156026932819E-2</v>
      </c>
      <c r="AW60">
        <v>57</v>
      </c>
      <c r="AX60">
        <f>IF(Z60&gt;0, (R60*SUMPRODUCT(K60:$K$98, X60:$X$98)-K60*$AZ$3)/Z60, 0)</f>
        <v>-1.6769776307877769E+30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</v>
      </c>
      <c r="S61">
        <f t="shared" si="32"/>
        <v>-2.7604794200504688E+31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-96.137930440568738</v>
      </c>
      <c r="AC61">
        <f t="shared" si="33"/>
        <v>-85.837437893364935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-5.3645300613683179E-24</v>
      </c>
      <c r="AI61">
        <f t="shared" si="38"/>
        <v>-5.3645689302678966E-24</v>
      </c>
      <c r="AJ61">
        <f t="shared" si="39"/>
        <v>-10.300492547203802</v>
      </c>
      <c r="AK61">
        <f t="shared" si="61"/>
        <v>-6.729655130839812</v>
      </c>
      <c r="AL61">
        <f t="shared" si="40"/>
        <v>-17.030147678043615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-1.2220930326795762E-26</v>
      </c>
      <c r="AR61">
        <f t="shared" si="45"/>
        <v>-1.2221018873995274E-26</v>
      </c>
      <c r="AS61">
        <f t="shared" si="46"/>
        <v>-2.3465541307629165E-2</v>
      </c>
      <c r="AT61">
        <f t="shared" si="47"/>
        <v>-1.5330820320984375E-2</v>
      </c>
      <c r="AU61">
        <f t="shared" si="48"/>
        <v>-3.8796361628613545E-2</v>
      </c>
      <c r="AW61">
        <v>58</v>
      </c>
      <c r="AX61">
        <f>IF(Z61&gt;0, (R61*SUMPRODUCT(K61:$K$98, X61:$X$98)-K61*$AZ$3)/Z61, 0)</f>
        <v>-2.7604794200504688E+31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</v>
      </c>
      <c r="S62">
        <f t="shared" si="32"/>
        <v>-5.1124988602412669E+32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-85.837437893364935</v>
      </c>
      <c r="AC62">
        <f t="shared" si="33"/>
        <v>-76.64056954764726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-2.9285086087102591E-25</v>
      </c>
      <c r="AI62">
        <f t="shared" si="38"/>
        <v>-2.9285273472399985E-25</v>
      </c>
      <c r="AJ62">
        <f t="shared" si="39"/>
        <v>-9.1968683457176752</v>
      </c>
      <c r="AK62">
        <f t="shared" si="61"/>
        <v>-6.0086206525355461</v>
      </c>
      <c r="AL62">
        <f t="shared" si="40"/>
        <v>-15.205488998253221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-5.956636072474311E-28</v>
      </c>
      <c r="AR62">
        <f t="shared" si="45"/>
        <v>-5.9566741869609334E-28</v>
      </c>
      <c r="AS62">
        <f t="shared" si="46"/>
        <v>-1.8706585863862524E-2</v>
      </c>
      <c r="AT62">
        <f t="shared" si="47"/>
        <v>-1.2221636097723513E-2</v>
      </c>
      <c r="AU62">
        <f t="shared" si="48"/>
        <v>-3.0928221961586039E-2</v>
      </c>
      <c r="AW62">
        <v>59</v>
      </c>
      <c r="AX62">
        <f>IF(Z62&gt;0, (R62*SUMPRODUCT(K62:$K$98, X62:$X$98)-K62*$AZ$3)/Z62, 0)</f>
        <v>-5.1124988602412669E+32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</v>
      </c>
      <c r="S63">
        <f t="shared" si="32"/>
        <v>-1.0810051437361882E+34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-76.64056954764726</v>
      </c>
      <c r="AC63">
        <f t="shared" si="33"/>
        <v>-68.429079953256476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-1.4207902099766676E-26</v>
      </c>
      <c r="AI63">
        <f t="shared" si="38"/>
        <v>-1.4207981226448393E-26</v>
      </c>
      <c r="AJ63">
        <f t="shared" si="39"/>
        <v>-8.211489594390784</v>
      </c>
      <c r="AK63">
        <f t="shared" si="61"/>
        <v>-5.3648398683353085</v>
      </c>
      <c r="AL63">
        <f t="shared" si="40"/>
        <v>-13.576329462726093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-2.5802779756079508E-29</v>
      </c>
      <c r="AR63">
        <f t="shared" si="45"/>
        <v>-2.580292345698108E-29</v>
      </c>
      <c r="AS63">
        <f t="shared" si="46"/>
        <v>-1.4912775720553674E-2</v>
      </c>
      <c r="AT63">
        <f t="shared" si="47"/>
        <v>-9.7430134707617265E-3</v>
      </c>
      <c r="AU63">
        <f t="shared" si="48"/>
        <v>-2.4655789191315402E-2</v>
      </c>
      <c r="AW63">
        <v>60</v>
      </c>
      <c r="AX63">
        <f>IF(Z63&gt;0, (R63*SUMPRODUCT(K63:$K$98, X63:$X$98)-K63*$AZ$3)/Z63, 0)</f>
        <v>-1.0810051437361882E+34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</v>
      </c>
      <c r="S64">
        <f t="shared" si="32"/>
        <v>-2.658948613351937E+35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-68.429079953256476</v>
      </c>
      <c r="AC64">
        <f t="shared" si="33"/>
        <v>-61.097392815407559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-6.0370529226965279E-28</v>
      </c>
      <c r="AI64">
        <f t="shared" si="38"/>
        <v>-6.0370816452301777E-28</v>
      </c>
      <c r="AJ64">
        <f t="shared" si="39"/>
        <v>-7.3316871378489168</v>
      </c>
      <c r="AK64">
        <f t="shared" si="61"/>
        <v>-4.7900355967279538</v>
      </c>
      <c r="AL64">
        <f t="shared" si="40"/>
        <v>-12.121722734576871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-9.7891165628359264E-31</v>
      </c>
      <c r="AR64">
        <f t="shared" si="45"/>
        <v>-9.7891631365919428E-31</v>
      </c>
      <c r="AS64">
        <f t="shared" si="46"/>
        <v>-1.1888373501716898E-2</v>
      </c>
      <c r="AT64">
        <f t="shared" si="47"/>
        <v>-7.7670706877883654E-3</v>
      </c>
      <c r="AU64">
        <f t="shared" si="48"/>
        <v>-1.9655444189505263E-2</v>
      </c>
      <c r="AW64">
        <v>61</v>
      </c>
      <c r="AX64">
        <f>IF(Z64&gt;0, (R64*SUMPRODUCT(K64:$K$98, X64:$X$98)-K64*$AZ$3)/Z64, 0)</f>
        <v>-2.658948613351937E+35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</v>
      </c>
      <c r="S65">
        <f t="shared" si="32"/>
        <v>-7.8088369146804594E+36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-61.097392815407559</v>
      </c>
      <c r="AC65">
        <f t="shared" si="33"/>
        <v>-54.551243585185318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-2.2049663184236384E-29</v>
      </c>
      <c r="AI65">
        <f t="shared" si="38"/>
        <v>-2.2049750507169653E-29</v>
      </c>
      <c r="AJ65">
        <f t="shared" si="39"/>
        <v>-6.546149230222241</v>
      </c>
      <c r="AK65">
        <f t="shared" si="61"/>
        <v>-4.2768174970785298</v>
      </c>
      <c r="AL65">
        <f t="shared" si="40"/>
        <v>-10.82296672730077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-3.1922908567079091E-32</v>
      </c>
      <c r="AR65">
        <f t="shared" si="45"/>
        <v>-3.1923034990870294E-32</v>
      </c>
      <c r="AS65">
        <f t="shared" si="46"/>
        <v>-9.4773385696084872E-3</v>
      </c>
      <c r="AT65">
        <f t="shared" si="47"/>
        <v>-6.1918611988108765E-3</v>
      </c>
      <c r="AU65">
        <f t="shared" si="48"/>
        <v>-1.5669199768419361E-2</v>
      </c>
      <c r="AW65">
        <v>62</v>
      </c>
      <c r="AX65">
        <f>IF(Z65&gt;0, (R65*SUMPRODUCT(K65:$K$98, X65:$X$98)-K65*$AZ$3)/Z65, 0)</f>
        <v>-7.8088369146804594E+36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</v>
      </c>
      <c r="S66">
        <f t="shared" si="32"/>
        <v>-2.8451760186597474E+38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-54.551243585185318</v>
      </c>
      <c r="AC66">
        <f t="shared" si="33"/>
        <v>-48.706467486772603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-6.7447866691641758E-31</v>
      </c>
      <c r="AI66">
        <f t="shared" si="38"/>
        <v>-6.7448080678699005E-31</v>
      </c>
      <c r="AJ66">
        <f t="shared" si="39"/>
        <v>-5.8447760984127157</v>
      </c>
      <c r="AK66">
        <f t="shared" si="61"/>
        <v>-3.8185870509629725</v>
      </c>
      <c r="AL66">
        <f t="shared" si="40"/>
        <v>-9.6633631493756873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-8.7186790218390933E-34</v>
      </c>
      <c r="AR66">
        <f t="shared" si="45"/>
        <v>-8.7187066829729213E-34</v>
      </c>
      <c r="AS66">
        <f t="shared" si="46"/>
        <v>-7.5552762831700314E-3</v>
      </c>
      <c r="AT66">
        <f t="shared" si="47"/>
        <v>-4.9361138383377514E-3</v>
      </c>
      <c r="AU66">
        <f t="shared" si="48"/>
        <v>-1.2491390121507781E-2</v>
      </c>
      <c r="AW66">
        <v>63</v>
      </c>
      <c r="AX66">
        <f>IF(Z66&gt;0, (R66*SUMPRODUCT(K66:$K$98, X66:$X$98)-K66*$AZ$3)/Z66, 0)</f>
        <v>-2.8451760186597474E+38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</v>
      </c>
      <c r="S67">
        <f t="shared" si="32"/>
        <v>-1.36518010012445E+40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-48.706467486772603</v>
      </c>
      <c r="AC67">
        <f t="shared" si="33"/>
        <v>-43.487917398904102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-1.6629224162619971E-32</v>
      </c>
      <c r="AI67">
        <f t="shared" ref="AI67:AI69" si="62">SUM(AE67:AH67)</f>
        <v>-1.6629263981466396E-32</v>
      </c>
      <c r="AJ67">
        <f t="shared" si="39"/>
        <v>-5.2185500878685005</v>
      </c>
      <c r="AK67">
        <f t="shared" si="61"/>
        <v>-3.4094527240740824</v>
      </c>
      <c r="AL67">
        <f t="shared" ref="AL67:AL69" si="63">SUM(AI67:AK67)</f>
        <v>-8.6280028119425829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-1.9192715977710036E-35</v>
      </c>
      <c r="AR67">
        <f t="shared" si="45"/>
        <v>-1.919276193486369E-35</v>
      </c>
      <c r="AS67">
        <f t="shared" si="46"/>
        <v>-6.0230199961495831E-3</v>
      </c>
      <c r="AT67">
        <f t="shared" si="47"/>
        <v>-3.9350397308177219E-3</v>
      </c>
      <c r="AU67">
        <f t="shared" si="48"/>
        <v>-9.9580597269673041E-3</v>
      </c>
      <c r="AW67">
        <v>64</v>
      </c>
      <c r="AX67">
        <f>IF(Z67&gt;0, (R67*SUMPRODUCT(K67:$K$98, X67:$X$98)-K67*$AZ$3)/Z67, 0)</f>
        <v>-1.36518010012445E+40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</v>
      </c>
      <c r="S68">
        <f t="shared" si="32"/>
        <v>-9.5895121270380951E+41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-43.487917398904102</v>
      </c>
      <c r="AC68">
        <f t="shared" si="33"/>
        <v>-38.828497677592942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-3.1131620496417176E-34</v>
      </c>
      <c r="AI68">
        <f t="shared" si="62"/>
        <v>-3.1131671109651147E-34</v>
      </c>
      <c r="AJ68">
        <f t="shared" si="39"/>
        <v>-4.6594197213111599</v>
      </c>
      <c r="AK68">
        <f t="shared" si="61"/>
        <v>-3.0441542179232872</v>
      </c>
      <c r="AL68">
        <f t="shared" si="63"/>
        <v>-7.7035739392344471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-3.2081018948421713E-37</v>
      </c>
      <c r="AR68">
        <f t="shared" si="45"/>
        <v>-3.2081071105170774E-37</v>
      </c>
      <c r="AS68">
        <f t="shared" si="46"/>
        <v>-4.8015146652978158E-3</v>
      </c>
      <c r="AT68">
        <f t="shared" si="47"/>
        <v>-3.1369895813279022E-3</v>
      </c>
      <c r="AU68">
        <f t="shared" si="48"/>
        <v>-7.9385042466257189E-3</v>
      </c>
      <c r="AW68">
        <v>65</v>
      </c>
      <c r="AX68">
        <f>IF(Z68&gt;0, (R68*SUMPRODUCT(K68:$K$98, X68:$X$98)-K68*$AZ$3)/Z68, 0)</f>
        <v>-9.5895121270380951E+41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-38.828497677592942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-38.828497677592942</v>
      </c>
      <c r="AK69">
        <f t="shared" si="61"/>
        <v>-2.7179948374315064</v>
      </c>
      <c r="AL69">
        <f t="shared" si="63"/>
        <v>-41.546492515024447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-3.7254820758441572E-39</v>
      </c>
      <c r="AR69">
        <f t="shared" si="45"/>
        <v>-3.7254820758441572E-39</v>
      </c>
      <c r="AS69">
        <f t="shared" si="46"/>
        <v>-3.5725555545370602E-2</v>
      </c>
      <c r="AT69">
        <f t="shared" si="47"/>
        <v>-2.5007888881759424E-3</v>
      </c>
      <c r="AU69">
        <f t="shared" si="48"/>
        <v>-3.8226344433546541E-2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53624.398718752724</v>
      </c>
      <c r="AO71" s="6">
        <f t="shared" si="70"/>
        <v>-5362.4398718752727</v>
      </c>
      <c r="AP71" s="6">
        <f t="shared" si="70"/>
        <v>-176.98591989905154</v>
      </c>
      <c r="AQ71" s="6">
        <f t="shared" si="70"/>
        <v>-37679.415859211906</v>
      </c>
      <c r="AR71" s="6">
        <f t="shared" si="70"/>
        <v>10405.557067766498</v>
      </c>
      <c r="AS71" s="6">
        <f t="shared" si="70"/>
        <v>1927.4766886257046</v>
      </c>
      <c r="AT71" s="6">
        <f t="shared" si="70"/>
        <v>-1195.6586378820109</v>
      </c>
      <c r="AU71" s="6">
        <f t="shared" si="70"/>
        <v>11137.375118510185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12147.743163964269</v>
      </c>
      <c r="K3">
        <v>1</v>
      </c>
      <c r="L3" s="2">
        <v>0</v>
      </c>
      <c r="O3">
        <f>$C$3</f>
        <v>12147.743163964269</v>
      </c>
      <c r="P3">
        <f>O3*C5</f>
        <v>1214.7743163964269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12147.743163964269</v>
      </c>
      <c r="AF3">
        <f t="shared" ref="AF3:AF34" si="4">-$Z3*P3</f>
        <v>-1214.7743163964269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10832.968847567841</v>
      </c>
      <c r="AJ3">
        <f t="shared" ref="AJ3:AJ34" si="8">AB3-AC3</f>
        <v>0</v>
      </c>
      <c r="AL3">
        <f t="shared" ref="AL3:AL34" si="9">SUM(AI3:AK3)</f>
        <v>10832.968847567841</v>
      </c>
      <c r="AN3">
        <f t="shared" ref="AN3:AN34" si="10">AE3*$K3</f>
        <v>12147.743163964269</v>
      </c>
      <c r="AO3">
        <f t="shared" ref="AO3:AO34" si="11">AF3*$K3</f>
        <v>-1214.7743163964269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10832.968847567841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10832.968847567841</v>
      </c>
      <c r="AW3">
        <v>0</v>
      </c>
      <c r="AX3">
        <f>IF(Z3&gt;0, (R3*SUMPRODUCT(K3:$K$98, X3:$X$98)-K3*$AZ$3)/Z3, 0)</f>
        <v>0</v>
      </c>
      <c r="AZ3">
        <f>C6*SUMPRODUCT(X4:X98, K4:K98)/1</f>
        <v>7486.738483528623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372.89833930782538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368.71368458526649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-368.71368458526649</v>
      </c>
      <c r="AK4">
        <f>G4*SUM(AB4, AE4:AF4)</f>
        <v>0</v>
      </c>
      <c r="AL4">
        <f t="shared" si="9"/>
        <v>-674.20668458526643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-290.44780376497431</v>
      </c>
      <c r="AR4">
        <f t="shared" si="14"/>
        <v>-290.44780376497431</v>
      </c>
      <c r="AS4">
        <f t="shared" si="15"/>
        <v>-350.55493875762164</v>
      </c>
      <c r="AT4">
        <f t="shared" si="16"/>
        <v>0</v>
      </c>
      <c r="AU4">
        <f t="shared" si="17"/>
        <v>-641.0027425225959</v>
      </c>
      <c r="AW4">
        <v>1</v>
      </c>
      <c r="AX4">
        <f>IF(Z4&gt;0, (R4*SUMPRODUCT(K4:$K$98, X4:$X$98)-K4*$AZ$3)/Z4, 0)</f>
        <v>372.89833930782538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250000</v>
      </c>
      <c r="S5">
        <f t="shared" si="1"/>
        <v>453.71861943305026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368.71368458526649</v>
      </c>
      <c r="AC5">
        <f t="shared" si="2"/>
        <v>443.58714220235834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-305.02912263574797</v>
      </c>
      <c r="AI5">
        <f t="shared" si="7"/>
        <v>-317.24999927611617</v>
      </c>
      <c r="AJ5">
        <f t="shared" si="8"/>
        <v>-74.873457617091844</v>
      </c>
      <c r="AK5">
        <f>G5*SUM(AB5, AE5:AF5)</f>
        <v>1.5117261067995929</v>
      </c>
      <c r="AL5">
        <f t="shared" si="9"/>
        <v>-390.61173078640843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-275.12263718216963</v>
      </c>
      <c r="AR5">
        <f t="shared" si="14"/>
        <v>-286.14532177347371</v>
      </c>
      <c r="AS5">
        <f t="shared" si="15"/>
        <v>-67.532512753415247</v>
      </c>
      <c r="AT5">
        <f t="shared" si="16"/>
        <v>1.3635093908606859</v>
      </c>
      <c r="AU5">
        <f t="shared" si="17"/>
        <v>-352.31432513602829</v>
      </c>
      <c r="AW5">
        <v>2</v>
      </c>
      <c r="AX5">
        <f>IF(Z5&gt;0, (R5*SUMPRODUCT(K5:$K$98, X5:$X$98)-K5*$AZ$3)/Z5, 0)</f>
        <v>453.71861943305026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250000</v>
      </c>
      <c r="S6">
        <f t="shared" si="1"/>
        <v>551.60006162049149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443.58714220235834</v>
      </c>
      <c r="AC6">
        <f t="shared" si="2"/>
        <v>533.21653604350558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-305.26625526988886</v>
      </c>
      <c r="AI6">
        <f t="shared" si="7"/>
        <v>-317.34965983108987</v>
      </c>
      <c r="AJ6">
        <f t="shared" si="8"/>
        <v>-89.629393841147248</v>
      </c>
      <c r="AK6">
        <f>G6*SUM(AB6, AE6:AF6)</f>
        <v>3.1494687096367442</v>
      </c>
      <c r="AL6">
        <f t="shared" si="9"/>
        <v>-403.82958496260039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-260.46402442621621</v>
      </c>
      <c r="AR6">
        <f t="shared" si="14"/>
        <v>-270.77401489010799</v>
      </c>
      <c r="AS6">
        <f t="shared" si="15"/>
        <v>-76.474986094050195</v>
      </c>
      <c r="AT6">
        <f t="shared" si="16"/>
        <v>2.6872386998398259</v>
      </c>
      <c r="AU6">
        <f t="shared" si="17"/>
        <v>-344.56176228431838</v>
      </c>
      <c r="AW6">
        <v>3</v>
      </c>
      <c r="AX6">
        <f>IF(Z6&gt;0, (R6*SUMPRODUCT(K6:$K$98, X6:$X$98)-K6*$AZ$3)/Z6, 0)</f>
        <v>551.60006162049149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250000</v>
      </c>
      <c r="S7">
        <f t="shared" si="1"/>
        <v>686.20342207868987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533.21653604350558</v>
      </c>
      <c r="AC7">
        <f t="shared" si="2"/>
        <v>655.86146641811956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-305.69636031718642</v>
      </c>
      <c r="AI7">
        <f t="shared" si="7"/>
        <v>-317.64364601475961</v>
      </c>
      <c r="AJ7">
        <f t="shared" si="8"/>
        <v>-122.64493037461398</v>
      </c>
      <c r="AK7">
        <f>G7*SUM(AB7, AE7:AF7)</f>
        <v>7.3583881974003766</v>
      </c>
      <c r="AL7">
        <f t="shared" si="9"/>
        <v>-432.93018819197323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-245.18801029078213</v>
      </c>
      <c r="AR7">
        <f t="shared" si="14"/>
        <v>-254.77049666884713</v>
      </c>
      <c r="AS7">
        <f t="shared" si="15"/>
        <v>-98.369069293470744</v>
      </c>
      <c r="AT7">
        <f t="shared" si="16"/>
        <v>5.9018974226443897</v>
      </c>
      <c r="AU7">
        <f t="shared" si="17"/>
        <v>-347.23766853967351</v>
      </c>
      <c r="AW7">
        <v>4</v>
      </c>
      <c r="AX7">
        <f>IF(Z7&gt;0, (R7*SUMPRODUCT(K7:$K$98, X7:$X$98)-K7*$AZ$3)/Z7, 0)</f>
        <v>686.20342207868987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250000</v>
      </c>
      <c r="S8">
        <f t="shared" si="1"/>
        <v>859.14870332949852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655.86146641811956</v>
      </c>
      <c r="AC8">
        <f t="shared" si="2"/>
        <v>811.89287261145364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-307.02851622765382</v>
      </c>
      <c r="AI8">
        <f t="shared" si="7"/>
        <v>-318.8409776424399</v>
      </c>
      <c r="AJ8">
        <f t="shared" si="8"/>
        <v>-156.03140619333408</v>
      </c>
      <c r="AK8">
        <f>G8*SUM(AB8, AE8:AF8)</f>
        <v>14.166607674631383</v>
      </c>
      <c r="AL8">
        <f t="shared" si="9"/>
        <v>-460.70577616114258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-229.80261705425607</v>
      </c>
      <c r="AR8">
        <f t="shared" si="14"/>
        <v>-238.64392788858098</v>
      </c>
      <c r="AS8">
        <f t="shared" si="15"/>
        <v>-116.78532641345015</v>
      </c>
      <c r="AT8">
        <f t="shared" si="16"/>
        <v>10.603326226536277</v>
      </c>
      <c r="AU8">
        <f t="shared" si="17"/>
        <v>-344.82592807549486</v>
      </c>
      <c r="AW8">
        <v>5</v>
      </c>
      <c r="AX8">
        <f>IF(Z8&gt;0, (R8*SUMPRODUCT(K8:$K$98, X8:$X$98)-K8*$AZ$3)/Z8, 0)</f>
        <v>859.14870332949852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250000</v>
      </c>
      <c r="S9">
        <f t="shared" si="1"/>
        <v>1027.4129714255666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811.89287261145364</v>
      </c>
      <c r="AC9">
        <f t="shared" si="2"/>
        <v>959.91544690177841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-310.88248575739402</v>
      </c>
      <c r="AI9">
        <f t="shared" si="7"/>
        <v>-322.56127843374435</v>
      </c>
      <c r="AJ9">
        <f t="shared" si="8"/>
        <v>-148.02257429032477</v>
      </c>
      <c r="AK9">
        <f t="shared" ref="AK9:AK40" si="30">G9*SUM(AB9:AB9, AE9:AF9)</f>
        <v>18.105211059235415</v>
      </c>
      <c r="AL9">
        <f t="shared" si="9"/>
        <v>-452.47864166483373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-216.99823740903943</v>
      </c>
      <c r="AR9">
        <f t="shared" si="14"/>
        <v>-225.15011968590503</v>
      </c>
      <c r="AS9">
        <f t="shared" si="15"/>
        <v>-103.32083404278787</v>
      </c>
      <c r="AT9">
        <f t="shared" si="16"/>
        <v>12.637569074375849</v>
      </c>
      <c r="AU9">
        <f t="shared" si="17"/>
        <v>-315.83338465431706</v>
      </c>
      <c r="AW9">
        <v>6</v>
      </c>
      <c r="AX9">
        <f>IF(Z9&gt;0, (R9*SUMPRODUCT(K9:$K$98, X9:$X$98)-K9*$AZ$3)/Z9, 0)</f>
        <v>1027.4129714255666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250000</v>
      </c>
      <c r="S10">
        <f t="shared" si="1"/>
        <v>1095.6667431024575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959.91544690177841</v>
      </c>
      <c r="AC10">
        <f t="shared" si="2"/>
        <v>1012.0633997177521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-316.00103502303057</v>
      </c>
      <c r="AI10">
        <f t="shared" si="7"/>
        <v>-327.54723972086623</v>
      </c>
      <c r="AJ10">
        <f t="shared" si="8"/>
        <v>-52.147952815973667</v>
      </c>
      <c r="AK10">
        <f t="shared" si="30"/>
        <v>4.1276364216776473</v>
      </c>
      <c r="AL10">
        <f t="shared" si="9"/>
        <v>-375.56755611516223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-209.21087171118316</v>
      </c>
      <c r="AR10">
        <f t="shared" si="14"/>
        <v>-216.85512372957893</v>
      </c>
      <c r="AS10">
        <f t="shared" si="15"/>
        <v>-34.524945988826808</v>
      </c>
      <c r="AT10">
        <f t="shared" si="16"/>
        <v>2.7327328653308776</v>
      </c>
      <c r="AU10">
        <f t="shared" si="17"/>
        <v>-248.64733685307485</v>
      </c>
      <c r="AW10">
        <v>7</v>
      </c>
      <c r="AX10">
        <f>IF(Z10&gt;0, (R10*SUMPRODUCT(K10:$K$98, X10:$X$98)-K10*$AZ$3)/Z10, 0)</f>
        <v>1095.6667431024575</v>
      </c>
    </row>
    <row r="11" spans="1:52" x14ac:dyDescent="0.3">
      <c r="A11" t="s">
        <v>33</v>
      </c>
      <c r="C11" s="25">
        <f>AU100</f>
        <v>2522.9928109771913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250000</v>
      </c>
      <c r="S11">
        <f t="shared" si="1"/>
        <v>1145.524348310759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1012.0633997177521</v>
      </c>
      <c r="AC11">
        <f t="shared" si="2"/>
        <v>1046.065946121882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-320.72123713272089</v>
      </c>
      <c r="AI11">
        <f t="shared" si="7"/>
        <v>-332.13594372172156</v>
      </c>
      <c r="AJ11">
        <f t="shared" si="8"/>
        <v>-34.00254640412993</v>
      </c>
      <c r="AK11">
        <f t="shared" si="30"/>
        <v>1.6193014395484033</v>
      </c>
      <c r="AL11">
        <f t="shared" si="9"/>
        <v>-364.5191886863031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-201.91699996708192</v>
      </c>
      <c r="AR11">
        <f t="shared" si="14"/>
        <v>-209.10337568251893</v>
      </c>
      <c r="AS11">
        <f t="shared" si="15"/>
        <v>-21.407039404510165</v>
      </c>
      <c r="AT11">
        <f t="shared" si="16"/>
        <v>1.0194662867949906</v>
      </c>
      <c r="AU11">
        <f t="shared" si="17"/>
        <v>-229.49094880023409</v>
      </c>
      <c r="AW11">
        <v>8</v>
      </c>
      <c r="AX11">
        <f>IF(Z11&gt;0, (R11*SUMPRODUCT(K11:$K$98, X11:$X$98)-K11*$AZ$3)/Z11, 0)</f>
        <v>1145.524348310759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250000</v>
      </c>
      <c r="S12">
        <f t="shared" si="1"/>
        <v>1281.2380267797641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1046.065946121882</v>
      </c>
      <c r="AC12">
        <f t="shared" si="2"/>
        <v>1156.6177807256081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-327.56326910191677</v>
      </c>
      <c r="AI12">
        <f t="shared" si="7"/>
        <v>-338.84745046157235</v>
      </c>
      <c r="AJ12">
        <f t="shared" si="8"/>
        <v>-110.55183460372609</v>
      </c>
      <c r="AK12">
        <f t="shared" si="30"/>
        <v>21.967384868559524</v>
      </c>
      <c r="AL12">
        <f t="shared" si="9"/>
        <v>-427.43190019673892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-192.55326737218454</v>
      </c>
      <c r="AR12">
        <f t="shared" si="14"/>
        <v>-199.18650801720307</v>
      </c>
      <c r="AS12">
        <f t="shared" si="15"/>
        <v>-64.986275858400958</v>
      </c>
      <c r="AT12">
        <f t="shared" si="16"/>
        <v>12.913205267674106</v>
      </c>
      <c r="AU12">
        <f t="shared" si="17"/>
        <v>-251.25957860792994</v>
      </c>
      <c r="AW12">
        <v>9</v>
      </c>
      <c r="AX12">
        <f>IF(Z12&gt;0, (R12*SUMPRODUCT(K12:$K$98, X12:$X$98)-K12*$AZ$3)/Z12, 0)</f>
        <v>1281.2380267797641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250000</v>
      </c>
      <c r="S13">
        <f t="shared" si="1"/>
        <v>1608.7488676234843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1156.6177807256081</v>
      </c>
      <c r="AC13">
        <f t="shared" si="2"/>
        <v>1435.5969598888519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-334.64323103469127</v>
      </c>
      <c r="AI13">
        <f t="shared" si="7"/>
        <v>-345.79783841919857</v>
      </c>
      <c r="AJ13">
        <f t="shared" si="8"/>
        <v>-278.97917916324377</v>
      </c>
      <c r="AK13">
        <f t="shared" si="30"/>
        <v>80.963244650792575</v>
      </c>
      <c r="AL13">
        <f t="shared" si="9"/>
        <v>-543.81377293164974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-175.63849932057502</v>
      </c>
      <c r="AR13">
        <f t="shared" si="14"/>
        <v>-181.49302832290218</v>
      </c>
      <c r="AS13">
        <f t="shared" si="15"/>
        <v>-146.42305543851973</v>
      </c>
      <c r="AT13">
        <f t="shared" si="16"/>
        <v>42.493800775894421</v>
      </c>
      <c r="AU13">
        <f t="shared" si="17"/>
        <v>-285.42228298552749</v>
      </c>
      <c r="AW13">
        <v>10</v>
      </c>
      <c r="AX13">
        <f>IF(Z13&gt;0, (R13*SUMPRODUCT(K13:$K$98, X13:$X$98)-K13*$AZ$3)/Z13, 0)</f>
        <v>1608.7488676234843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250000</v>
      </c>
      <c r="S14">
        <f t="shared" si="1"/>
        <v>1905.7061370838899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1435.5969598888519</v>
      </c>
      <c r="AC14">
        <f t="shared" si="2"/>
        <v>1680.9695735463347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-343.28527317968849</v>
      </c>
      <c r="AI14">
        <f t="shared" si="7"/>
        <v>-354.31117022669173</v>
      </c>
      <c r="AJ14">
        <f t="shared" si="8"/>
        <v>-245.37261365748282</v>
      </c>
      <c r="AK14">
        <f t="shared" si="30"/>
        <v>100.49178719221965</v>
      </c>
      <c r="AL14">
        <f t="shared" si="9"/>
        <v>-499.1919966919549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-160.86991156465922</v>
      </c>
      <c r="AR14">
        <f t="shared" si="14"/>
        <v>-166.03685352649515</v>
      </c>
      <c r="AS14">
        <f t="shared" si="15"/>
        <v>-114.98620460425884</v>
      </c>
      <c r="AT14">
        <f t="shared" si="16"/>
        <v>47.092334514813217</v>
      </c>
      <c r="AU14">
        <f t="shared" si="17"/>
        <v>-233.93072361594079</v>
      </c>
      <c r="AW14">
        <v>11</v>
      </c>
      <c r="AX14">
        <f>IF(Z14&gt;0, (R14*SUMPRODUCT(K14:$K$98, X14:$X$98)-K14*$AZ$3)/Z14, 0)</f>
        <v>1905.7061370838899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250000</v>
      </c>
      <c r="S15">
        <f t="shared" si="1"/>
        <v>2174.7489907712898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1680.9695735463347</v>
      </c>
      <c r="AC15">
        <f t="shared" si="2"/>
        <v>1896.0024414263698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-356.29282183833067</v>
      </c>
      <c r="AI15">
        <f t="shared" si="7"/>
        <v>-367.19064527377196</v>
      </c>
      <c r="AJ15">
        <f t="shared" si="8"/>
        <v>-215.03286788003516</v>
      </c>
      <c r="AK15">
        <f t="shared" si="30"/>
        <v>117.66787014824344</v>
      </c>
      <c r="AL15">
        <f t="shared" si="9"/>
        <v>-464.55564300556364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-149.07633268242827</v>
      </c>
      <c r="AR15">
        <f t="shared" si="14"/>
        <v>-153.63608649277413</v>
      </c>
      <c r="AS15">
        <f t="shared" si="15"/>
        <v>-89.971813589571681</v>
      </c>
      <c r="AT15">
        <f t="shared" si="16"/>
        <v>49.233365033135115</v>
      </c>
      <c r="AU15">
        <f t="shared" si="17"/>
        <v>-194.37453504921069</v>
      </c>
      <c r="AW15">
        <v>12</v>
      </c>
      <c r="AX15">
        <f>IF(Z15&gt;0, (R15*SUMPRODUCT(K15:$K$98, X15:$X$98)-K15*$AZ$3)/Z15, 0)</f>
        <v>2174.7489907712898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250000</v>
      </c>
      <c r="S16">
        <f t="shared" si="1"/>
        <v>2417.0168590747226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1896.0024414263698</v>
      </c>
      <c r="AC16">
        <f t="shared" si="2"/>
        <v>2082.5535903909913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-371.53949438449945</v>
      </c>
      <c r="AI16">
        <f t="shared" si="7"/>
        <v>-382.3097626108671</v>
      </c>
      <c r="AJ16">
        <f t="shared" si="8"/>
        <v>-186.55114896462146</v>
      </c>
      <c r="AK16">
        <f t="shared" si="30"/>
        <v>132.7201708998459</v>
      </c>
      <c r="AL16">
        <f t="shared" si="9"/>
        <v>-436.14074067564263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-138.79972022867983</v>
      </c>
      <c r="AR16">
        <f t="shared" si="14"/>
        <v>-142.8232769143134</v>
      </c>
      <c r="AS16">
        <f t="shared" si="15"/>
        <v>-69.691776179874395</v>
      </c>
      <c r="AT16">
        <f t="shared" si="16"/>
        <v>49.581599986076007</v>
      </c>
      <c r="AU16">
        <f t="shared" si="17"/>
        <v>-162.93345310811179</v>
      </c>
      <c r="AW16">
        <v>13</v>
      </c>
      <c r="AX16">
        <f>IF(Z16&gt;0, (R16*SUMPRODUCT(K16:$K$98, X16:$X$98)-K16*$AZ$3)/Z16, 0)</f>
        <v>2417.0168590747226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250000</v>
      </c>
      <c r="S17">
        <f t="shared" si="1"/>
        <v>2634.7992899011351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2082.5535903909913</v>
      </c>
      <c r="AC17">
        <f t="shared" si="2"/>
        <v>2243.421264490034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-386.77950308630483</v>
      </c>
      <c r="AI17">
        <f t="shared" si="7"/>
        <v>-397.4227296552545</v>
      </c>
      <c r="AJ17">
        <f t="shared" si="8"/>
        <v>-160.86767409904269</v>
      </c>
      <c r="AK17">
        <f t="shared" si="30"/>
        <v>145.77875132736941</v>
      </c>
      <c r="AL17">
        <f t="shared" si="9"/>
        <v>-412.51165242692775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-129.01168081428733</v>
      </c>
      <c r="AR17">
        <f t="shared" si="14"/>
        <v>-132.56176694344057</v>
      </c>
      <c r="AS17">
        <f t="shared" si="15"/>
        <v>-53.657985644527677</v>
      </c>
      <c r="AT17">
        <f t="shared" si="16"/>
        <v>48.625021713095727</v>
      </c>
      <c r="AU17">
        <f t="shared" si="17"/>
        <v>-137.59473087487254</v>
      </c>
      <c r="AW17">
        <v>14</v>
      </c>
      <c r="AX17">
        <f>IF(Z17&gt;0, (R17*SUMPRODUCT(K17:$K$98, X17:$X$98)-K17*$AZ$3)/Z17, 0)</f>
        <v>2634.7992899011351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250000</v>
      </c>
      <c r="S18">
        <f t="shared" si="1"/>
        <v>2831.1854945578457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2243.421264490034</v>
      </c>
      <c r="AC18">
        <f t="shared" si="2"/>
        <v>2381.9697571826437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-402.63858271664964</v>
      </c>
      <c r="AI18">
        <f t="shared" si="7"/>
        <v>-413.15524509077397</v>
      </c>
      <c r="AJ18">
        <f t="shared" si="8"/>
        <v>-138.54849269260967</v>
      </c>
      <c r="AK18">
        <f t="shared" si="30"/>
        <v>157.03948851430241</v>
      </c>
      <c r="AL18">
        <f t="shared" si="9"/>
        <v>-394.66424926908121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-119.9120833115462</v>
      </c>
      <c r="AR18">
        <f t="shared" si="14"/>
        <v>-123.04411026797143</v>
      </c>
      <c r="AS18">
        <f t="shared" si="15"/>
        <v>-41.261913566134666</v>
      </c>
      <c r="AT18">
        <f t="shared" si="16"/>
        <v>46.768822060904171</v>
      </c>
      <c r="AU18">
        <f t="shared" si="17"/>
        <v>-117.53720177320191</v>
      </c>
      <c r="AW18">
        <v>15</v>
      </c>
      <c r="AX18">
        <f>IF(Z18&gt;0, (R18*SUMPRODUCT(K18:$K$98, X18:$X$98)-K18*$AZ$3)/Z18, 0)</f>
        <v>2831.1854945578457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250000</v>
      </c>
      <c r="S19">
        <f t="shared" si="1"/>
        <v>3008.7170182838672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2381.9697571826437</v>
      </c>
      <c r="AC19">
        <f t="shared" si="2"/>
        <v>2500.9506859308249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-421.1820217545523</v>
      </c>
      <c r="AI19">
        <f t="shared" si="7"/>
        <v>-431.57245840384763</v>
      </c>
      <c r="AJ19">
        <f t="shared" si="8"/>
        <v>-118.98092874818121</v>
      </c>
      <c r="AK19">
        <f t="shared" si="30"/>
        <v>166.73788300278508</v>
      </c>
      <c r="AL19">
        <f t="shared" si="9"/>
        <v>-383.81550414924368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-111.99518769501191</v>
      </c>
      <c r="AR19">
        <f t="shared" si="14"/>
        <v>-114.7580760488959</v>
      </c>
      <c r="AS19">
        <f t="shared" si="15"/>
        <v>-31.63784482483165</v>
      </c>
      <c r="AT19">
        <f t="shared" si="16"/>
        <v>44.336746437976416</v>
      </c>
      <c r="AU19">
        <f t="shared" si="17"/>
        <v>-102.0591744357511</v>
      </c>
      <c r="AW19">
        <v>16</v>
      </c>
      <c r="AX19">
        <f>IF(Z19&gt;0, (R19*SUMPRODUCT(K19:$K$98, X19:$X$98)-K19*$AZ$3)/Z19, 0)</f>
        <v>3008.7170182838672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250000</v>
      </c>
      <c r="S20">
        <f t="shared" si="1"/>
        <v>3168.9702342628966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2500.9506859308249</v>
      </c>
      <c r="AC20">
        <f t="shared" si="2"/>
        <v>2602.252830431999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-438.97059576730408</v>
      </c>
      <c r="AI20">
        <f t="shared" si="7"/>
        <v>-449.23517952031813</v>
      </c>
      <c r="AJ20">
        <f t="shared" si="8"/>
        <v>-101.3021445011741</v>
      </c>
      <c r="AK20">
        <f t="shared" si="30"/>
        <v>175.06654801515776</v>
      </c>
      <c r="AL20">
        <f t="shared" si="9"/>
        <v>-375.4707760063344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-104.21901027144179</v>
      </c>
      <c r="AR20">
        <f t="shared" si="14"/>
        <v>-106.65599527659353</v>
      </c>
      <c r="AS20">
        <f t="shared" si="15"/>
        <v>-24.050834703022968</v>
      </c>
      <c r="AT20">
        <f t="shared" si="16"/>
        <v>41.563746049745205</v>
      </c>
      <c r="AU20">
        <f t="shared" si="17"/>
        <v>-89.143083929871281</v>
      </c>
      <c r="AW20">
        <v>17</v>
      </c>
      <c r="AX20">
        <f>IF(Z20&gt;0, (R20*SUMPRODUCT(K20:$K$98, X20:$X$98)-K20*$AZ$3)/Z20, 0)</f>
        <v>3168.9702342628966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250000</v>
      </c>
      <c r="S21">
        <f t="shared" si="1"/>
        <v>3314.5376043393521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2602.252830431999</v>
      </c>
      <c r="AC21">
        <f t="shared" si="2"/>
        <v>2688.4778667642931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-459.50312453737564</v>
      </c>
      <c r="AI21">
        <f t="shared" si="7"/>
        <v>-469.64208729663267</v>
      </c>
      <c r="AJ21">
        <f t="shared" si="8"/>
        <v>-86.225036332294167</v>
      </c>
      <c r="AK21">
        <f t="shared" si="30"/>
        <v>182.15769813023994</v>
      </c>
      <c r="AL21">
        <f t="shared" si="9"/>
        <v>-373.70942549868687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-97.405159198591008</v>
      </c>
      <c r="AR21">
        <f t="shared" si="14"/>
        <v>-99.554409614827705</v>
      </c>
      <c r="AS21">
        <f t="shared" si="15"/>
        <v>-18.2779244413348</v>
      </c>
      <c r="AT21">
        <f t="shared" si="16"/>
        <v>38.613664713354289</v>
      </c>
      <c r="AU21">
        <f t="shared" si="17"/>
        <v>-79.218669342808212</v>
      </c>
      <c r="AW21">
        <v>18</v>
      </c>
      <c r="AX21">
        <f>IF(Z21&gt;0, (R21*SUMPRODUCT(K21:$K$98, X21:$X$98)-K21*$AZ$3)/Z21, 0)</f>
        <v>3314.5376043393521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250000</v>
      </c>
      <c r="S22">
        <f t="shared" si="1"/>
        <v>3446.7365439891751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2688.4778667642931</v>
      </c>
      <c r="AC22">
        <f t="shared" si="2"/>
        <v>2761.1120348904687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-481.4391159983258</v>
      </c>
      <c r="AI22">
        <f t="shared" si="7"/>
        <v>-491.45261717419032</v>
      </c>
      <c r="AJ22">
        <f t="shared" si="8"/>
        <v>-72.634168126175609</v>
      </c>
      <c r="AK22">
        <f t="shared" si="30"/>
        <v>188.19345067350054</v>
      </c>
      <c r="AL22">
        <f t="shared" si="9"/>
        <v>-375.8933346268654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-91.120656892507213</v>
      </c>
      <c r="AR22">
        <f t="shared" si="14"/>
        <v>-93.015884709728951</v>
      </c>
      <c r="AS22">
        <f t="shared" si="15"/>
        <v>-13.747269161488214</v>
      </c>
      <c r="AT22">
        <f t="shared" si="16"/>
        <v>35.618856628792614</v>
      </c>
      <c r="AU22">
        <f t="shared" si="17"/>
        <v>-71.144297242424557</v>
      </c>
      <c r="AW22">
        <v>19</v>
      </c>
      <c r="AX22">
        <f>IF(Z22&gt;0, (R22*SUMPRODUCT(K22:$K$98, X22:$X$98)-K22*$AZ$3)/Z22, 0)</f>
        <v>3446.7365439891751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250000</v>
      </c>
      <c r="S23">
        <f t="shared" si="1"/>
        <v>3567.1780333815127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2761.1120348904687</v>
      </c>
      <c r="AC23">
        <f t="shared" si="2"/>
        <v>2821.8122059665006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-505.10202766307634</v>
      </c>
      <c r="AI23">
        <f t="shared" si="7"/>
        <v>-514.99013872579906</v>
      </c>
      <c r="AJ23">
        <f t="shared" si="8"/>
        <v>-60.700171076031893</v>
      </c>
      <c r="AK23">
        <f t="shared" si="30"/>
        <v>193.27784244233283</v>
      </c>
      <c r="AL23">
        <f t="shared" si="9"/>
        <v>-382.41246735949812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-85.356492034893378</v>
      </c>
      <c r="AR23">
        <f t="shared" si="14"/>
        <v>-87.027470227300128</v>
      </c>
      <c r="AS23">
        <f t="shared" si="15"/>
        <v>-10.257637833962571</v>
      </c>
      <c r="AT23">
        <f t="shared" si="16"/>
        <v>32.661754884014989</v>
      </c>
      <c r="AU23">
        <f t="shared" si="17"/>
        <v>-64.623353177247708</v>
      </c>
      <c r="AW23">
        <v>20</v>
      </c>
      <c r="AX23">
        <f>IF(Z23&gt;0, (R23*SUMPRODUCT(K23:$K$98, X23:$X$98)-K23*$AZ$3)/Z23, 0)</f>
        <v>3567.1780333815127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250000</v>
      </c>
      <c r="S24">
        <f t="shared" si="1"/>
        <v>3677.2592941625189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2821.8122059665006</v>
      </c>
      <c r="AC24">
        <f t="shared" si="2"/>
        <v>2872.0100246178054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-529.80499074068405</v>
      </c>
      <c r="AI24">
        <f t="shared" si="7"/>
        <v>-539.56773044324257</v>
      </c>
      <c r="AJ24">
        <f t="shared" si="8"/>
        <v>-50.197818651304715</v>
      </c>
      <c r="AK24">
        <f t="shared" si="30"/>
        <v>197.52685441765507</v>
      </c>
      <c r="AL24">
        <f t="shared" si="9"/>
        <v>-392.23869467689224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-79.938403168887433</v>
      </c>
      <c r="AR24">
        <f t="shared" si="14"/>
        <v>-81.411431615231393</v>
      </c>
      <c r="AS24">
        <f t="shared" si="15"/>
        <v>-7.5739820040894026</v>
      </c>
      <c r="AT24">
        <f t="shared" si="16"/>
        <v>29.803383511064617</v>
      </c>
      <c r="AU24">
        <f t="shared" si="17"/>
        <v>-59.182030108256185</v>
      </c>
      <c r="AW24">
        <v>21</v>
      </c>
      <c r="AX24">
        <f>IF(Z24&gt;0, (R24*SUMPRODUCT(K24:$K$98, X24:$X$98)-K24*$AZ$3)/Z24, 0)</f>
        <v>3677.2592941625189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250000</v>
      </c>
      <c r="S25">
        <f t="shared" si="1"/>
        <v>3783.0013664323055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2872.0100246178054</v>
      </c>
      <c r="AC25">
        <f t="shared" si="2"/>
        <v>2913.1022559901648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-789.6103871429292</v>
      </c>
      <c r="AI25">
        <f t="shared" si="7"/>
        <v>-799.23601892910494</v>
      </c>
      <c r="AJ25">
        <f t="shared" si="8"/>
        <v>-41.092231372359493</v>
      </c>
      <c r="AK25">
        <f t="shared" si="30"/>
        <v>201.0407017232464</v>
      </c>
      <c r="AL25">
        <f t="shared" si="9"/>
        <v>-639.28754857821809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-106.37369708955276</v>
      </c>
      <c r="AR25">
        <f t="shared" si="14"/>
        <v>-107.67043033494873</v>
      </c>
      <c r="AS25">
        <f t="shared" si="15"/>
        <v>-5.5358093610614532</v>
      </c>
      <c r="AT25">
        <f t="shared" si="16"/>
        <v>27.083537724420424</v>
      </c>
      <c r="AU25">
        <f t="shared" si="17"/>
        <v>-86.122701971589777</v>
      </c>
      <c r="AW25">
        <v>22</v>
      </c>
      <c r="AX25">
        <f>IF(Z25&gt;0, (R25*SUMPRODUCT(K25:$K$98, X25:$X$98)-K25*$AZ$3)/Z25, 0)</f>
        <v>3783.0013664323055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250000</v>
      </c>
      <c r="S26">
        <f t="shared" si="1"/>
        <v>3845.2073600143221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2913.1022559901648</v>
      </c>
      <c r="AC26">
        <f t="shared" si="2"/>
        <v>2914.7916254552947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-1079.4183485017477</v>
      </c>
      <c r="AI26">
        <f t="shared" si="7"/>
        <v>-1088.8937530526366</v>
      </c>
      <c r="AJ26">
        <f t="shared" si="8"/>
        <v>-1.6893694651298574</v>
      </c>
      <c r="AK26">
        <f t="shared" si="30"/>
        <v>203.91715791931156</v>
      </c>
      <c r="AL26">
        <f t="shared" si="9"/>
        <v>-886.66596459845493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-129.83541619527278</v>
      </c>
      <c r="AR26">
        <f t="shared" si="14"/>
        <v>-130.97514398958981</v>
      </c>
      <c r="AS26">
        <f t="shared" si="15"/>
        <v>-0.2032020188624441</v>
      </c>
      <c r="AT26">
        <f t="shared" si="16"/>
        <v>24.527718196156005</v>
      </c>
      <c r="AU26">
        <f t="shared" si="17"/>
        <v>-106.65062781229626</v>
      </c>
      <c r="AW26">
        <v>23</v>
      </c>
      <c r="AX26">
        <f>IF(Z26&gt;0, (R26*SUMPRODUCT(K26:$K$98, X26:$X$98)-K26*$AZ$3)/Z26, 0)</f>
        <v>3845.2073600143221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250000</v>
      </c>
      <c r="S27">
        <f t="shared" si="1"/>
        <v>3867.9684380423282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2914.7916254552947</v>
      </c>
      <c r="AC27">
        <f t="shared" si="2"/>
        <v>2881.4410901124193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-1375.6392326980497</v>
      </c>
      <c r="AI27">
        <f t="shared" si="7"/>
        <v>-1384.9511012417947</v>
      </c>
      <c r="AJ27">
        <f t="shared" si="8"/>
        <v>33.350535342875446</v>
      </c>
      <c r="AK27">
        <f t="shared" si="30"/>
        <v>204.03541378187066</v>
      </c>
      <c r="AL27">
        <f t="shared" si="9"/>
        <v>-1147.5651521170487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-147.7372153383466</v>
      </c>
      <c r="AR27">
        <f t="shared" si="14"/>
        <v>-148.73726643862778</v>
      </c>
      <c r="AS27">
        <f t="shared" si="15"/>
        <v>3.5816914089720653</v>
      </c>
      <c r="AT27">
        <f t="shared" si="16"/>
        <v>21.912448515603906</v>
      </c>
      <c r="AU27">
        <f t="shared" si="17"/>
        <v>-123.24312651405181</v>
      </c>
      <c r="AW27">
        <v>24</v>
      </c>
      <c r="AX27">
        <f>IF(Z27&gt;0, (R27*SUMPRODUCT(K27:$K$98, X27:$X$98)-K27*$AZ$3)/Z27, 0)</f>
        <v>3867.9684380423282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250000</v>
      </c>
      <c r="S28">
        <f t="shared" si="1"/>
        <v>3858.8962782284143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2881.4410901124193</v>
      </c>
      <c r="AC28">
        <f t="shared" si="2"/>
        <v>2819.8510898208551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-1689.9179033188616</v>
      </c>
      <c r="AI28">
        <f t="shared" si="7"/>
        <v>-1699.0521572820032</v>
      </c>
      <c r="AJ28">
        <f t="shared" si="8"/>
        <v>61.590000291564138</v>
      </c>
      <c r="AK28">
        <f t="shared" si="30"/>
        <v>201.70087630786938</v>
      </c>
      <c r="AL28">
        <f t="shared" si="9"/>
        <v>-1435.7612806825698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-162.0439943562759</v>
      </c>
      <c r="AR28">
        <f t="shared" si="14"/>
        <v>-162.91986589698521</v>
      </c>
      <c r="AS28">
        <f t="shared" si="15"/>
        <v>5.905783730705954</v>
      </c>
      <c r="AT28">
        <f t="shared" si="16"/>
        <v>19.34083046158559</v>
      </c>
      <c r="AU28">
        <f t="shared" si="17"/>
        <v>-137.67325170469366</v>
      </c>
      <c r="AW28">
        <v>25</v>
      </c>
      <c r="AX28">
        <f>IF(Z28&gt;0, (R28*SUMPRODUCT(K28:$K$98, X28:$X$98)-K28*$AZ$3)/Z28, 0)</f>
        <v>3858.8962782284143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250000</v>
      </c>
      <c r="S29">
        <f t="shared" si="1"/>
        <v>3822.7605614220165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2819.8510898208551</v>
      </c>
      <c r="AC29">
        <f t="shared" si="2"/>
        <v>2734.7242517563504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-2013.3722585556957</v>
      </c>
      <c r="AI29">
        <f t="shared" si="7"/>
        <v>-2022.3145013662781</v>
      </c>
      <c r="AJ29">
        <f t="shared" si="8"/>
        <v>85.126838064504682</v>
      </c>
      <c r="AK29">
        <f t="shared" si="30"/>
        <v>197.38957628745987</v>
      </c>
      <c r="AL29">
        <f t="shared" si="9"/>
        <v>-1739.7980870143135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-172.37464732423618</v>
      </c>
      <c r="AR29">
        <f t="shared" si="14"/>
        <v>-173.14023647160408</v>
      </c>
      <c r="AS29">
        <f t="shared" si="15"/>
        <v>7.2881249986639975</v>
      </c>
      <c r="AT29">
        <f t="shared" si="16"/>
        <v>16.899487143246581</v>
      </c>
      <c r="AU29">
        <f t="shared" si="17"/>
        <v>-148.95262432969349</v>
      </c>
      <c r="AW29">
        <v>26</v>
      </c>
      <c r="AX29">
        <f>IF(Z29&gt;0, (R29*SUMPRODUCT(K29:$K$98, X29:$X$98)-K29*$AZ$3)/Z29, 0)</f>
        <v>3822.7605614220165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250000</v>
      </c>
      <c r="S30">
        <f t="shared" si="1"/>
        <v>3765.3989319178509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2734.7242517563504</v>
      </c>
      <c r="AC30">
        <f t="shared" si="2"/>
        <v>2631.0256368354812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-2372.0193279351161</v>
      </c>
      <c r="AI30">
        <f t="shared" si="7"/>
        <v>-2380.7535473511962</v>
      </c>
      <c r="AJ30">
        <f t="shared" si="8"/>
        <v>103.6986149208692</v>
      </c>
      <c r="AK30">
        <f t="shared" si="30"/>
        <v>191.43069762294454</v>
      </c>
      <c r="AL30">
        <f t="shared" si="9"/>
        <v>-2085.6242348073824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-181.3215868132234</v>
      </c>
      <c r="AR30">
        <f t="shared" si="14"/>
        <v>-181.98924685521689</v>
      </c>
      <c r="AS30">
        <f t="shared" si="15"/>
        <v>7.9269157659661955</v>
      </c>
      <c r="AT30">
        <f t="shared" si="16"/>
        <v>14.633319994053659</v>
      </c>
      <c r="AU30">
        <f t="shared" si="17"/>
        <v>-159.42901109519704</v>
      </c>
      <c r="AW30">
        <v>27</v>
      </c>
      <c r="AX30">
        <f>IF(Z30&gt;0, (R30*SUMPRODUCT(K30:$K$98, X30:$X$98)-K30*$AZ$3)/Z30, 0)</f>
        <v>3765.3989319178509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250000</v>
      </c>
      <c r="S31">
        <f t="shared" si="1"/>
        <v>3688.8838721072057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2631.0256368354812</v>
      </c>
      <c r="AC31">
        <f t="shared" si="2"/>
        <v>2511.0219360966926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-2762.6336013060809</v>
      </c>
      <c r="AI31">
        <f t="shared" si="7"/>
        <v>-2771.1423468479347</v>
      </c>
      <c r="AJ31">
        <f t="shared" si="8"/>
        <v>120.00370073878867</v>
      </c>
      <c r="AK31">
        <f t="shared" si="30"/>
        <v>184.17179457848371</v>
      </c>
      <c r="AL31">
        <f t="shared" si="9"/>
        <v>-2466.9668515306626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-188.55434935940536</v>
      </c>
      <c r="AR31">
        <f t="shared" si="14"/>
        <v>-189.1350854290566</v>
      </c>
      <c r="AS31">
        <f t="shared" si="15"/>
        <v>8.1904526546067107</v>
      </c>
      <c r="AT31">
        <f t="shared" si="16"/>
        <v>12.570032045032166</v>
      </c>
      <c r="AU31">
        <f t="shared" si="17"/>
        <v>-168.37460072941775</v>
      </c>
      <c r="AW31">
        <v>28</v>
      </c>
      <c r="AX31">
        <f>IF(Z31&gt;0, (R31*SUMPRODUCT(K31:$K$98, X31:$X$98)-K31*$AZ$3)/Z31, 0)</f>
        <v>3688.8838721072057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250000</v>
      </c>
      <c r="S32">
        <f t="shared" si="1"/>
        <v>3595.28109508025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2511.0219360966926</v>
      </c>
      <c r="AC32">
        <f t="shared" si="2"/>
        <v>2377.215699303747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-3172.0603380031057</v>
      </c>
      <c r="AI32">
        <f t="shared" si="7"/>
        <v>-3180.325393072641</v>
      </c>
      <c r="AJ32">
        <f t="shared" si="8"/>
        <v>133.80623679294558</v>
      </c>
      <c r="AK32">
        <f t="shared" si="30"/>
        <v>175.7715355267685</v>
      </c>
      <c r="AL32">
        <f t="shared" si="9"/>
        <v>-2870.7476207529271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-193.30214889820382</v>
      </c>
      <c r="AR32">
        <f t="shared" si="14"/>
        <v>-193.80581299518281</v>
      </c>
      <c r="AS32">
        <f t="shared" si="15"/>
        <v>8.1540167436855864</v>
      </c>
      <c r="AT32">
        <f t="shared" si="16"/>
        <v>10.711339606437228</v>
      </c>
      <c r="AU32">
        <f t="shared" si="17"/>
        <v>-174.94045664505998</v>
      </c>
      <c r="AW32">
        <v>29</v>
      </c>
      <c r="AX32">
        <f>IF(Z32&gt;0, (R32*SUMPRODUCT(K32:$K$98, X32:$X$98)-K32*$AZ$3)/Z32, 0)</f>
        <v>3595.28109508025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250000</v>
      </c>
      <c r="S33">
        <f t="shared" si="1"/>
        <v>3487.9457364565201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2377.215699303747</v>
      </c>
      <c r="AC33">
        <f t="shared" si="2"/>
        <v>2232.7957937684532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-3611.4984631840707</v>
      </c>
      <c r="AI33">
        <f t="shared" si="7"/>
        <v>-3619.5002927797514</v>
      </c>
      <c r="AJ33">
        <f t="shared" si="8"/>
        <v>144.41990553529376</v>
      </c>
      <c r="AK33">
        <f t="shared" si="30"/>
        <v>166.40509895126232</v>
      </c>
      <c r="AL33">
        <f t="shared" si="9"/>
        <v>-3308.6752882931951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-196.50094983565162</v>
      </c>
      <c r="AR33">
        <f t="shared" si="14"/>
        <v>-196.93632787388233</v>
      </c>
      <c r="AS33">
        <f t="shared" si="15"/>
        <v>7.8578598058824385</v>
      </c>
      <c r="AT33">
        <f t="shared" si="16"/>
        <v>9.0540700306957476</v>
      </c>
      <c r="AU33">
        <f t="shared" si="17"/>
        <v>-180.02439803730414</v>
      </c>
      <c r="AW33">
        <v>30</v>
      </c>
      <c r="AX33">
        <f>IF(Z33&gt;0, (R33*SUMPRODUCT(K33:$K$98, X33:$X$98)-K33*$AZ$3)/Z33, 0)</f>
        <v>3487.9457364565201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250000</v>
      </c>
      <c r="S34">
        <f t="shared" si="1"/>
        <v>3368.697570455814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2232.7957937684532</v>
      </c>
      <c r="AC34">
        <f t="shared" si="2"/>
        <v>2079.9397040782574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-4078.3725083264758</v>
      </c>
      <c r="AI34">
        <f t="shared" si="7"/>
        <v>-4086.090401000783</v>
      </c>
      <c r="AJ34">
        <f t="shared" si="8"/>
        <v>152.85608969019586</v>
      </c>
      <c r="AK34">
        <f t="shared" si="30"/>
        <v>156.29570556379173</v>
      </c>
      <c r="AL34">
        <f t="shared" si="9"/>
        <v>-3776.9386057467955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-198.12810582626977</v>
      </c>
      <c r="AR34">
        <f t="shared" si="14"/>
        <v>-198.50304250834307</v>
      </c>
      <c r="AS34">
        <f t="shared" si="15"/>
        <v>7.4257776729561487</v>
      </c>
      <c r="AT34">
        <f t="shared" si="16"/>
        <v>7.592874860967834</v>
      </c>
      <c r="AU34">
        <f t="shared" si="17"/>
        <v>-183.48438997441909</v>
      </c>
      <c r="AW34">
        <v>31</v>
      </c>
      <c r="AX34">
        <f>IF(Z34&gt;0, (R34*SUMPRODUCT(K34:$K$98, X34:$X$98)-K34*$AZ$3)/Z34, 0)</f>
        <v>3368.697570455814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3238.0970539689947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2079.9397040782574</v>
      </c>
      <c r="AC35">
        <f t="shared" ref="AC35:AC66" si="33">S35*Z35</f>
        <v>1920.7802233818584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-4518.8261608070097</v>
      </c>
      <c r="AI35">
        <f t="shared" ref="AI35:AI66" si="38">SUM(AE35:AH35)</f>
        <v>-4526.240933246534</v>
      </c>
      <c r="AJ35">
        <f t="shared" ref="AJ35:AJ66" si="39">AB35-AC35</f>
        <v>159.15948069639899</v>
      </c>
      <c r="AK35">
        <f t="shared" si="30"/>
        <v>145.59577928547802</v>
      </c>
      <c r="AL35">
        <f t="shared" ref="AL35:AL66" si="40">SUM(AI35:AK35)</f>
        <v>-4221.4856732646576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-196.00484585172288</v>
      </c>
      <c r="AR35">
        <f t="shared" ref="AR35:AR66" si="45">AI35*$K35</f>
        <v>-196.32646285519152</v>
      </c>
      <c r="AS35">
        <f t="shared" ref="AS35:AS66" si="46">AJ35*$K35</f>
        <v>6.903569283171251</v>
      </c>
      <c r="AT35">
        <f t="shared" ref="AT35:AT66" si="47">AK35*$K35</f>
        <v>6.3152414498758063</v>
      </c>
      <c r="AU35">
        <f t="shared" ref="AU35:AU66" si="48">AL35*$K35</f>
        <v>-183.10765212214451</v>
      </c>
      <c r="AW35">
        <v>32</v>
      </c>
      <c r="AX35">
        <f>IF(Z35&gt;0, (R35*SUMPRODUCT(K35:$K$98, X35:$X$98)-K35*$AZ$3)/Z35, 0)</f>
        <v>3238.0970539689947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250000</v>
      </c>
      <c r="S36">
        <f t="shared" si="32"/>
        <v>3100.6784836189377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1920.7802233818584</v>
      </c>
      <c r="AC36">
        <f t="shared" si="33"/>
        <v>1759.5687928246634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-4942.8356036355035</v>
      </c>
      <c r="AI36">
        <f t="shared" si="38"/>
        <v>-4949.9290865704506</v>
      </c>
      <c r="AJ36">
        <f t="shared" si="39"/>
        <v>161.21143055719494</v>
      </c>
      <c r="AK36">
        <f t="shared" si="30"/>
        <v>134.4546156367301</v>
      </c>
      <c r="AL36">
        <f t="shared" si="40"/>
        <v>-4654.2630403765252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-191.42529183238713</v>
      </c>
      <c r="AR36">
        <f t="shared" si="45"/>
        <v>-191.70000702621871</v>
      </c>
      <c r="AS36">
        <f t="shared" si="46"/>
        <v>6.2433687089309355</v>
      </c>
      <c r="AT36">
        <f t="shared" si="47"/>
        <v>5.2071353571909089</v>
      </c>
      <c r="AU36">
        <f t="shared" si="48"/>
        <v>-180.24950296009683</v>
      </c>
      <c r="AW36">
        <v>33</v>
      </c>
      <c r="AX36">
        <f>IF(Z36&gt;0, (R36*SUMPRODUCT(K36:$K$98, X36:$X$98)-K36*$AZ$3)/Z36, 0)</f>
        <v>3100.6784836189377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2959.5658171696055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1759.5687928246634</v>
      </c>
      <c r="AC37">
        <f t="shared" si="33"/>
        <v>1599.2090503623915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-5362.8149684786358</v>
      </c>
      <c r="AI37">
        <f t="shared" si="38"/>
        <v>-5369.5693758358093</v>
      </c>
      <c r="AJ37">
        <f t="shared" si="39"/>
        <v>160.35974246227192</v>
      </c>
      <c r="AK37">
        <f t="shared" si="30"/>
        <v>123.16981549772645</v>
      </c>
      <c r="AL37">
        <f t="shared" si="40"/>
        <v>-5086.0398178758105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-185.43766146476776</v>
      </c>
      <c r="AR37">
        <f t="shared" si="45"/>
        <v>-185.67121819052775</v>
      </c>
      <c r="AS37">
        <f t="shared" si="46"/>
        <v>5.5449863196999436</v>
      </c>
      <c r="AT37">
        <f t="shared" si="47"/>
        <v>4.2590174531836995</v>
      </c>
      <c r="AU37">
        <f t="shared" si="48"/>
        <v>-175.86721441764411</v>
      </c>
      <c r="AW37">
        <v>34</v>
      </c>
      <c r="AX37">
        <f>IF(Z37&gt;0, (R37*SUMPRODUCT(K37:$K$98, X37:$X$98)-K37*$AZ$3)/Z37, 0)</f>
        <v>2959.5658171696055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250000</v>
      </c>
      <c r="S38">
        <f t="shared" si="32"/>
        <v>2817.460696583837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1599.2090503623915</v>
      </c>
      <c r="AC38">
        <f t="shared" si="33"/>
        <v>1441.5084865495114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-5828.7833729465337</v>
      </c>
      <c r="AI38">
        <f t="shared" si="38"/>
        <v>-5835.1787970614887</v>
      </c>
      <c r="AJ38">
        <f t="shared" si="39"/>
        <v>157.70056381288009</v>
      </c>
      <c r="AK38">
        <f t="shared" si="30"/>
        <v>111.94463352536742</v>
      </c>
      <c r="AL38">
        <f t="shared" si="40"/>
        <v>-5565.5335997232405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-179.95545719809544</v>
      </c>
      <c r="AR38">
        <f t="shared" si="45"/>
        <v>-180.15290688818416</v>
      </c>
      <c r="AS38">
        <f t="shared" si="46"/>
        <v>4.8687822561843186</v>
      </c>
      <c r="AT38">
        <f t="shared" si="47"/>
        <v>3.4561325096470568</v>
      </c>
      <c r="AU38">
        <f t="shared" si="48"/>
        <v>-171.82799212235275</v>
      </c>
      <c r="AW38">
        <v>35</v>
      </c>
      <c r="AX38">
        <f>IF(Z38&gt;0, (R38*SUMPRODUCT(K38:$K$98, X38:$X$98)-K38*$AZ$3)/Z38, 0)</f>
        <v>2817.460696583837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250000</v>
      </c>
      <c r="S39">
        <f t="shared" si="32"/>
        <v>2671.3439008628034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1441.5084865495114</v>
      </c>
      <c r="AC39">
        <f t="shared" si="33"/>
        <v>1286.3182951120302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-6248.2014518282876</v>
      </c>
      <c r="AI39">
        <f t="shared" si="38"/>
        <v>-6254.2205116295008</v>
      </c>
      <c r="AJ39">
        <f t="shared" si="39"/>
        <v>155.19019143748119</v>
      </c>
      <c r="AK39">
        <f t="shared" si="30"/>
        <v>100.90559405846581</v>
      </c>
      <c r="AL39">
        <f t="shared" si="40"/>
        <v>-5998.1247261335538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-172.23606984182396</v>
      </c>
      <c r="AR39">
        <f t="shared" si="45"/>
        <v>-172.40198946082097</v>
      </c>
      <c r="AS39">
        <f t="shared" si="46"/>
        <v>4.277926833388312</v>
      </c>
      <c r="AT39">
        <f t="shared" si="47"/>
        <v>2.7815337068876373</v>
      </c>
      <c r="AU39">
        <f t="shared" si="48"/>
        <v>-165.34252892054502</v>
      </c>
      <c r="AW39">
        <v>36</v>
      </c>
      <c r="AX39">
        <f>IF(Z39&gt;0, (R39*SUMPRODUCT(K39:$K$98, X39:$X$98)-K39*$AZ$3)/Z39, 0)</f>
        <v>2671.3439008628034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250000</v>
      </c>
      <c r="S40">
        <f t="shared" si="32"/>
        <v>2522.3368224449719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1286.3182951120302</v>
      </c>
      <c r="AC40">
        <f t="shared" si="33"/>
        <v>1136.1940696993258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-6564.1458568114831</v>
      </c>
      <c r="AI40">
        <f t="shared" si="38"/>
        <v>-6569.7765187218438</v>
      </c>
      <c r="AJ40">
        <f t="shared" si="39"/>
        <v>150.12422541270439</v>
      </c>
      <c r="AK40">
        <f t="shared" si="30"/>
        <v>90.042280657842127</v>
      </c>
      <c r="AL40">
        <f t="shared" si="40"/>
        <v>-6329.6100126512974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-161.55830329766363</v>
      </c>
      <c r="AR40">
        <f t="shared" si="45"/>
        <v>-161.69688647429075</v>
      </c>
      <c r="AS40">
        <f t="shared" si="46"/>
        <v>3.6948927812724968</v>
      </c>
      <c r="AT40">
        <f t="shared" si="47"/>
        <v>2.2161418112057638</v>
      </c>
      <c r="AU40">
        <f t="shared" si="48"/>
        <v>-155.78585188181248</v>
      </c>
      <c r="AW40">
        <v>37</v>
      </c>
      <c r="AX40">
        <f>IF(Z40&gt;0, (R40*SUMPRODUCT(K40:$K$98, X40:$X$98)-K40*$AZ$3)/Z40, 0)</f>
        <v>2522.3368224449719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250000</v>
      </c>
      <c r="S41">
        <f t="shared" si="32"/>
        <v>2375.6441901369781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1136.1940696993258</v>
      </c>
      <c r="AC41">
        <f t="shared" si="33"/>
        <v>994.37848464194758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-6844.0695520436384</v>
      </c>
      <c r="AI41">
        <f t="shared" si="38"/>
        <v>-6849.3017038572934</v>
      </c>
      <c r="AJ41">
        <f t="shared" si="39"/>
        <v>141.81558505737826</v>
      </c>
      <c r="AK41">
        <f t="shared" ref="AK41:AK72" si="61">G41*SUM(AB41:AB41, AE41:AF41)</f>
        <v>79.533584878952823</v>
      </c>
      <c r="AL41">
        <f t="shared" si="40"/>
        <v>-6627.9525339209622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-150.39986713416459</v>
      </c>
      <c r="AR41">
        <f t="shared" si="45"/>
        <v>-150.51484477014793</v>
      </c>
      <c r="AS41">
        <f t="shared" si="46"/>
        <v>3.1164272934389827</v>
      </c>
      <c r="AT41">
        <f t="shared" si="47"/>
        <v>1.7477672468899008</v>
      </c>
      <c r="AU41">
        <f t="shared" si="48"/>
        <v>-145.65065022981904</v>
      </c>
      <c r="AW41">
        <v>38</v>
      </c>
      <c r="AX41">
        <f>IF(Z41&gt;0, (R41*SUMPRODUCT(K41:$K$98, X41:$X$98)-K41*$AZ$3)/Z41, 0)</f>
        <v>2375.6441901369781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250000</v>
      </c>
      <c r="S42">
        <f t="shared" si="32"/>
        <v>2231.1788151092396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994.37848464194758</v>
      </c>
      <c r="AC42">
        <f t="shared" si="33"/>
        <v>861.60604450803805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-7055.0335055325095</v>
      </c>
      <c r="AI42">
        <f t="shared" si="38"/>
        <v>-7059.8605841527515</v>
      </c>
      <c r="AJ42">
        <f t="shared" si="39"/>
        <v>132.77244013390953</v>
      </c>
      <c r="AK42">
        <f t="shared" si="61"/>
        <v>69.606493924936331</v>
      </c>
      <c r="AL42">
        <f t="shared" si="40"/>
        <v>-6857.481650093906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-138.42486103565119</v>
      </c>
      <c r="AR42">
        <f t="shared" si="45"/>
        <v>-138.5195718101204</v>
      </c>
      <c r="AS42">
        <f t="shared" si="46"/>
        <v>2.6050913238736642</v>
      </c>
      <c r="AT42">
        <f t="shared" si="47"/>
        <v>1.3657297645974746</v>
      </c>
      <c r="AU42">
        <f t="shared" si="48"/>
        <v>-134.54875072164927</v>
      </c>
      <c r="AW42">
        <v>39</v>
      </c>
      <c r="AX42">
        <f>IF(Z42&gt;0, (R42*SUMPRODUCT(K42:$K$98, X42:$X$98)-K42*$AZ$3)/Z42, 0)</f>
        <v>2231.1788151092396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250000</v>
      </c>
      <c r="S43">
        <f t="shared" si="32"/>
        <v>2090.8148091650928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861.60604450803805</v>
      </c>
      <c r="AC43">
        <f t="shared" si="33"/>
        <v>738.91995757975633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-7223.0473641851759</v>
      </c>
      <c r="AI43">
        <f t="shared" si="38"/>
        <v>-7227.4650196510065</v>
      </c>
      <c r="AJ43">
        <f t="shared" si="39"/>
        <v>122.68608692828172</v>
      </c>
      <c r="AK43">
        <f t="shared" si="61"/>
        <v>60.312423115562666</v>
      </c>
      <c r="AL43">
        <f t="shared" si="40"/>
        <v>-7044.4665096071622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-126.5369772185126</v>
      </c>
      <c r="AR43">
        <f t="shared" si="45"/>
        <v>-126.61436792922714</v>
      </c>
      <c r="AS43">
        <f t="shared" si="46"/>
        <v>2.1492765870051476</v>
      </c>
      <c r="AT43">
        <f t="shared" si="47"/>
        <v>1.0565833677913554</v>
      </c>
      <c r="AU43">
        <f t="shared" si="48"/>
        <v>-123.40850797443063</v>
      </c>
      <c r="AW43">
        <v>40</v>
      </c>
      <c r="AX43">
        <f>IF(Z43&gt;0, (R43*SUMPRODUCT(K43:$K$98, X43:$X$98)-K43*$AZ$3)/Z43, 0)</f>
        <v>2090.8148091650928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250000</v>
      </c>
      <c r="S44">
        <f t="shared" si="32"/>
        <v>1955.0385057434469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738.91995757975633</v>
      </c>
      <c r="AC44">
        <f t="shared" si="33"/>
        <v>626.43545724282455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-7364.3200146483041</v>
      </c>
      <c r="AI44">
        <f t="shared" si="38"/>
        <v>-7368.3252775587434</v>
      </c>
      <c r="AJ44">
        <f t="shared" si="39"/>
        <v>112.48450033693177</v>
      </c>
      <c r="AK44">
        <f t="shared" si="61"/>
        <v>51.724397030582949</v>
      </c>
      <c r="AL44">
        <f t="shared" si="40"/>
        <v>-7204.1163801912289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-115.18916301369137</v>
      </c>
      <c r="AR44">
        <f t="shared" si="45"/>
        <v>-115.25181141590443</v>
      </c>
      <c r="AS44">
        <f t="shared" si="46"/>
        <v>1.7594286261395229</v>
      </c>
      <c r="AT44">
        <f t="shared" si="47"/>
        <v>0.80904822026874568</v>
      </c>
      <c r="AU44">
        <f t="shared" si="48"/>
        <v>-112.68333456949615</v>
      </c>
      <c r="AW44">
        <v>41</v>
      </c>
      <c r="AX44">
        <f>IF(Z44&gt;0, (R44*SUMPRODUCT(K44:$K$98, X44:$X$98)-K44*$AZ$3)/Z44, 0)</f>
        <v>1955.0385057434469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250000</v>
      </c>
      <c r="S45">
        <f t="shared" si="32"/>
        <v>1821.3430761600798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626.43545724282455</v>
      </c>
      <c r="AC45">
        <f t="shared" si="33"/>
        <v>523.79314858768726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-7407.6536475996636</v>
      </c>
      <c r="AI45">
        <f t="shared" si="38"/>
        <v>-7411.2484751986185</v>
      </c>
      <c r="AJ45">
        <f t="shared" si="39"/>
        <v>102.6423086551373</v>
      </c>
      <c r="AK45">
        <f t="shared" si="61"/>
        <v>43.850482006997723</v>
      </c>
      <c r="AL45">
        <f t="shared" si="40"/>
        <v>-7264.7556845364834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-103.45264904017282</v>
      </c>
      <c r="AR45">
        <f t="shared" si="45"/>
        <v>-103.50285312039128</v>
      </c>
      <c r="AS45">
        <f t="shared" si="46"/>
        <v>1.4334658772030753</v>
      </c>
      <c r="AT45">
        <f t="shared" si="47"/>
        <v>0.61240019324908834</v>
      </c>
      <c r="AU45">
        <f t="shared" si="48"/>
        <v>-101.4569870499391</v>
      </c>
      <c r="AW45">
        <v>42</v>
      </c>
      <c r="AX45">
        <f>IF(Z45&gt;0, (R45*SUMPRODUCT(K45:$K$98, X45:$X$98)-K45*$AZ$3)/Z45, 0)</f>
        <v>1821.3430761600798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250000</v>
      </c>
      <c r="S46">
        <f t="shared" si="32"/>
        <v>1690.1443922826229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523.79314858768726</v>
      </c>
      <c r="AC46">
        <f t="shared" si="33"/>
        <v>431.54304808193774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-7345.3112329450187</v>
      </c>
      <c r="AI46">
        <f t="shared" si="38"/>
        <v>-7348.5028467063366</v>
      </c>
      <c r="AJ46">
        <f t="shared" si="39"/>
        <v>92.250100505749515</v>
      </c>
      <c r="AK46">
        <f t="shared" si="61"/>
        <v>36.66552040113811</v>
      </c>
      <c r="AL46">
        <f t="shared" si="40"/>
        <v>-7219.5872257994488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-91.591068848545802</v>
      </c>
      <c r="AR46">
        <f t="shared" si="45"/>
        <v>-91.63086611601075</v>
      </c>
      <c r="AS46">
        <f t="shared" si="46"/>
        <v>1.1502964324793803</v>
      </c>
      <c r="AT46">
        <f t="shared" si="47"/>
        <v>0.45719426950435094</v>
      </c>
      <c r="AU46">
        <f t="shared" si="48"/>
        <v>-90.023375414027015</v>
      </c>
      <c r="AW46">
        <v>43</v>
      </c>
      <c r="AX46">
        <f>IF(Z46&gt;0, (R46*SUMPRODUCT(K46:$K$98, X46:$X$98)-K46*$AZ$3)/Z46, 0)</f>
        <v>1690.1443922826229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250000</v>
      </c>
      <c r="S47">
        <f t="shared" si="32"/>
        <v>1562.9730228885981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431.54304808193774</v>
      </c>
      <c r="AC47">
        <f t="shared" si="33"/>
        <v>349.95425471055563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-7218.2175148727574</v>
      </c>
      <c r="AI47">
        <f t="shared" si="38"/>
        <v>-7221.0163016207189</v>
      </c>
      <c r="AJ47">
        <f t="shared" si="39"/>
        <v>81.58879337138211</v>
      </c>
      <c r="AK47">
        <f t="shared" si="61"/>
        <v>30.208013365735646</v>
      </c>
      <c r="AL47">
        <f t="shared" si="40"/>
        <v>-7109.2194948836013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-80.362764325087738</v>
      </c>
      <c r="AR47">
        <f t="shared" si="45"/>
        <v>-80.39392412864855</v>
      </c>
      <c r="AS47">
        <f t="shared" si="46"/>
        <v>0.90835458473825759</v>
      </c>
      <c r="AT47">
        <f t="shared" si="47"/>
        <v>0.33631564217035204</v>
      </c>
      <c r="AU47">
        <f t="shared" si="48"/>
        <v>-79.149253901739939</v>
      </c>
      <c r="AW47">
        <v>44</v>
      </c>
      <c r="AX47">
        <f>IF(Z47&gt;0, (R47*SUMPRODUCT(K47:$K$98, X47:$X$98)-K47*$AZ$3)/Z47, 0)</f>
        <v>1562.9730228885981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250000</v>
      </c>
      <c r="S48">
        <f t="shared" si="32"/>
        <v>1438.7309979695792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349.95425471055563</v>
      </c>
      <c r="AC48">
        <f t="shared" si="33"/>
        <v>278.52209349007836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-7018.7974065378667</v>
      </c>
      <c r="AI48">
        <f t="shared" si="38"/>
        <v>-7021.2172655480217</v>
      </c>
      <c r="AJ48">
        <f t="shared" si="39"/>
        <v>71.432161220477269</v>
      </c>
      <c r="AK48">
        <f t="shared" si="61"/>
        <v>24.496797829738895</v>
      </c>
      <c r="AL48">
        <f t="shared" si="40"/>
        <v>-6925.288306497805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-69.770138723027671</v>
      </c>
      <c r="AR48">
        <f t="shared" si="45"/>
        <v>-69.794193256739021</v>
      </c>
      <c r="AS48">
        <f t="shared" si="46"/>
        <v>0.71006919119734657</v>
      </c>
      <c r="AT48">
        <f t="shared" si="47"/>
        <v>0.24350966182024464</v>
      </c>
      <c r="AU48">
        <f t="shared" si="48"/>
        <v>-68.840614403721418</v>
      </c>
      <c r="AW48">
        <v>45</v>
      </c>
      <c r="AX48">
        <f>IF(Z48&gt;0, (R48*SUMPRODUCT(K48:$K$98, X48:$X$98)-K48*$AZ$3)/Z48, 0)</f>
        <v>1438.7309979695792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250000</v>
      </c>
      <c r="S49">
        <f t="shared" si="32"/>
        <v>1316.2679810011459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278.52209349007836</v>
      </c>
      <c r="AC49">
        <f t="shared" si="33"/>
        <v>216.72570753902431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-6750.2935031877741</v>
      </c>
      <c r="AI49">
        <f t="shared" si="38"/>
        <v>-6752.3516489326685</v>
      </c>
      <c r="AJ49">
        <f t="shared" si="39"/>
        <v>61.796385951054049</v>
      </c>
      <c r="AK49">
        <f t="shared" si="61"/>
        <v>19.496546544305488</v>
      </c>
      <c r="AL49">
        <f t="shared" si="40"/>
        <v>-6671.0587164373092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-59.91168211531425</v>
      </c>
      <c r="AR49">
        <f t="shared" si="45"/>
        <v>-59.929949020828339</v>
      </c>
      <c r="AS49">
        <f t="shared" si="46"/>
        <v>0.54846880794537711</v>
      </c>
      <c r="AT49">
        <f t="shared" si="47"/>
        <v>0.17304001646109854</v>
      </c>
      <c r="AU49">
        <f t="shared" si="48"/>
        <v>-59.208440196421869</v>
      </c>
      <c r="AW49">
        <v>46</v>
      </c>
      <c r="AX49">
        <f>IF(Z49&gt;0, (R49*SUMPRODUCT(K49:$K$98, X49:$X$98)-K49*$AZ$3)/Z49, 0)</f>
        <v>1316.2679810011459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250000</v>
      </c>
      <c r="S50">
        <f t="shared" si="32"/>
        <v>1193.4284717290784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216.72570753902431</v>
      </c>
      <c r="AC50">
        <f t="shared" si="33"/>
        <v>163.93344754154344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-6410.424225791734</v>
      </c>
      <c r="AI50">
        <f t="shared" si="38"/>
        <v>-6412.1412688678893</v>
      </c>
      <c r="AJ50">
        <f t="shared" si="39"/>
        <v>52.792259997480869</v>
      </c>
      <c r="AK50">
        <f t="shared" si="61"/>
        <v>15.170799527731702</v>
      </c>
      <c r="AL50">
        <f t="shared" si="40"/>
        <v>-6344.1782093426764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-50.799285650449171</v>
      </c>
      <c r="AR50">
        <f t="shared" si="45"/>
        <v>-50.812892325862137</v>
      </c>
      <c r="AS50">
        <f t="shared" si="46"/>
        <v>0.4183512668248705</v>
      </c>
      <c r="AT50">
        <f t="shared" si="47"/>
        <v>0.12022071420082332</v>
      </c>
      <c r="AU50">
        <f t="shared" si="48"/>
        <v>-50.27432034483644</v>
      </c>
      <c r="AW50">
        <v>47</v>
      </c>
      <c r="AX50">
        <f>IF(Z50&gt;0, (R50*SUMPRODUCT(K50:$K$98, X50:$X$98)-K50*$AZ$3)/Z50, 0)</f>
        <v>1193.4284717290784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250000</v>
      </c>
      <c r="S51">
        <f t="shared" si="32"/>
        <v>1066.6572913250584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163.93344754154344</v>
      </c>
      <c r="AC51">
        <f t="shared" si="33"/>
        <v>119.49078878201712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-5991.5531325216843</v>
      </c>
      <c r="AI51">
        <f t="shared" si="38"/>
        <v>-5992.9534275104525</v>
      </c>
      <c r="AJ51">
        <f t="shared" si="39"/>
        <v>44.442658759526324</v>
      </c>
      <c r="AK51">
        <f t="shared" si="61"/>
        <v>11.475341327908042</v>
      </c>
      <c r="AL51">
        <f t="shared" si="40"/>
        <v>-5937.0354274230185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-42.392812130823451</v>
      </c>
      <c r="AR51">
        <f t="shared" si="45"/>
        <v>-42.402719819376586</v>
      </c>
      <c r="AS51">
        <f t="shared" si="46"/>
        <v>0.3144509014132616</v>
      </c>
      <c r="AT51">
        <f t="shared" si="47"/>
        <v>8.1192969217037836E-2</v>
      </c>
      <c r="AU51">
        <f t="shared" si="48"/>
        <v>-42.007075948746291</v>
      </c>
      <c r="AW51">
        <v>48</v>
      </c>
      <c r="AX51">
        <f>IF(Z51&gt;0, (R51*SUMPRODUCT(K51:$K$98, X51:$X$98)-K51*$AZ$3)/Z51, 0)</f>
        <v>1066.6572913250584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250000</v>
      </c>
      <c r="S52">
        <f t="shared" si="32"/>
        <v>931.53287861435501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119.49078878201712</v>
      </c>
      <c r="AC52">
        <f t="shared" si="33"/>
        <v>82.773536375231885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-5511.5050639908768</v>
      </c>
      <c r="AI52">
        <f t="shared" si="38"/>
        <v>-5512.6157807765576</v>
      </c>
      <c r="AJ52">
        <f t="shared" si="39"/>
        <v>36.717252406785235</v>
      </c>
      <c r="AK52">
        <f t="shared" si="61"/>
        <v>8.3643552147411988</v>
      </c>
      <c r="AL52">
        <f t="shared" si="40"/>
        <v>-5467.5341731550307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-34.818094497846218</v>
      </c>
      <c r="AR52">
        <f t="shared" si="45"/>
        <v>-34.825111282110257</v>
      </c>
      <c r="AS52">
        <f t="shared" si="46"/>
        <v>0.23195565442790564</v>
      </c>
      <c r="AT52">
        <f t="shared" si="47"/>
        <v>5.2840541176883499E-2</v>
      </c>
      <c r="AU52">
        <f t="shared" si="48"/>
        <v>-34.540315086505466</v>
      </c>
      <c r="AW52">
        <v>49</v>
      </c>
      <c r="AX52">
        <f>IF(Z52&gt;0, (R52*SUMPRODUCT(K52:$K$98, X52:$X$98)-K52*$AZ$3)/Z52, 0)</f>
        <v>931.53287861435501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250000</v>
      </c>
      <c r="S53">
        <f t="shared" si="32"/>
        <v>777.53124363955021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82.773536375231885</v>
      </c>
      <c r="AC53">
        <f t="shared" si="33"/>
        <v>53.022905916705568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-4943.7115557218094</v>
      </c>
      <c r="AI53">
        <f t="shared" si="38"/>
        <v>-4944.5639797618469</v>
      </c>
      <c r="AJ53">
        <f t="shared" si="39"/>
        <v>29.750630458526317</v>
      </c>
      <c r="AK53">
        <f t="shared" si="61"/>
        <v>5.7941475462662329</v>
      </c>
      <c r="AL53">
        <f t="shared" si="40"/>
        <v>-4909.0192017570535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-27.884951264722599</v>
      </c>
      <c r="AR53">
        <f t="shared" si="45"/>
        <v>-27.889759353249893</v>
      </c>
      <c r="AS53">
        <f t="shared" si="46"/>
        <v>0.16780810754838882</v>
      </c>
      <c r="AT53">
        <f t="shared" si="47"/>
        <v>3.268182622047331E-2</v>
      </c>
      <c r="AU53">
        <f t="shared" si="48"/>
        <v>-27.689269419481025</v>
      </c>
      <c r="AW53">
        <v>50</v>
      </c>
      <c r="AX53">
        <f>IF(Z53&gt;0, (R53*SUMPRODUCT(K53:$K$98, X53:$X$98)-K53*$AZ$3)/Z53, 0)</f>
        <v>777.53124363955021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250000</v>
      </c>
      <c r="S54">
        <f t="shared" si="32"/>
        <v>589.48458780467524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53.022905916705568</v>
      </c>
      <c r="AC54">
        <f t="shared" si="33"/>
        <v>29.662476115661409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-4298.1606886016643</v>
      </c>
      <c r="AI54">
        <f t="shared" si="38"/>
        <v>-4298.7896803668718</v>
      </c>
      <c r="AJ54">
        <f t="shared" si="39"/>
        <v>23.360429801044159</v>
      </c>
      <c r="AK54">
        <f t="shared" si="61"/>
        <v>3.7116034141693901</v>
      </c>
      <c r="AL54">
        <f t="shared" si="40"/>
        <v>-4271.7176471516586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-21.646186267338152</v>
      </c>
      <c r="AR54">
        <f t="shared" si="45"/>
        <v>-21.649353964848022</v>
      </c>
      <c r="AS54">
        <f t="shared" si="46"/>
        <v>0.11764665199685415</v>
      </c>
      <c r="AT54">
        <f t="shared" si="47"/>
        <v>1.8692195260791151E-2</v>
      </c>
      <c r="AU54">
        <f t="shared" si="48"/>
        <v>-21.513015117590378</v>
      </c>
      <c r="AW54">
        <v>51</v>
      </c>
      <c r="AX54">
        <f>IF(Z54&gt;0, (R54*SUMPRODUCT(K54:$K$98, X54:$X$98)-K54*$AZ$3)/Z54, 0)</f>
        <v>589.48458780467524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250000</v>
      </c>
      <c r="S55">
        <f t="shared" si="32"/>
        <v>340.45764650081355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29.662476115661409</v>
      </c>
      <c r="AC55">
        <f t="shared" si="33"/>
        <v>12.056041155179003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-3601.2168726826417</v>
      </c>
      <c r="AI55">
        <f t="shared" si="38"/>
        <v>-3601.6595136865626</v>
      </c>
      <c r="AJ55">
        <f t="shared" si="39"/>
        <v>17.606434960482407</v>
      </c>
      <c r="AK55">
        <f t="shared" si="61"/>
        <v>2.0763733280962988</v>
      </c>
      <c r="AL55">
        <f t="shared" si="40"/>
        <v>-3581.9767053979836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-16.193099972368238</v>
      </c>
      <c r="AR55">
        <f t="shared" si="45"/>
        <v>-16.195090335704236</v>
      </c>
      <c r="AS55">
        <f t="shared" si="46"/>
        <v>7.9168450985211081E-2</v>
      </c>
      <c r="AT55">
        <f t="shared" si="47"/>
        <v>9.3365443044744253E-3</v>
      </c>
      <c r="AU55">
        <f t="shared" si="48"/>
        <v>-16.106585340414547</v>
      </c>
      <c r="AW55">
        <v>52</v>
      </c>
      <c r="AX55">
        <f>IF(Z55&gt;0, (R55*SUMPRODUCT(K55:$K$98, X55:$X$98)-K55*$AZ$3)/Z55, 0)</f>
        <v>340.45764650081355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250000</v>
      </c>
      <c r="S56">
        <f t="shared" si="32"/>
        <v>-22.494266950405152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12.056041155179003</v>
      </c>
      <c r="AC56">
        <f t="shared" si="33"/>
        <v>-0.53013800749660334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-2872.3682970046916</v>
      </c>
      <c r="AI56">
        <f t="shared" si="38"/>
        <v>-2872.6628931837231</v>
      </c>
      <c r="AJ56">
        <f t="shared" si="39"/>
        <v>12.586179162675606</v>
      </c>
      <c r="AK56">
        <f t="shared" si="61"/>
        <v>0.84392288086253031</v>
      </c>
      <c r="AL56">
        <f t="shared" si="40"/>
        <v>-2859.2327911401849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-11.531951915556267</v>
      </c>
      <c r="AR56">
        <f t="shared" si="45"/>
        <v>-11.5331346569807</v>
      </c>
      <c r="AS56">
        <f t="shared" si="46"/>
        <v>5.0530850467854972E-2</v>
      </c>
      <c r="AT56">
        <f t="shared" si="47"/>
        <v>3.3881720852764734E-3</v>
      </c>
      <c r="AU56">
        <f t="shared" si="48"/>
        <v>-11.479215634427568</v>
      </c>
      <c r="AW56">
        <v>53</v>
      </c>
      <c r="AX56">
        <f>IF(Z56&gt;0, (R56*SUMPRODUCT(K56:$K$98, X56:$X$98)-K56*$AZ$3)/Z56, 0)</f>
        <v>-22.494266950405152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250000</v>
      </c>
      <c r="S57">
        <f t="shared" si="32"/>
        <v>-602.14412673888955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-0.53013800749660334</v>
      </c>
      <c r="AC57">
        <f t="shared" si="33"/>
        <v>-8.8416249143987358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-2162.1120609963309</v>
      </c>
      <c r="AI57">
        <f t="shared" si="38"/>
        <v>-2162.2956056105222</v>
      </c>
      <c r="AJ57">
        <f t="shared" si="39"/>
        <v>8.3114869069021324</v>
      </c>
      <c r="AK57">
        <f t="shared" si="61"/>
        <v>-3.7109660524762236E-2</v>
      </c>
      <c r="AL57">
        <f t="shared" si="40"/>
        <v>-2154.0212283641449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-7.7503778320235677</v>
      </c>
      <c r="AR57">
        <f t="shared" si="45"/>
        <v>-7.7510357720696357</v>
      </c>
      <c r="AS57">
        <f t="shared" si="46"/>
        <v>2.9793628663596698E-2</v>
      </c>
      <c r="AT57">
        <f t="shared" si="47"/>
        <v>-1.3302450667265642E-4</v>
      </c>
      <c r="AU57">
        <f t="shared" si="48"/>
        <v>-7.7213751679127123</v>
      </c>
      <c r="AW57">
        <v>54</v>
      </c>
      <c r="AX57">
        <f>IF(Z57&gt;0, (R57*SUMPRODUCT(K57:$K$98, X57:$X$98)-K57*$AZ$3)/Z57, 0)</f>
        <v>-602.14412673888955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250000</v>
      </c>
      <c r="S58">
        <f t="shared" si="32"/>
        <v>-1619.9604466465989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-8.8416249143987358</v>
      </c>
      <c r="AC58">
        <f t="shared" si="33"/>
        <v>-13.716587560123962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-1517.374338198216</v>
      </c>
      <c r="AI58">
        <f t="shared" si="38"/>
        <v>-1517.4801786493558</v>
      </c>
      <c r="AJ58">
        <f t="shared" si="39"/>
        <v>4.8749626457252262</v>
      </c>
      <c r="AK58">
        <f t="shared" si="61"/>
        <v>-0.61891374400791155</v>
      </c>
      <c r="AL58">
        <f t="shared" si="40"/>
        <v>-1513.2241297476385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-4.8564552118318227</v>
      </c>
      <c r="AR58">
        <f t="shared" si="45"/>
        <v>-4.8567939610762387</v>
      </c>
      <c r="AS58">
        <f t="shared" si="46"/>
        <v>1.5602634862291334E-2</v>
      </c>
      <c r="AT58">
        <f t="shared" si="47"/>
        <v>-1.9808736724325226E-3</v>
      </c>
      <c r="AU58">
        <f t="shared" si="48"/>
        <v>-4.8431721998863795</v>
      </c>
      <c r="AW58">
        <v>55</v>
      </c>
      <c r="AX58">
        <f>IF(Z58&gt;0, (R58*SUMPRODUCT(K58:$K$98, X58:$X$98)-K58*$AZ$3)/Z58, 0)</f>
        <v>-1619.9604466465989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250000</v>
      </c>
      <c r="S59">
        <f t="shared" si="32"/>
        <v>-3596.1191026633969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-13.716587560123962</v>
      </c>
      <c r="AC59">
        <f t="shared" si="33"/>
        <v>-16.005707784189411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-982.93391930734606</v>
      </c>
      <c r="AI59">
        <f t="shared" si="38"/>
        <v>-982.98955465800896</v>
      </c>
      <c r="AJ59">
        <f t="shared" si="39"/>
        <v>2.2891202240654493</v>
      </c>
      <c r="AK59">
        <f t="shared" si="61"/>
        <v>-0.96016112920867747</v>
      </c>
      <c r="AL59">
        <f t="shared" si="40"/>
        <v>-981.66059556315224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-2.8088784892246546</v>
      </c>
      <c r="AR59">
        <f t="shared" si="45"/>
        <v>-2.8090374754358818</v>
      </c>
      <c r="AS59">
        <f t="shared" si="46"/>
        <v>6.5414982943691235E-3</v>
      </c>
      <c r="AT59">
        <f t="shared" si="47"/>
        <v>-2.7438018864222465E-3</v>
      </c>
      <c r="AU59">
        <f t="shared" si="48"/>
        <v>-2.8052397790279349</v>
      </c>
      <c r="AW59">
        <v>56</v>
      </c>
      <c r="AX59">
        <f>IF(Z59&gt;0, (R59*SUMPRODUCT(K59:$K$98, X59:$X$98)-K59*$AZ$3)/Z59, 0)</f>
        <v>-3596.1191026633969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250000</v>
      </c>
      <c r="S60">
        <f t="shared" si="32"/>
        <v>-7927.1533472114243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-16.005707784189411</v>
      </c>
      <c r="AC60">
        <f t="shared" si="33"/>
        <v>-16.52232289147981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-580.51260130125308</v>
      </c>
      <c r="AI60">
        <f t="shared" si="38"/>
        <v>-580.53865466834429</v>
      </c>
      <c r="AJ60">
        <f t="shared" si="39"/>
        <v>0.51661510729039861</v>
      </c>
      <c r="AK60">
        <f t="shared" si="61"/>
        <v>-1.1203995448932589</v>
      </c>
      <c r="AL60">
        <f t="shared" si="40"/>
        <v>-581.14243910594723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-1.4811609684264555</v>
      </c>
      <c r="AR60">
        <f t="shared" si="45"/>
        <v>-1.4812274428326013</v>
      </c>
      <c r="AS60">
        <f t="shared" si="46"/>
        <v>1.3181283763742E-3</v>
      </c>
      <c r="AT60">
        <f t="shared" si="47"/>
        <v>-2.8586667562750757E-3</v>
      </c>
      <c r="AU60">
        <f t="shared" si="48"/>
        <v>-1.4827679812125023</v>
      </c>
      <c r="AW60">
        <v>57</v>
      </c>
      <c r="AX60">
        <f>IF(Z60&gt;0, (R60*SUMPRODUCT(K60:$K$98, X60:$X$98)-K60*$AZ$3)/Z60, 0)</f>
        <v>-7927.1533472114243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250000</v>
      </c>
      <c r="S61">
        <f t="shared" si="32"/>
        <v>-18958.53083703931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-16.52232289147981</v>
      </c>
      <c r="AC61">
        <f t="shared" si="33"/>
        <v>-15.956820126036387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-305.43925443093002</v>
      </c>
      <c r="AI61">
        <f t="shared" si="38"/>
        <v>-305.44977530162879</v>
      </c>
      <c r="AJ61">
        <f t="shared" si="39"/>
        <v>-0.56550276544342282</v>
      </c>
      <c r="AK61">
        <f t="shared" si="61"/>
        <v>-1.1565626024035869</v>
      </c>
      <c r="AL61">
        <f t="shared" si="40"/>
        <v>-307.17184066947578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-0.69582084633089658</v>
      </c>
      <c r="AR61">
        <f t="shared" si="45"/>
        <v>-0.69584481391544106</v>
      </c>
      <c r="AS61">
        <f t="shared" si="46"/>
        <v>-1.2882712589985248E-3</v>
      </c>
      <c r="AT61">
        <f t="shared" si="47"/>
        <v>-2.634764055911848E-3</v>
      </c>
      <c r="AU61">
        <f t="shared" si="48"/>
        <v>-0.6997678492303514</v>
      </c>
      <c r="AW61">
        <v>58</v>
      </c>
      <c r="AX61">
        <f>IF(Z61&gt;0, (R61*SUMPRODUCT(K61:$K$98, X61:$X$98)-K61*$AZ$3)/Z61, 0)</f>
        <v>-18958.53083703931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250000</v>
      </c>
      <c r="S62">
        <f t="shared" si="32"/>
        <v>-53196.515019710052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-15.956820126036387</v>
      </c>
      <c r="AC62">
        <f t="shared" si="33"/>
        <v>-14.825262638554898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-138.64108822481816</v>
      </c>
      <c r="AI62">
        <f t="shared" si="38"/>
        <v>-138.64457183239873</v>
      </c>
      <c r="AJ62">
        <f t="shared" si="39"/>
        <v>-1.1315574874814889</v>
      </c>
      <c r="AK62">
        <f t="shared" si="61"/>
        <v>-1.1169774088225473</v>
      </c>
      <c r="AL62">
        <f t="shared" si="40"/>
        <v>-140.89310672870278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-0.28199831982421592</v>
      </c>
      <c r="AR62">
        <f t="shared" si="45"/>
        <v>-0.28200540554099168</v>
      </c>
      <c r="AS62">
        <f t="shared" si="46"/>
        <v>-2.3016070801236644E-3</v>
      </c>
      <c r="AT62">
        <f t="shared" si="47"/>
        <v>-2.2719509533767421E-3</v>
      </c>
      <c r="AU62">
        <f t="shared" si="48"/>
        <v>-0.28657896357449214</v>
      </c>
      <c r="AW62">
        <v>59</v>
      </c>
      <c r="AX62">
        <f>IF(Z62&gt;0, (R62*SUMPRODUCT(K62:$K$98, X62:$X$98)-K62*$AZ$3)/Z62, 0)</f>
        <v>-53196.515019710052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250000</v>
      </c>
      <c r="S63">
        <f t="shared" si="32"/>
        <v>-191444.37607881278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-14.825262638554898</v>
      </c>
      <c r="AC63">
        <f t="shared" si="33"/>
        <v>-13.47567316033234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-51.378056074013159</v>
      </c>
      <c r="AI63">
        <f t="shared" si="38"/>
        <v>-51.378935942714214</v>
      </c>
      <c r="AJ63">
        <f t="shared" si="39"/>
        <v>-1.3495894782225584</v>
      </c>
      <c r="AK63">
        <f t="shared" si="61"/>
        <v>-1.037768384698843</v>
      </c>
      <c r="AL63">
        <f t="shared" si="40"/>
        <v>-53.76629380563562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-9.3306996055035826E-2</v>
      </c>
      <c r="AR63">
        <f t="shared" si="45"/>
        <v>-9.3308593972740231E-2</v>
      </c>
      <c r="AS63">
        <f t="shared" si="46"/>
        <v>-2.4509712850759864E-3</v>
      </c>
      <c r="AT63">
        <f t="shared" si="47"/>
        <v>-1.8846771944357906E-3</v>
      </c>
      <c r="AU63">
        <f t="shared" si="48"/>
        <v>-9.764424245225202E-2</v>
      </c>
      <c r="AW63">
        <v>60</v>
      </c>
      <c r="AX63">
        <f>IF(Z63&gt;0, (R63*SUMPRODUCT(K63:$K$98, X63:$X$98)-K63*$AZ$3)/Z63, 0)</f>
        <v>-191444.37607881278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250000</v>
      </c>
      <c r="S64">
        <f t="shared" si="32"/>
        <v>-1009184.5853802081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-13.47567316033234</v>
      </c>
      <c r="AC64">
        <f t="shared" si="33"/>
        <v>-12.112205336702754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-14.420907231248286</v>
      </c>
      <c r="AI64">
        <f t="shared" si="38"/>
        <v>-14.421057255900765</v>
      </c>
      <c r="AJ64">
        <f t="shared" si="39"/>
        <v>-1.3634678236295859</v>
      </c>
      <c r="AK64">
        <f t="shared" si="61"/>
        <v>-0.94329712122326392</v>
      </c>
      <c r="AL64">
        <f t="shared" si="40"/>
        <v>-16.727822200753614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-2.3383585275160795E-2</v>
      </c>
      <c r="AR64">
        <f t="shared" si="45"/>
        <v>-2.3383828541010742E-2</v>
      </c>
      <c r="AS64">
        <f t="shared" si="46"/>
        <v>-2.2108710369271628E-3</v>
      </c>
      <c r="AT64">
        <f t="shared" si="47"/>
        <v>-1.5295617897147066E-3</v>
      </c>
      <c r="AU64">
        <f t="shared" si="48"/>
        <v>-2.7124261367652613E-2</v>
      </c>
      <c r="AW64">
        <v>61</v>
      </c>
      <c r="AX64">
        <f>IF(Z64&gt;0, (R64*SUMPRODUCT(K64:$K$98, X64:$X$98)-K64*$AZ$3)/Z64, 0)</f>
        <v>-1009184.5853802081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250000</v>
      </c>
      <c r="S65">
        <f t="shared" si="32"/>
        <v>-5372396.2416227181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-12.112205336702754</v>
      </c>
      <c r="AC65">
        <f t="shared" si="33"/>
        <v>-10.834897118688074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-2.4662951746600936</v>
      </c>
      <c r="AI65">
        <f t="shared" si="38"/>
        <v>-2.4663203843073149</v>
      </c>
      <c r="AJ65">
        <f t="shared" si="39"/>
        <v>-1.2773082180146798</v>
      </c>
      <c r="AK65">
        <f t="shared" si="61"/>
        <v>-0.84785437356919291</v>
      </c>
      <c r="AL65">
        <f t="shared" si="40"/>
        <v>-4.5914829758911875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-3.5706357372564607E-3</v>
      </c>
      <c r="AR65">
        <f t="shared" si="45"/>
        <v>-3.5706722351048193E-3</v>
      </c>
      <c r="AS65">
        <f t="shared" si="46"/>
        <v>-1.8492524405004178E-3</v>
      </c>
      <c r="AT65">
        <f t="shared" si="47"/>
        <v>-1.227500729580183E-3</v>
      </c>
      <c r="AU65">
        <f t="shared" si="48"/>
        <v>-6.6474254051854201E-3</v>
      </c>
      <c r="AW65">
        <v>62</v>
      </c>
      <c r="AX65">
        <f>IF(Z65&gt;0, (R65*SUMPRODUCT(K65:$K$98, X65:$X$98)-K65*$AZ$3)/Z65, 0)</f>
        <v>-5372396.2416227181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250000</v>
      </c>
      <c r="S66">
        <f t="shared" si="32"/>
        <v>-29016205.088149708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-10.834897118688074</v>
      </c>
      <c r="AC66">
        <f t="shared" si="33"/>
        <v>-9.6771357872022605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-0.41577402134902125</v>
      </c>
      <c r="AI66">
        <f t="shared" si="38"/>
        <v>-0.41577819019870277</v>
      </c>
      <c r="AJ66">
        <f t="shared" si="39"/>
        <v>-1.1577613314858137</v>
      </c>
      <c r="AK66">
        <f t="shared" si="61"/>
        <v>-0.7584427983081653</v>
      </c>
      <c r="AL66">
        <f t="shared" si="40"/>
        <v>-2.3319823199926817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-5.3745217092397777E-4</v>
      </c>
      <c r="AR66">
        <f t="shared" si="45"/>
        <v>-5.374575598063911E-4</v>
      </c>
      <c r="AS66">
        <f t="shared" si="46"/>
        <v>-1.4965854263812829E-3</v>
      </c>
      <c r="AT66">
        <f t="shared" si="47"/>
        <v>-9.8040451673674436E-4</v>
      </c>
      <c r="AU66">
        <f t="shared" si="48"/>
        <v>-3.0144475029244182E-3</v>
      </c>
      <c r="AW66">
        <v>63</v>
      </c>
      <c r="AX66">
        <f>IF(Z66&gt;0, (R66*SUMPRODUCT(K66:$K$98, X66:$X$98)-K66*$AZ$3)/Z66, 0)</f>
        <v>-29016205.088149708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-159511241.17254972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-9.6771357872022605</v>
      </c>
      <c r="AC67">
        <f t="shared" ref="AC67:AC98" si="64">S67*Z67</f>
        <v>-8.6407696972097288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-6.9000651970053381E-2</v>
      </c>
      <c r="AI67">
        <f t="shared" ref="AI67:AI98" si="69">SUM(AE67:AH67)</f>
        <v>-6.9001329098639555E-2</v>
      </c>
      <c r="AJ67">
        <f t="shared" ref="AJ67:AJ98" si="70">AB67-AC67</f>
        <v>-1.0363660899925318</v>
      </c>
      <c r="AK67">
        <f t="shared" si="61"/>
        <v>-0.67739950510415825</v>
      </c>
      <c r="AL67">
        <f t="shared" ref="AL67:AL98" si="71">SUM(AI67:AK67)</f>
        <v>-1.7827669241953297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-7.9637504587550464E-5</v>
      </c>
      <c r="AR67">
        <f t="shared" ref="AR67:AR98" si="76">AI67*$K67</f>
        <v>-7.9638286099454321E-5</v>
      </c>
      <c r="AS67">
        <f t="shared" ref="AS67:AS98" si="77">AJ67*$K67</f>
        <v>-1.1961279624137751E-3</v>
      </c>
      <c r="AT67">
        <f t="shared" ref="AT67:AT98" si="78">AK67*$K67</f>
        <v>-7.818245865089771E-4</v>
      </c>
      <c r="AU67">
        <f t="shared" ref="AU67:AU98" si="79">AL67*$K67</f>
        <v>-2.0575908350222065E-3</v>
      </c>
      <c r="AW67">
        <v>64</v>
      </c>
      <c r="AX67">
        <f>IF(Z67&gt;0, (R67*SUMPRODUCT(K67:$K$98, X67:$X$98)-K67*$AZ$3)/Z67, 0)</f>
        <v>-159511241.17254972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250000</v>
      </c>
      <c r="S68">
        <f t="shared" si="63"/>
        <v>-894763625.20662308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-8.6407696972097288</v>
      </c>
      <c r="AC68">
        <f t="shared" si="64"/>
        <v>-7.7150426006398005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-1.12515368646765E-2</v>
      </c>
      <c r="AI68">
        <f t="shared" si="69"/>
        <v>-1.1251644645133585E-2</v>
      </c>
      <c r="AJ68">
        <f t="shared" si="70"/>
        <v>-0.92572709656992824</v>
      </c>
      <c r="AK68">
        <f t="shared" si="61"/>
        <v>-0.60485387880468111</v>
      </c>
      <c r="AL68">
        <f t="shared" si="71"/>
        <v>-1.541832620019743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-1.1594666824237237E-5</v>
      </c>
      <c r="AR68">
        <f t="shared" si="76"/>
        <v>-1.1594777891596755E-5</v>
      </c>
      <c r="AS68">
        <f t="shared" si="77"/>
        <v>-9.539583244484543E-4</v>
      </c>
      <c r="AT68">
        <f t="shared" si="78"/>
        <v>-6.2329966887501149E-4</v>
      </c>
      <c r="AU68">
        <f t="shared" si="79"/>
        <v>-1.5888527712150625E-3</v>
      </c>
      <c r="AW68">
        <v>65</v>
      </c>
      <c r="AX68">
        <f>IF(Z68&gt;0, (R68*SUMPRODUCT(K68:$K$98, X68:$X$98)-K68*$AZ$3)/Z68, 0)</f>
        <v>-894763625.20662308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250000</v>
      </c>
      <c r="S69">
        <f t="shared" si="63"/>
        <v>-5123040183.9316521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-7.7150426006398005</v>
      </c>
      <c r="AC69">
        <f t="shared" si="64"/>
        <v>-6.8884410398829523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-1.7979029913102267E-3</v>
      </c>
      <c r="AI69">
        <f t="shared" si="69"/>
        <v>-1.7979197988131756E-3</v>
      </c>
      <c r="AJ69">
        <f t="shared" si="70"/>
        <v>-0.82660156075684821</v>
      </c>
      <c r="AK69">
        <f t="shared" si="61"/>
        <v>-0.54005298204478613</v>
      </c>
      <c r="AL69">
        <f t="shared" si="71"/>
        <v>-1.3684524626004475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-1.6542252990207186E-6</v>
      </c>
      <c r="AR69">
        <f t="shared" si="76"/>
        <v>-1.6542407633681977E-6</v>
      </c>
      <c r="AS69">
        <f t="shared" si="77"/>
        <v>-7.6054449023275949E-4</v>
      </c>
      <c r="AT69">
        <f t="shared" si="78"/>
        <v>-4.9689516621751752E-4</v>
      </c>
      <c r="AU69">
        <f t="shared" si="79"/>
        <v>-1.2590938972136452E-3</v>
      </c>
      <c r="AW69">
        <v>66</v>
      </c>
      <c r="AX69">
        <f>IF(Z69&gt;0, (R69*SUMPRODUCT(K69:$K$98, X69:$X$98)-K69*$AZ$3)/Z69, 0)</f>
        <v>-5123040183.9316521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250000</v>
      </c>
      <c r="S70">
        <f t="shared" si="63"/>
        <v>-30003660728.071114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-6.8884410398829523</v>
      </c>
      <c r="AC70">
        <f t="shared" si="64"/>
        <v>-6.1503952339085419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-2.8154151815406084E-4</v>
      </c>
      <c r="AI70">
        <f t="shared" si="69"/>
        <v>-2.8154408050607251E-4</v>
      </c>
      <c r="AJ70">
        <f t="shared" si="70"/>
        <v>-0.73804580597441038</v>
      </c>
      <c r="AK70">
        <f t="shared" si="61"/>
        <v>-0.48219087279180672</v>
      </c>
      <c r="AL70">
        <f t="shared" si="71"/>
        <v>-1.2205182228467231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-2.3128785526515774E-7</v>
      </c>
      <c r="AR70">
        <f t="shared" si="76"/>
        <v>-2.3128996025096976E-7</v>
      </c>
      <c r="AS70">
        <f t="shared" si="77"/>
        <v>-6.0630855679998747E-4</v>
      </c>
      <c r="AT70">
        <f t="shared" si="78"/>
        <v>-3.9612236776895028E-4</v>
      </c>
      <c r="AU70">
        <f t="shared" si="79"/>
        <v>-1.0026622145291888E-3</v>
      </c>
      <c r="AW70">
        <v>67</v>
      </c>
      <c r="AX70">
        <f>IF(Z70&gt;0, (R70*SUMPRODUCT(K70:$K$98, X70:$X$98)-K70*$AZ$3)/Z70, 0)</f>
        <v>-30003660728.071114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250000</v>
      </c>
      <c r="S71">
        <f t="shared" si="63"/>
        <v>-180037271758.52725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-6.1503952339085419</v>
      </c>
      <c r="AC71">
        <f t="shared" si="64"/>
        <v>-5.4914245185895156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-4.310917028874156E-5</v>
      </c>
      <c r="AI71">
        <f t="shared" si="69"/>
        <v>-4.3109551558718671E-5</v>
      </c>
      <c r="AJ71">
        <f t="shared" si="70"/>
        <v>-0.65897071531902629</v>
      </c>
      <c r="AK71">
        <f t="shared" si="61"/>
        <v>-0.43052766637359796</v>
      </c>
      <c r="AL71">
        <f t="shared" si="71"/>
        <v>-1.089541491244183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-3.1620011409850803E-8</v>
      </c>
      <c r="AR71">
        <f t="shared" si="76"/>
        <v>-3.1620291066382016E-8</v>
      </c>
      <c r="AS71">
        <f t="shared" si="77"/>
        <v>-4.8334638309164776E-4</v>
      </c>
      <c r="AT71">
        <f t="shared" si="78"/>
        <v>-3.1578640070799204E-4</v>
      </c>
      <c r="AU71">
        <f t="shared" si="79"/>
        <v>-7.991644040907062E-4</v>
      </c>
      <c r="AW71">
        <v>68</v>
      </c>
      <c r="AX71">
        <f>IF(Z71&gt;0, (R71*SUMPRODUCT(K71:$K$98, X71:$X$98)-K71*$AZ$3)/Z71, 0)</f>
        <v>-180037271758.52725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250000</v>
      </c>
      <c r="S72">
        <f t="shared" si="63"/>
        <v>-1108455371029.4956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-5.4914245185895156</v>
      </c>
      <c r="AC72">
        <f t="shared" si="64"/>
        <v>-4.903057633596239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-6.4433144592758395E-6</v>
      </c>
      <c r="AI72">
        <f t="shared" si="69"/>
        <v>-6.4433697508302149E-6</v>
      </c>
      <c r="AJ72">
        <f t="shared" si="70"/>
        <v>-0.58836688499327661</v>
      </c>
      <c r="AK72">
        <f t="shared" si="61"/>
        <v>-0.38439971630126613</v>
      </c>
      <c r="AL72">
        <f t="shared" si="71"/>
        <v>-0.9727730446642936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-4.2197202755183822E-9</v>
      </c>
      <c r="AR72">
        <f t="shared" si="76"/>
        <v>-4.2197564859027331E-9</v>
      </c>
      <c r="AS72">
        <f t="shared" si="77"/>
        <v>-3.8532089187041723E-4</v>
      </c>
      <c r="AT72">
        <f t="shared" si="78"/>
        <v>-2.5174299454605061E-4</v>
      </c>
      <c r="AU72">
        <f t="shared" si="79"/>
        <v>-6.3706810617295375E-4</v>
      </c>
      <c r="AW72">
        <v>69</v>
      </c>
      <c r="AX72">
        <f>IF(Z72&gt;0, (R72*SUMPRODUCT(K72:$K$98, X72:$X$98)-K72*$AZ$3)/Z72, 0)</f>
        <v>-1108455371029.4956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250000</v>
      </c>
      <c r="S73">
        <f t="shared" si="63"/>
        <v>-7020772016247.5918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-4.903057633596239</v>
      </c>
      <c r="AC73">
        <f t="shared" si="64"/>
        <v>-4.3777300336969525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-9.3888785316651705E-7</v>
      </c>
      <c r="AI73">
        <f t="shared" si="69"/>
        <v>-9.3889564741269034E-7</v>
      </c>
      <c r="AJ73">
        <f t="shared" si="70"/>
        <v>-0.52532759989928657</v>
      </c>
      <c r="AK73">
        <f t="shared" ref="AK73:AK98" si="92">G73*SUM(AB73:AB73, AE73:AF73)</f>
        <v>-0.34321403435173675</v>
      </c>
      <c r="AL73">
        <f t="shared" si="71"/>
        <v>-0.86854257314667072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-5.4899707832893747E-10</v>
      </c>
      <c r="AR73">
        <f t="shared" si="76"/>
        <v>-5.49001635868331E-10</v>
      </c>
      <c r="AS73">
        <f t="shared" si="77"/>
        <v>-3.0717546993241527E-4</v>
      </c>
      <c r="AT73">
        <f t="shared" si="78"/>
        <v>-2.0068797510278697E-4</v>
      </c>
      <c r="AU73">
        <f t="shared" si="79"/>
        <v>-5.0786399403683808E-4</v>
      </c>
      <c r="AW73">
        <v>70</v>
      </c>
      <c r="AX73">
        <f>IF(Z73&gt;0, (R73*SUMPRODUCT(K73:$K$98, X73:$X$98)-K73*$AZ$3)/Z73, 0)</f>
        <v>-7020772016247.5918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250000</v>
      </c>
      <c r="S74">
        <f t="shared" si="63"/>
        <v>-45823367471208.219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-4.3777300336969525</v>
      </c>
      <c r="AC74">
        <f t="shared" si="64"/>
        <v>-3.9086875305682649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-1.330013236385141E-7</v>
      </c>
      <c r="AI74">
        <f t="shared" si="69"/>
        <v>-1.3300238987604374E-7</v>
      </c>
      <c r="AJ74">
        <f t="shared" si="70"/>
        <v>-0.46904250312868756</v>
      </c>
      <c r="AK74">
        <f t="shared" si="92"/>
        <v>-0.30644110235878669</v>
      </c>
      <c r="AL74">
        <f t="shared" si="71"/>
        <v>-0.77548373848986407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-6.9437528292084353E-11</v>
      </c>
      <c r="AR74">
        <f t="shared" si="76"/>
        <v>-6.9438084954955112E-11</v>
      </c>
      <c r="AS74">
        <f t="shared" si="77"/>
        <v>-2.448784056443558E-4</v>
      </c>
      <c r="AT74">
        <f t="shared" si="78"/>
        <v>-1.5998722518528383E-4</v>
      </c>
      <c r="AU74">
        <f t="shared" si="79"/>
        <v>-4.0486570026772458E-4</v>
      </c>
      <c r="AW74">
        <v>71</v>
      </c>
      <c r="AX74">
        <f>IF(Z74&gt;0, (R74*SUMPRODUCT(K74:$K$98, X74:$X$98)-K74*$AZ$3)/Z74, 0)</f>
        <v>-45823367471208.219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250000</v>
      </c>
      <c r="S75">
        <f t="shared" si="63"/>
        <v>-309055293145451.44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-3.9086875305682649</v>
      </c>
      <c r="AC75">
        <f t="shared" si="64"/>
        <v>-3.4898995809254836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-1.8288464897245253E-8</v>
      </c>
      <c r="AI75">
        <f t="shared" si="69"/>
        <v>-1.8288606049154731E-8</v>
      </c>
      <c r="AJ75">
        <f t="shared" si="70"/>
        <v>-0.41878794964278132</v>
      </c>
      <c r="AK75">
        <f t="shared" si="92"/>
        <v>-0.27360812713977856</v>
      </c>
      <c r="AL75">
        <f t="shared" si="71"/>
        <v>-0.69239609507116595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-8.5250614965733018E-12</v>
      </c>
      <c r="AR75">
        <f t="shared" si="76"/>
        <v>-8.5251272937145826E-12</v>
      </c>
      <c r="AS75">
        <f t="shared" si="77"/>
        <v>-1.9521556592026065E-4</v>
      </c>
      <c r="AT75">
        <f t="shared" si="78"/>
        <v>-1.275408364198026E-4</v>
      </c>
      <c r="AU75">
        <f t="shared" si="79"/>
        <v>-3.2275641086519055E-4</v>
      </c>
      <c r="AW75">
        <v>72</v>
      </c>
      <c r="AX75">
        <f>IF(Z75&gt;0, (R75*SUMPRODUCT(K75:$K$98, X75:$X$98)-K75*$AZ$3)/Z75, 0)</f>
        <v>-309055293145451.44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250000</v>
      </c>
      <c r="S76">
        <f t="shared" si="63"/>
        <v>-2160701897992153.5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-3.4898995809254836</v>
      </c>
      <c r="AC76">
        <f t="shared" si="64"/>
        <v>-3.1159817686909568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-2.4342789244697239E-9</v>
      </c>
      <c r="AI76">
        <f t="shared" si="69"/>
        <v>-2.4342969509138832E-9</v>
      </c>
      <c r="AJ76">
        <f t="shared" si="70"/>
        <v>-0.3739178122345268</v>
      </c>
      <c r="AK76">
        <f t="shared" si="92"/>
        <v>-0.24429297066478387</v>
      </c>
      <c r="AL76">
        <f t="shared" si="71"/>
        <v>-0.61821078533360763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-1.0131472823909911E-12</v>
      </c>
      <c r="AR76">
        <f t="shared" si="76"/>
        <v>-1.0131547849999681E-12</v>
      </c>
      <c r="AS76">
        <f t="shared" si="77"/>
        <v>-1.5562465397654451E-4</v>
      </c>
      <c r="AT76">
        <f t="shared" si="78"/>
        <v>-1.0167477393337888E-4</v>
      </c>
      <c r="AU76">
        <f t="shared" si="79"/>
        <v>-2.5729942892307816E-4</v>
      </c>
      <c r="AW76">
        <v>73</v>
      </c>
      <c r="AX76">
        <f>IF(Z76&gt;0, (R76*SUMPRODUCT(K76:$K$98, X76:$X$98)-K76*$AZ$3)/Z76, 0)</f>
        <v>-2160701897992153.5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250000</v>
      </c>
      <c r="S77">
        <f t="shared" si="63"/>
        <v>-1.5690963865956456E+16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-3.1159817686909568</v>
      </c>
      <c r="AC77">
        <f t="shared" si="64"/>
        <v>-2.7821265791892444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-3.12596703361445E-10</v>
      </c>
      <c r="AI77">
        <f t="shared" si="69"/>
        <v>-3.1259891970599445E-10</v>
      </c>
      <c r="AJ77">
        <f t="shared" si="70"/>
        <v>-0.33385518950171233</v>
      </c>
      <c r="AK77">
        <f t="shared" si="92"/>
        <v>-0.218118723808367</v>
      </c>
      <c r="AL77">
        <f t="shared" si="71"/>
        <v>-0.55197391362267823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-1.1616321298015428E-13</v>
      </c>
      <c r="AR77">
        <f t="shared" si="76"/>
        <v>-1.1616403658994021E-13</v>
      </c>
      <c r="AS77">
        <f t="shared" si="77"/>
        <v>-1.240630213485496E-4</v>
      </c>
      <c r="AT77">
        <f t="shared" si="78"/>
        <v>-8.1054507281268546E-5</v>
      </c>
      <c r="AU77">
        <f t="shared" si="79"/>
        <v>-2.0511752874598219E-4</v>
      </c>
      <c r="AW77">
        <v>74</v>
      </c>
      <c r="AX77">
        <f>IF(Z77&gt;0, (R77*SUMPRODUCT(K77:$K$98, X77:$X$98)-K77*$AZ$3)/Z77, 0)</f>
        <v>-1.5690963865956456E+16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250000</v>
      </c>
      <c r="S78">
        <f t="shared" si="63"/>
        <v>-1.1875190233521232E+17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-2.7821265791892444</v>
      </c>
      <c r="AC78">
        <f t="shared" si="64"/>
        <v>-2.4840415885619276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-3.86541446144284E-11</v>
      </c>
      <c r="AI78">
        <f t="shared" si="69"/>
        <v>-3.8654406088301628E-11</v>
      </c>
      <c r="AJ78">
        <f t="shared" si="70"/>
        <v>-0.29808499062731686</v>
      </c>
      <c r="AK78">
        <f t="shared" si="92"/>
        <v>-0.19474886054324714</v>
      </c>
      <c r="AL78">
        <f t="shared" si="71"/>
        <v>-0.49283385120921841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-1.282514448765314E-14</v>
      </c>
      <c r="AR78">
        <f t="shared" si="76"/>
        <v>-1.2825231242650239E-14</v>
      </c>
      <c r="AS78">
        <f t="shared" si="77"/>
        <v>-9.8902281049806728E-5</v>
      </c>
      <c r="AT78">
        <f t="shared" si="78"/>
        <v>-6.4616156952562552E-5</v>
      </c>
      <c r="AU78">
        <f t="shared" si="79"/>
        <v>-1.6351843801519451E-4</v>
      </c>
      <c r="AW78">
        <v>75</v>
      </c>
      <c r="AX78">
        <f>IF(Z78&gt;0, (R78*SUMPRODUCT(K78:$K$98, X78:$X$98)-K78*$AZ$3)/Z78, 0)</f>
        <v>-1.1875190233521232E+17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250000</v>
      </c>
      <c r="S79">
        <f t="shared" si="63"/>
        <v>-9.3857618610836429E+17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-2.4840415885619276</v>
      </c>
      <c r="AC79">
        <f t="shared" si="64"/>
        <v>-2.2178942755017319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-4.5864223690751968E-12</v>
      </c>
      <c r="AI79">
        <f t="shared" si="69"/>
        <v>-4.5864519070912409E-12</v>
      </c>
      <c r="AJ79">
        <f t="shared" si="70"/>
        <v>-0.26614731306019568</v>
      </c>
      <c r="AK79">
        <f t="shared" si="92"/>
        <v>-0.17388291119933494</v>
      </c>
      <c r="AL79">
        <f t="shared" si="71"/>
        <v>-0.44003022426411709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-1.3586957711671869E-15</v>
      </c>
      <c r="AR79">
        <f t="shared" si="76"/>
        <v>-1.3587045215992794E-15</v>
      </c>
      <c r="AS79">
        <f t="shared" si="77"/>
        <v>-7.8844292928763283E-5</v>
      </c>
      <c r="AT79">
        <f t="shared" si="78"/>
        <v>-5.1511604713460779E-5</v>
      </c>
      <c r="AU79">
        <f t="shared" si="79"/>
        <v>-1.3035589764358278E-4</v>
      </c>
      <c r="AW79">
        <v>76</v>
      </c>
      <c r="AX79">
        <f>IF(Z79&gt;0, (R79*SUMPRODUCT(K79:$K$98, X79:$X$98)-K79*$AZ$3)/Z79, 0)</f>
        <v>-9.3857618610836429E+17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250000</v>
      </c>
      <c r="S80">
        <f t="shared" si="63"/>
        <v>-7.7564161891798856E+18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-2.2178942755017319</v>
      </c>
      <c r="AC80">
        <f t="shared" si="64"/>
        <v>-1.9802627459836903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-5.2102611600060496E-13</v>
      </c>
      <c r="AI80">
        <f t="shared" si="69"/>
        <v>-5.210293073306885E-13</v>
      </c>
      <c r="AJ80">
        <f t="shared" si="70"/>
        <v>-0.23763152951804156</v>
      </c>
      <c r="AK80">
        <f t="shared" si="92"/>
        <v>-0.15525259928512125</v>
      </c>
      <c r="AL80">
        <f t="shared" si="71"/>
        <v>-0.39288412880368384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-1.3781282857288818E-16</v>
      </c>
      <c r="AR80">
        <f t="shared" si="76"/>
        <v>-1.3781367268839834E-16</v>
      </c>
      <c r="AS80">
        <f t="shared" si="77"/>
        <v>-6.285418760265187E-5</v>
      </c>
      <c r="AT80">
        <f t="shared" si="78"/>
        <v>-4.106473590039942E-5</v>
      </c>
      <c r="AU80">
        <f t="shared" si="79"/>
        <v>-1.039189235031891E-4</v>
      </c>
      <c r="AW80">
        <v>77</v>
      </c>
      <c r="AX80">
        <f>IF(Z80&gt;0, (R80*SUMPRODUCT(K80:$K$98, X80:$X$98)-K80*$AZ$3)/Z80, 0)</f>
        <v>-7.7564161891798856E+18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250000</v>
      </c>
      <c r="S81">
        <f t="shared" si="63"/>
        <v>-6.723809864784348E+19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-1.9802627459836903</v>
      </c>
      <c r="AC81">
        <f t="shared" si="64"/>
        <v>-1.7680917374854379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-5.6614340504123498E-14</v>
      </c>
      <c r="AI81">
        <f t="shared" si="69"/>
        <v>-5.6614669203880972E-14</v>
      </c>
      <c r="AJ81">
        <f t="shared" si="70"/>
        <v>-0.21217100849825243</v>
      </c>
      <c r="AK81">
        <f t="shared" si="92"/>
        <v>-0.13861839221885833</v>
      </c>
      <c r="AL81">
        <f t="shared" si="71"/>
        <v>-0.35078940071716735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-1.3370220943172233E-17</v>
      </c>
      <c r="AR81">
        <f t="shared" si="76"/>
        <v>-1.3370298569942097E-17</v>
      </c>
      <c r="AS81">
        <f t="shared" si="77"/>
        <v>-5.0106973535277558E-5</v>
      </c>
      <c r="AT81">
        <f t="shared" si="78"/>
        <v>-3.2736556043048017E-5</v>
      </c>
      <c r="AU81">
        <f t="shared" si="79"/>
        <v>-8.2843529578338938E-5</v>
      </c>
      <c r="AW81">
        <v>78</v>
      </c>
      <c r="AX81">
        <f>IF(Z81&gt;0, (R81*SUMPRODUCT(K81:$K$98, X81:$X$98)-K81*$AZ$3)/Z81, 0)</f>
        <v>-6.723809864784348E+19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250000</v>
      </c>
      <c r="S82">
        <f t="shared" si="63"/>
        <v>-6.1343256573418235E+20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-1.7680917374854379</v>
      </c>
      <c r="AC82">
        <f t="shared" si="64"/>
        <v>-1.5786533370405691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-5.8648864622771791E-15</v>
      </c>
      <c r="AI82">
        <f t="shared" si="69"/>
        <v>-5.864918630713965E-15</v>
      </c>
      <c r="AJ82">
        <f t="shared" si="70"/>
        <v>-0.18943840044486882</v>
      </c>
      <c r="AK82">
        <f t="shared" si="92"/>
        <v>-0.12376642162398066</v>
      </c>
      <c r="AL82">
        <f t="shared" si="71"/>
        <v>-0.31320482206885536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-1.2366696934062251E-18</v>
      </c>
      <c r="AR82">
        <f t="shared" si="76"/>
        <v>-1.2366764764413465E-18</v>
      </c>
      <c r="AS82">
        <f t="shared" si="77"/>
        <v>-3.9944972524934393E-5</v>
      </c>
      <c r="AT82">
        <f t="shared" si="78"/>
        <v>-2.609738204962374E-5</v>
      </c>
      <c r="AU82">
        <f t="shared" si="79"/>
        <v>-6.6042354574559372E-5</v>
      </c>
      <c r="AW82">
        <v>79</v>
      </c>
      <c r="AX82">
        <f>IF(Z82&gt;0, (R82*SUMPRODUCT(K82:$K$98, X82:$X$98)-K82*$AZ$3)/Z82, 0)</f>
        <v>-6.1343256573418235E+20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250000</v>
      </c>
      <c r="S83">
        <f t="shared" si="63"/>
        <v>-5.9097554422287816E+21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-1.5786533370405691</v>
      </c>
      <c r="AC83">
        <f t="shared" si="64"/>
        <v>-1.4095119080719369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-5.7730855780538666E-16</v>
      </c>
      <c r="AI83">
        <f t="shared" si="69"/>
        <v>-5.7731153912991406E-16</v>
      </c>
      <c r="AJ83">
        <f t="shared" si="70"/>
        <v>-0.16914142896863216</v>
      </c>
      <c r="AK83">
        <f t="shared" si="92"/>
        <v>-0.11050573359283984</v>
      </c>
      <c r="AL83">
        <f t="shared" si="71"/>
        <v>-0.2796471625614726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-1.0868862170740702E-19</v>
      </c>
      <c r="AR83">
        <f t="shared" si="76"/>
        <v>-1.0868918299486651E-19</v>
      </c>
      <c r="AS83">
        <f t="shared" si="77"/>
        <v>-3.1843887535821285E-5</v>
      </c>
      <c r="AT83">
        <f t="shared" si="78"/>
        <v>-2.0804673190069938E-5</v>
      </c>
      <c r="AU83">
        <f t="shared" si="79"/>
        <v>-5.2648560725891339E-5</v>
      </c>
      <c r="AW83">
        <v>80</v>
      </c>
      <c r="AX83">
        <f>IF(Z83&gt;0, (R83*SUMPRODUCT(K83:$K$98, X83:$X$98)-K83*$AZ$3)/Z83, 0)</f>
        <v>-5.9097554422287816E+21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250000</v>
      </c>
      <c r="S84">
        <f t="shared" si="63"/>
        <v>-6.032497579809614E+22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-1.4095119080719369</v>
      </c>
      <c r="AC84">
        <f t="shared" si="64"/>
        <v>-1.2584927750642294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-5.3814754113619604E-17</v>
      </c>
      <c r="AI84">
        <f t="shared" si="69"/>
        <v>-5.3815014887196055E-17</v>
      </c>
      <c r="AJ84">
        <f t="shared" si="70"/>
        <v>-0.15101913300770753</v>
      </c>
      <c r="AK84">
        <f t="shared" si="92"/>
        <v>-9.8665833565035596E-2</v>
      </c>
      <c r="AL84">
        <f t="shared" si="71"/>
        <v>-0.24968496657274319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-9.0460591608548017E-21</v>
      </c>
      <c r="AR84">
        <f t="shared" si="76"/>
        <v>-9.0461029959189779E-21</v>
      </c>
      <c r="AS84">
        <f t="shared" si="77"/>
        <v>-2.5385752180980023E-5</v>
      </c>
      <c r="AT84">
        <f t="shared" si="78"/>
        <v>-1.6585358091573617E-5</v>
      </c>
      <c r="AU84">
        <f t="shared" si="79"/>
        <v>-4.197111027255365E-5</v>
      </c>
      <c r="AW84">
        <v>81</v>
      </c>
      <c r="AX84">
        <f>IF(Z84&gt;0, (R84*SUMPRODUCT(K84:$K$98, X84:$X$98)-K84*$AZ$3)/Z84, 0)</f>
        <v>-6.032497579809614E+22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250000</v>
      </c>
      <c r="S85">
        <f t="shared" si="63"/>
        <v>-6.5499676048837263E+23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-1.2584927750642294</v>
      </c>
      <c r="AC85">
        <f t="shared" si="64"/>
        <v>-1.1236542634502047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-4.7344390195423336E-18</v>
      </c>
      <c r="AI85">
        <f t="shared" si="69"/>
        <v>-4.7344604634320451E-18</v>
      </c>
      <c r="AJ85">
        <f t="shared" si="70"/>
        <v>-0.13483851161402471</v>
      </c>
      <c r="AK85">
        <f t="shared" si="92"/>
        <v>-8.8094494254496072E-2</v>
      </c>
      <c r="AL85">
        <f t="shared" si="71"/>
        <v>-0.22293300586852077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-7.1057278160014031E-22</v>
      </c>
      <c r="AR85">
        <f t="shared" si="76"/>
        <v>-7.1057600002671588E-22</v>
      </c>
      <c r="AS85">
        <f t="shared" si="77"/>
        <v>-2.0237366215704757E-5</v>
      </c>
      <c r="AT85">
        <f t="shared" si="78"/>
        <v>-1.3221745927593764E-5</v>
      </c>
      <c r="AU85">
        <f t="shared" si="79"/>
        <v>-3.3459112143298519E-5</v>
      </c>
      <c r="AW85">
        <v>82</v>
      </c>
      <c r="AX85">
        <f>IF(Z85&gt;0, (R85*SUMPRODUCT(K85:$K$98, X85:$X$98)-K85*$AZ$3)/Z85, 0)</f>
        <v>-6.5499676048837263E+23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250000</v>
      </c>
      <c r="S86">
        <f t="shared" si="63"/>
        <v>-7.59924969079106E+24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-1.1236542634502047</v>
      </c>
      <c r="AC86">
        <f t="shared" si="64"/>
        <v>-1.0032627352233969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-3.9158369417675959E-19</v>
      </c>
      <c r="AI86">
        <f t="shared" si="69"/>
        <v>-3.9158534444286488E-19</v>
      </c>
      <c r="AJ86">
        <f t="shared" si="70"/>
        <v>-0.12039152822680776</v>
      </c>
      <c r="AK86">
        <f t="shared" si="92"/>
        <v>-7.8655798441514338E-2</v>
      </c>
      <c r="AL86">
        <f t="shared" si="71"/>
        <v>-0.19904732666832209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-5.247429557650263E-23</v>
      </c>
      <c r="AR86">
        <f t="shared" si="76"/>
        <v>-5.247451672092891E-23</v>
      </c>
      <c r="AS86">
        <f t="shared" si="77"/>
        <v>-1.6133104444917693E-5</v>
      </c>
      <c r="AT86">
        <f t="shared" si="78"/>
        <v>-1.0540294904012882E-5</v>
      </c>
      <c r="AU86">
        <f t="shared" si="79"/>
        <v>-2.6673399348930572E-5</v>
      </c>
      <c r="AW86">
        <v>83</v>
      </c>
      <c r="AX86">
        <f>IF(Z86&gt;0, (R86*SUMPRODUCT(K86:$K$98, X86:$X$98)-K86*$AZ$3)/Z86, 0)</f>
        <v>-7.59924969079106E+24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250000</v>
      </c>
      <c r="S87">
        <f t="shared" si="63"/>
        <v>-9.4663171757461903E+25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-1.0032627352233969</v>
      </c>
      <c r="AC87">
        <f t="shared" si="64"/>
        <v>-0.89577029930660435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-3.0309590969215186E-20</v>
      </c>
      <c r="AI87">
        <f t="shared" si="69"/>
        <v>-3.0309709253110953E-20</v>
      </c>
      <c r="AJ87">
        <f t="shared" si="70"/>
        <v>-0.10749243591679258</v>
      </c>
      <c r="AK87">
        <f t="shared" si="92"/>
        <v>-7.0228391465637793E-2</v>
      </c>
      <c r="AL87">
        <f t="shared" si="71"/>
        <v>-0.17772082738243039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-3.6264698485311855E-24</v>
      </c>
      <c r="AR87">
        <f t="shared" si="76"/>
        <v>-3.6264840009155577E-24</v>
      </c>
      <c r="AS87">
        <f t="shared" si="77"/>
        <v>-1.2861212089379529E-5</v>
      </c>
      <c r="AT87">
        <f t="shared" si="78"/>
        <v>-8.4026585650612883E-6</v>
      </c>
      <c r="AU87">
        <f t="shared" si="79"/>
        <v>-2.1263870654440819E-5</v>
      </c>
      <c r="AW87">
        <v>84</v>
      </c>
      <c r="AX87">
        <f>IF(Z87&gt;0, (R87*SUMPRODUCT(K87:$K$98, X87:$X$98)-K87*$AZ$3)/Z87, 0)</f>
        <v>-9.4663171757461903E+25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250000</v>
      </c>
      <c r="S88">
        <f t="shared" si="63"/>
        <v>-1.2725705388464556E+27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-0.89577029930660435</v>
      </c>
      <c r="AC88">
        <f t="shared" si="64"/>
        <v>-0.79979491009518244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-2.1848992153444037E-21</v>
      </c>
      <c r="AI88">
        <f t="shared" si="69"/>
        <v>-2.1849070714404479E-21</v>
      </c>
      <c r="AJ88">
        <f t="shared" si="70"/>
        <v>-9.5975389211421902E-2</v>
      </c>
      <c r="AK88">
        <f t="shared" si="92"/>
        <v>-6.2703920951462308E-2</v>
      </c>
      <c r="AL88">
        <f t="shared" si="71"/>
        <v>-0.15867931016288422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-2.3340888363443945E-25</v>
      </c>
      <c r="AR88">
        <f t="shared" si="76"/>
        <v>-2.3340972288715851E-25</v>
      </c>
      <c r="AS88">
        <f t="shared" si="77"/>
        <v>-1.0252879535538521E-5</v>
      </c>
      <c r="AT88">
        <f t="shared" si="78"/>
        <v>-6.6985479632185005E-6</v>
      </c>
      <c r="AU88">
        <f t="shared" si="79"/>
        <v>-1.6951427498757023E-5</v>
      </c>
      <c r="AW88">
        <v>85</v>
      </c>
      <c r="AX88">
        <f>IF(Z88&gt;0, (R88*SUMPRODUCT(K88:$K$98, X88:$X$98)-K88*$AZ$3)/Z88, 0)</f>
        <v>-1.2725705388464556E+27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250000</v>
      </c>
      <c r="S89">
        <f t="shared" si="63"/>
        <v>-1.8838979582610125E+28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-0.79979491009518244</v>
      </c>
      <c r="AC89">
        <f t="shared" si="64"/>
        <v>-0.71410259829927003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-1.4607430467636728E-22</v>
      </c>
      <c r="AI89">
        <f t="shared" si="69"/>
        <v>-1.4607477849621722E-22</v>
      </c>
      <c r="AJ89">
        <f t="shared" si="70"/>
        <v>-8.5692311795912413E-2</v>
      </c>
      <c r="AK89">
        <f t="shared" si="92"/>
        <v>-5.5985643706662779E-2</v>
      </c>
      <c r="AL89">
        <f t="shared" si="71"/>
        <v>-0.1416779555025752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-1.3932908267551654E-26</v>
      </c>
      <c r="AR89">
        <f t="shared" si="76"/>
        <v>-1.3932953461595323E-26</v>
      </c>
      <c r="AS89">
        <f t="shared" si="77"/>
        <v>-8.1735327929994583E-6</v>
      </c>
      <c r="AT89">
        <f t="shared" si="78"/>
        <v>-5.3400414247596463E-6</v>
      </c>
      <c r="AU89">
        <f t="shared" si="79"/>
        <v>-1.3513574217759105E-5</v>
      </c>
      <c r="AW89">
        <v>86</v>
      </c>
      <c r="AX89">
        <f>IF(Z89&gt;0, (R89*SUMPRODUCT(K89:$K$98, X89:$X$98)-K89*$AZ$3)/Z89, 0)</f>
        <v>-1.8838979582610125E+28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250000</v>
      </c>
      <c r="S90">
        <f t="shared" si="63"/>
        <v>-3.1010917783152822E+29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-0.71410259829927003</v>
      </c>
      <c r="AC90">
        <f t="shared" si="64"/>
        <v>-0.63759160562434813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-8.8676272758771533E-24</v>
      </c>
      <c r="AI90">
        <f t="shared" si="69"/>
        <v>-8.8676529761647943E-24</v>
      </c>
      <c r="AJ90">
        <f t="shared" si="70"/>
        <v>-7.6510992674921896E-2</v>
      </c>
      <c r="AK90">
        <f t="shared" si="92"/>
        <v>-4.998718188094891E-2</v>
      </c>
      <c r="AL90">
        <f t="shared" si="71"/>
        <v>-0.12649817455587081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-7.5519196047034776E-28</v>
      </c>
      <c r="AR90">
        <f t="shared" si="76"/>
        <v>-7.5519414917878174E-28</v>
      </c>
      <c r="AS90">
        <f t="shared" si="77"/>
        <v>-6.5158903005416688E-6</v>
      </c>
      <c r="AT90">
        <f t="shared" si="78"/>
        <v>-4.2570483296872177E-6</v>
      </c>
      <c r="AU90">
        <f t="shared" si="79"/>
        <v>-1.0772938630228886E-5</v>
      </c>
      <c r="AW90">
        <v>87</v>
      </c>
      <c r="AX90">
        <f>IF(Z90&gt;0, (R90*SUMPRODUCT(K90:$K$98, X90:$X$98)-K90*$AZ$3)/Z90, 0)</f>
        <v>-3.1010917783152822E+29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250000</v>
      </c>
      <c r="S91">
        <f t="shared" si="63"/>
        <v>-5.7433241729621679E+30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-0.63759160562434813</v>
      </c>
      <c r="AC91">
        <f t="shared" si="64"/>
        <v>-0.5692782193074537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-4.8408569845196E-25</v>
      </c>
      <c r="AI91">
        <f t="shared" si="69"/>
        <v>-4.840869374518017E-25</v>
      </c>
      <c r="AJ91">
        <f t="shared" si="70"/>
        <v>-6.8313386316894431E-2</v>
      </c>
      <c r="AK91">
        <f t="shared" si="92"/>
        <v>-4.4631412393704377E-2</v>
      </c>
      <c r="AL91">
        <f t="shared" si="71"/>
        <v>-0.11294479871059881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-3.680901169624555E-29</v>
      </c>
      <c r="AR91">
        <f t="shared" si="76"/>
        <v>-3.6809105907580056E-29</v>
      </c>
      <c r="AS91">
        <f t="shared" si="77"/>
        <v>-5.1944278543858864E-6</v>
      </c>
      <c r="AT91">
        <f t="shared" si="78"/>
        <v>-3.3936928648654472E-6</v>
      </c>
      <c r="AU91">
        <f t="shared" si="79"/>
        <v>-8.5881207192513336E-6</v>
      </c>
      <c r="AW91">
        <v>88</v>
      </c>
      <c r="AX91">
        <f>IF(Z91&gt;0, (R91*SUMPRODUCT(K91:$K$98, X91:$X$98)-K91*$AZ$3)/Z91, 0)</f>
        <v>-5.7433241729621679E+30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250000</v>
      </c>
      <c r="S92">
        <f t="shared" si="63"/>
        <v>-1.2143891163280396E+32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-0.5692782193074537</v>
      </c>
      <c r="AC92">
        <f t="shared" si="64"/>
        <v>-0.50828412438165504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-2.348581865542708E-26</v>
      </c>
      <c r="AI92">
        <f t="shared" si="69"/>
        <v>-2.3485870974337627E-26</v>
      </c>
      <c r="AJ92">
        <f t="shared" si="70"/>
        <v>-6.0994094925798659E-2</v>
      </c>
      <c r="AK92">
        <f t="shared" si="92"/>
        <v>-3.9849475351521765E-2</v>
      </c>
      <c r="AL92">
        <f t="shared" si="71"/>
        <v>-0.10084357027732042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-1.5944818690973919E-30</v>
      </c>
      <c r="AR92">
        <f t="shared" si="76"/>
        <v>-1.5944854210942586E-30</v>
      </c>
      <c r="AS92">
        <f t="shared" si="77"/>
        <v>-4.1409660828969158E-6</v>
      </c>
      <c r="AT92">
        <f t="shared" si="78"/>
        <v>-2.7054311741593169E-6</v>
      </c>
      <c r="AU92">
        <f t="shared" si="79"/>
        <v>-6.8463972570562327E-6</v>
      </c>
      <c r="AW92">
        <v>89</v>
      </c>
      <c r="AX92">
        <f>IF(Z92&gt;0, (R92*SUMPRODUCT(K92:$K$98, X92:$X$98)-K92*$AZ$3)/Z92, 0)</f>
        <v>-1.2143891163280396E+32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250000</v>
      </c>
      <c r="S93">
        <f t="shared" si="63"/>
        <v>-2.9870332029781051E+33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-0.50828412438165504</v>
      </c>
      <c r="AC93">
        <f t="shared" si="64"/>
        <v>-0.45382511105504908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-9.9793149727569487E-28</v>
      </c>
      <c r="AI93">
        <f t="shared" si="69"/>
        <v>-9.9793339642227365E-28</v>
      </c>
      <c r="AJ93">
        <f t="shared" si="70"/>
        <v>-5.4459013326605965E-2</v>
      </c>
      <c r="AK93">
        <f t="shared" si="92"/>
        <v>-3.5579888706715856E-2</v>
      </c>
      <c r="AL93">
        <f t="shared" si="71"/>
        <v>-9.0038902033321822E-2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-6.0491811430686015E-32</v>
      </c>
      <c r="AR93">
        <f t="shared" si="76"/>
        <v>-6.0491926551630725E-32</v>
      </c>
      <c r="AS93">
        <f t="shared" si="77"/>
        <v>-3.3011528084318536E-6</v>
      </c>
      <c r="AT93">
        <f t="shared" si="78"/>
        <v>-2.1567531681754754E-6</v>
      </c>
      <c r="AU93">
        <f t="shared" si="79"/>
        <v>-5.4579059766073289E-6</v>
      </c>
      <c r="AW93">
        <v>90</v>
      </c>
      <c r="AX93">
        <f>IF(Z93&gt;0, (R93*SUMPRODUCT(K93:$K$98, X93:$X$98)-K93*$AZ$3)/Z93, 0)</f>
        <v>-2.9870332029781051E+33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250000</v>
      </c>
      <c r="S94">
        <f t="shared" si="63"/>
        <v>-8.7723602568562482E+34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-0.45382511105504908</v>
      </c>
      <c r="AC94">
        <f t="shared" si="64"/>
        <v>-0.40520099201343668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-3.6448336096483088E-29</v>
      </c>
      <c r="AI94">
        <f t="shared" si="69"/>
        <v>-3.6448393834791272E-29</v>
      </c>
      <c r="AJ94">
        <f t="shared" si="70"/>
        <v>-4.8624119041612401E-2</v>
      </c>
      <c r="AK94">
        <f t="shared" si="92"/>
        <v>-3.176775777385344E-2</v>
      </c>
      <c r="AL94">
        <f t="shared" si="71"/>
        <v>-8.0391876815465835E-2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-1.9726750140968289E-33</v>
      </c>
      <c r="AR94">
        <f t="shared" si="76"/>
        <v>-1.9726781390383246E-33</v>
      </c>
      <c r="AS94">
        <f t="shared" si="77"/>
        <v>-2.6316588077422265E-6</v>
      </c>
      <c r="AT94">
        <f t="shared" si="78"/>
        <v>-1.7193504210582549E-6</v>
      </c>
      <c r="AU94">
        <f t="shared" si="79"/>
        <v>-4.3510092288004812E-6</v>
      </c>
      <c r="AW94">
        <v>91</v>
      </c>
      <c r="AX94">
        <f>IF(Z94&gt;0, (R94*SUMPRODUCT(K94:$K$98, X94:$X$98)-K94*$AZ$3)/Z94, 0)</f>
        <v>-8.7723602568562482E+34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250000</v>
      </c>
      <c r="S95">
        <f t="shared" si="63"/>
        <v>-3.1962389921255723E+36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-0.40520099201343668</v>
      </c>
      <c r="AC95">
        <f t="shared" si="64"/>
        <v>-0.36178660001199697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-1.1149206650581727E-30</v>
      </c>
      <c r="AI95">
        <f t="shared" si="69"/>
        <v>-1.1149220799500226E-30</v>
      </c>
      <c r="AJ95">
        <f t="shared" si="70"/>
        <v>-4.3414392001439706E-2</v>
      </c>
      <c r="AK95">
        <f t="shared" si="92"/>
        <v>-2.8364069440940571E-2</v>
      </c>
      <c r="AL95">
        <f t="shared" si="71"/>
        <v>-7.1778461442380273E-2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-5.3877046404377541E-35</v>
      </c>
      <c r="AR95">
        <f t="shared" si="76"/>
        <v>-5.3877114777129298E-35</v>
      </c>
      <c r="AS95">
        <f t="shared" si="77"/>
        <v>-2.0979422893353237E-6</v>
      </c>
      <c r="AT95">
        <f t="shared" si="78"/>
        <v>-1.3706556290324097E-6</v>
      </c>
      <c r="AU95">
        <f t="shared" si="79"/>
        <v>-3.468597918367733E-6</v>
      </c>
      <c r="AW95">
        <v>92</v>
      </c>
      <c r="AX95">
        <f>IF(Z95&gt;0, (R95*SUMPRODUCT(K95:$K$98, X95:$X$98)-K95*$AZ$3)/Z95, 0)</f>
        <v>-3.1962389921255723E+36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250000</v>
      </c>
      <c r="S96">
        <f t="shared" si="63"/>
        <v>-1.5336280914342531E+38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-0.36178660001199697</v>
      </c>
      <c r="AC96">
        <f t="shared" si="64"/>
        <v>-0.3230237500107116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-2.7488290693539828E-32</v>
      </c>
      <c r="AI96">
        <f t="shared" si="69"/>
        <v>-2.7488317021936508E-32</v>
      </c>
      <c r="AJ96">
        <f t="shared" si="70"/>
        <v>-3.8762850001285376E-2</v>
      </c>
      <c r="AK96">
        <f t="shared" si="92"/>
        <v>-2.5325062000839789E-2</v>
      </c>
      <c r="AL96">
        <f t="shared" si="71"/>
        <v>-6.4087912002125158E-2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-1.1860132099908458E-36</v>
      </c>
      <c r="AR96">
        <f t="shared" si="76"/>
        <v>-1.1860143459591244E-36</v>
      </c>
      <c r="AS96">
        <f t="shared" si="77"/>
        <v>-1.6724667485134881E-6</v>
      </c>
      <c r="AT96">
        <f t="shared" si="78"/>
        <v>-1.0926782756954793E-6</v>
      </c>
      <c r="AU96">
        <f t="shared" si="79"/>
        <v>-2.7651450242089671E-6</v>
      </c>
      <c r="AW96">
        <v>93</v>
      </c>
      <c r="AX96">
        <f>IF(Z96&gt;0, (R96*SUMPRODUCT(K96:$K$98, X96:$X$98)-K96*$AZ$3)/Z96, 0)</f>
        <v>-1.5336280914342531E+38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250000</v>
      </c>
      <c r="S97">
        <f t="shared" si="63"/>
        <v>-1.0772750921167475E+40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-0.3230237500107116</v>
      </c>
      <c r="AC97">
        <f t="shared" si="64"/>
        <v>-0.28841406250956392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-5.1460911561351699E-34</v>
      </c>
      <c r="AI97">
        <f t="shared" si="69"/>
        <v>-5.146094502704498E-34</v>
      </c>
      <c r="AJ97">
        <f t="shared" si="70"/>
        <v>-3.4609687501147679E-2</v>
      </c>
      <c r="AK97">
        <f t="shared" si="92"/>
        <v>-2.2611662500749814E-2</v>
      </c>
      <c r="AL97">
        <f t="shared" si="71"/>
        <v>-5.7221350001897493E-2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-1.9824454395606892E-38</v>
      </c>
      <c r="AR97">
        <f t="shared" si="76"/>
        <v>-1.98244672877048E-38</v>
      </c>
      <c r="AS97">
        <f t="shared" si="77"/>
        <v>-1.3332802523226157E-6</v>
      </c>
      <c r="AT97">
        <f t="shared" si="78"/>
        <v>-8.7107643151744212E-7</v>
      </c>
      <c r="AU97">
        <f t="shared" si="79"/>
        <v>-2.2043566838400577E-6</v>
      </c>
      <c r="AW97">
        <v>94</v>
      </c>
      <c r="AX97">
        <f>IF(Z97&gt;0, (R97*SUMPRODUCT(K97:$K$98, X97:$X$98)-K97*$AZ$3)/Z97, 0)</f>
        <v>-1.0772750921167475E+40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-0.28841406250956392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-0.28841406250956392</v>
      </c>
      <c r="AK98">
        <f t="shared" si="92"/>
        <v>-2.0188984375669475E-2</v>
      </c>
      <c r="AL98">
        <f t="shared" si="71"/>
        <v>-0.30860304688523338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-2.3021603407598836E-40</v>
      </c>
      <c r="AR98">
        <f t="shared" si="76"/>
        <v>-2.3021603407598836E-40</v>
      </c>
      <c r="AS98">
        <f t="shared" si="77"/>
        <v>-9.9202399726385079E-6</v>
      </c>
      <c r="AT98">
        <f t="shared" si="78"/>
        <v>-6.9441679808469548E-7</v>
      </c>
      <c r="AU98">
        <f t="shared" si="79"/>
        <v>-1.0614656770723202E-5</v>
      </c>
      <c r="AW98">
        <v>95</v>
      </c>
    </row>
    <row r="100" spans="5:50" x14ac:dyDescent="0.3">
      <c r="AN100" s="6">
        <f t="shared" ref="AN100:AU100" si="93">SUM(AN3:AN98)</f>
        <v>12147.743163964269</v>
      </c>
      <c r="AO100" s="6">
        <f t="shared" si="93"/>
        <v>-1214.7743163964269</v>
      </c>
      <c r="AP100" s="6">
        <f t="shared" si="93"/>
        <v>-217.57581010610821</v>
      </c>
      <c r="AQ100" s="6">
        <f t="shared" si="93"/>
        <v>-7486.7384835286166</v>
      </c>
      <c r="AR100" s="6">
        <f t="shared" si="93"/>
        <v>3228.6545539331109</v>
      </c>
      <c r="AS100" s="6">
        <f t="shared" si="93"/>
        <v>-1457.5724889868266</v>
      </c>
      <c r="AT100" s="6">
        <f t="shared" si="93"/>
        <v>751.91074603090954</v>
      </c>
      <c r="AU100" s="6">
        <f t="shared" si="93"/>
        <v>2522.9928109771913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25721.279062609625</v>
      </c>
      <c r="K3">
        <v>1</v>
      </c>
      <c r="L3" s="2">
        <v>0</v>
      </c>
      <c r="O3">
        <f>$C$3</f>
        <v>25721.279062609625</v>
      </c>
      <c r="P3">
        <f>O3*C5</f>
        <v>2572.1279062609628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25721.279062609625</v>
      </c>
      <c r="AF3">
        <f t="shared" ref="AF3:AF34" si="4">-$Z3*P3</f>
        <v>-2572.1279062609628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23049.151156348664</v>
      </c>
      <c r="AJ3">
        <f t="shared" ref="AJ3:AJ34" si="8">AB3-AC3</f>
        <v>0</v>
      </c>
      <c r="AL3">
        <f t="shared" ref="AL3:AL34" si="9">SUM(AI3:AK3)</f>
        <v>23049.151156348664</v>
      </c>
      <c r="AN3">
        <f t="shared" ref="AN3:AN34" si="10">AE3*$K3</f>
        <v>25721.279062609625</v>
      </c>
      <c r="AO3">
        <f t="shared" ref="AO3:AO34" si="11">AF3*$K3</f>
        <v>-2572.1279062609628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23049.151156348664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23049.151156348664</v>
      </c>
      <c r="AW3">
        <v>0</v>
      </c>
      <c r="AX3">
        <f>IF(Z3&gt;0, (R3*SUMPRODUCT(K3:$K$98, X3:$X$98)-K3*$AZ$3)/Z3, 0)</f>
        <v>0</v>
      </c>
      <c r="AZ3">
        <f>C6*SUMPRODUCT(X4:X89, K4:K89)/1</f>
        <v>15743.133414200434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784.33850833267559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775.33210767787023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-775.33210767787023</v>
      </c>
      <c r="AK4">
        <f>G4*SUM(AB4, AE4:AF4)</f>
        <v>0</v>
      </c>
      <c r="AL4">
        <f t="shared" si="9"/>
        <v>-1146.0316076778702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-352.44295493439813</v>
      </c>
      <c r="AR4">
        <f t="shared" si="14"/>
        <v>-352.44295493439813</v>
      </c>
      <c r="AS4">
        <f t="shared" si="15"/>
        <v>-737.14784909476157</v>
      </c>
      <c r="AT4">
        <f t="shared" si="16"/>
        <v>0</v>
      </c>
      <c r="AU4">
        <f t="shared" si="17"/>
        <v>-1089.5908040291597</v>
      </c>
      <c r="AW4">
        <v>1</v>
      </c>
      <c r="AX4">
        <f>IF(Z4&gt;0, (R4*SUMPRODUCT(K4:$K$98, X4:$X$98)-K4*$AZ$3)/Z4, 0)</f>
        <v>784.33850833267559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250000</v>
      </c>
      <c r="S5">
        <f t="shared" si="1"/>
        <v>1218.98918139528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775.33210767787023</v>
      </c>
      <c r="AC5">
        <f t="shared" si="2"/>
        <v>1191.0876639690359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-380.27268243738001</v>
      </c>
      <c r="AI5">
        <f t="shared" si="7"/>
        <v>-392.48656917800815</v>
      </c>
      <c r="AJ5">
        <f t="shared" si="8"/>
        <v>-415.7555562911657</v>
      </c>
      <c r="AK5">
        <f>G5*SUM(AB5, AE5:AF5)</f>
        <v>3.1788616414792683</v>
      </c>
      <c r="AL5">
        <f t="shared" si="9"/>
        <v>-805.06326382769464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-342.98896556655717</v>
      </c>
      <c r="AR5">
        <f t="shared" si="14"/>
        <v>-354.0053455806671</v>
      </c>
      <c r="AS5">
        <f t="shared" si="15"/>
        <v>-374.99293208982346</v>
      </c>
      <c r="AT5">
        <f t="shared" si="16"/>
        <v>2.8671911405829831</v>
      </c>
      <c r="AU5">
        <f t="shared" si="17"/>
        <v>-726.13108652990763</v>
      </c>
      <c r="AW5">
        <v>2</v>
      </c>
      <c r="AX5">
        <f>IF(Z5&gt;0, (R5*SUMPRODUCT(K5:$K$98, X5:$X$98)-K5*$AZ$3)/Z5, 0)</f>
        <v>1218.98918139528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250000</v>
      </c>
      <c r="S6">
        <f t="shared" si="1"/>
        <v>1672.3599921839098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1191.0876639690359</v>
      </c>
      <c r="AC6">
        <f t="shared" si="2"/>
        <v>1615.1002305294824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-394.68173463627073</v>
      </c>
      <c r="AI6">
        <f t="shared" si="7"/>
        <v>-406.75374842276079</v>
      </c>
      <c r="AJ6">
        <f t="shared" si="8"/>
        <v>-424.01256656044643</v>
      </c>
      <c r="AK6">
        <f>G6*SUM(AB6, AE6:AF6)</f>
        <v>8.456722414180156</v>
      </c>
      <c r="AL6">
        <f t="shared" si="9"/>
        <v>-822.30959256902702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-336.75649108348438</v>
      </c>
      <c r="AR6">
        <f t="shared" si="14"/>
        <v>-347.05676253333081</v>
      </c>
      <c r="AS6">
        <f t="shared" si="15"/>
        <v>-361.78259990113105</v>
      </c>
      <c r="AT6">
        <f t="shared" si="16"/>
        <v>7.215576289312903</v>
      </c>
      <c r="AU6">
        <f t="shared" si="17"/>
        <v>-701.62378614514887</v>
      </c>
      <c r="AW6">
        <v>3</v>
      </c>
      <c r="AX6">
        <f>IF(Z6&gt;0, (R6*SUMPRODUCT(K6:$K$98, X6:$X$98)-K6*$AZ$3)/Z6, 0)</f>
        <v>1672.3599921839098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250000</v>
      </c>
      <c r="S7">
        <f t="shared" si="1"/>
        <v>2183.3836483128102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1615.1002305294824</v>
      </c>
      <c r="AC7">
        <f t="shared" si="2"/>
        <v>2083.9462592713844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-411.57116602280485</v>
      </c>
      <c r="AI7">
        <f t="shared" si="7"/>
        <v>-423.50188111312883</v>
      </c>
      <c r="AJ7">
        <f t="shared" si="8"/>
        <v>-468.84602874190205</v>
      </c>
      <c r="AK7">
        <f>G7*SUM(AB7, AE7:AF7)</f>
        <v>22.288383181306855</v>
      </c>
      <c r="AL7">
        <f t="shared" si="9"/>
        <v>-870.05952667372401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-330.1063682455474</v>
      </c>
      <c r="AR7">
        <f t="shared" si="14"/>
        <v>-339.67556393799043</v>
      </c>
      <c r="AS7">
        <f t="shared" si="15"/>
        <v>-376.04446713296034</v>
      </c>
      <c r="AT7">
        <f t="shared" si="16"/>
        <v>17.876707197798861</v>
      </c>
      <c r="AU7">
        <f t="shared" si="17"/>
        <v>-697.84332387315192</v>
      </c>
      <c r="AW7">
        <v>4</v>
      </c>
      <c r="AX7">
        <f>IF(Z7&gt;0, (R7*SUMPRODUCT(K7:$K$98, X7:$X$98)-K7*$AZ$3)/Z7, 0)</f>
        <v>2183.3836483128102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250000</v>
      </c>
      <c r="S8">
        <f t="shared" si="1"/>
        <v>2753.9529058125136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2083.9462592713844</v>
      </c>
      <c r="AC8">
        <f t="shared" si="2"/>
        <v>2597.5251374083273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-428.45321556639544</v>
      </c>
      <c r="AI8">
        <f t="shared" si="7"/>
        <v>-440.2432008450379</v>
      </c>
      <c r="AJ8">
        <f t="shared" si="8"/>
        <v>-513.57887813694288</v>
      </c>
      <c r="AK8">
        <f t="shared" ref="AK8:AK39" si="30">G8*SUM(AB8:AB8, AE8:AF8)</f>
        <v>45.013239200261907</v>
      </c>
      <c r="AL8">
        <f t="shared" si="9"/>
        <v>-908.80883978171892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-320.6857507315824</v>
      </c>
      <c r="AR8">
        <f t="shared" si="14"/>
        <v>-329.51023878028946</v>
      </c>
      <c r="AS8">
        <f t="shared" si="15"/>
        <v>-384.40002808126195</v>
      </c>
      <c r="AT8">
        <f t="shared" si="16"/>
        <v>33.691203336433688</v>
      </c>
      <c r="AU8">
        <f t="shared" si="17"/>
        <v>-680.2190635251178</v>
      </c>
      <c r="AW8">
        <v>5</v>
      </c>
      <c r="AX8">
        <f>IF(Z8&gt;0, (R8*SUMPRODUCT(K8:$K$98, X8:$X$98)-K8*$AZ$3)/Z8, 0)</f>
        <v>2753.9529058125136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250000</v>
      </c>
      <c r="S9">
        <f t="shared" si="1"/>
        <v>3295.480731867081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2597.5251374083273</v>
      </c>
      <c r="AC9">
        <f t="shared" si="2"/>
        <v>3071.3311947811562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-446.02103808368264</v>
      </c>
      <c r="AI9">
        <f t="shared" si="7"/>
        <v>-457.67082245763447</v>
      </c>
      <c r="AJ9">
        <f t="shared" si="8"/>
        <v>-473.80605737282895</v>
      </c>
      <c r="AK9">
        <f t="shared" si="30"/>
        <v>57.9248105642057</v>
      </c>
      <c r="AL9">
        <f t="shared" si="9"/>
        <v>-873.55206926625772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-311.32593036147659</v>
      </c>
      <c r="AR9">
        <f t="shared" si="14"/>
        <v>-319.45756463216912</v>
      </c>
      <c r="AS9">
        <f t="shared" si="15"/>
        <v>-330.7200760221171</v>
      </c>
      <c r="AT9">
        <f t="shared" si="16"/>
        <v>40.431939303567503</v>
      </c>
      <c r="AU9">
        <f t="shared" si="17"/>
        <v>-609.74570135071872</v>
      </c>
      <c r="AW9">
        <v>6</v>
      </c>
      <c r="AX9">
        <f>IF(Z9&gt;0, (R9*SUMPRODUCT(K9:$K$98, X9:$X$98)-K9*$AZ$3)/Z9, 0)</f>
        <v>3295.480731867081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250000</v>
      </c>
      <c r="S10">
        <f t="shared" si="1"/>
        <v>3612.0532158959081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3071.3311947811562</v>
      </c>
      <c r="AC10">
        <f t="shared" si="2"/>
        <v>3325.9665825501688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-466.56244738808419</v>
      </c>
      <c r="AI10">
        <f t="shared" si="7"/>
        <v>-478.07240579592712</v>
      </c>
      <c r="AJ10">
        <f t="shared" si="8"/>
        <v>-254.6353877690126</v>
      </c>
      <c r="AK10">
        <f t="shared" si="30"/>
        <v>13.206724137558972</v>
      </c>
      <c r="AL10">
        <f t="shared" si="9"/>
        <v>-719.5010694273808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-308.89119182362862</v>
      </c>
      <c r="AR10">
        <f t="shared" si="14"/>
        <v>-316.51144671199881</v>
      </c>
      <c r="AS10">
        <f t="shared" si="15"/>
        <v>-168.58328150661816</v>
      </c>
      <c r="AT10">
        <f t="shared" si="16"/>
        <v>8.7436114538880094</v>
      </c>
      <c r="AU10">
        <f t="shared" si="17"/>
        <v>-476.351116764729</v>
      </c>
      <c r="AW10">
        <v>7</v>
      </c>
      <c r="AX10">
        <f>IF(Z10&gt;0, (R10*SUMPRODUCT(K10:$K$98, X10:$X$98)-K10*$AZ$3)/Z10, 0)</f>
        <v>3612.0532158959081</v>
      </c>
    </row>
    <row r="11" spans="1:52" x14ac:dyDescent="0.3">
      <c r="A11" t="s">
        <v>33</v>
      </c>
      <c r="C11" s="25">
        <f>AU91</f>
        <v>5342.1118053112386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250000</v>
      </c>
      <c r="S11">
        <f t="shared" si="1"/>
        <v>3878.9973023694079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3325.9665825501688</v>
      </c>
      <c r="AC11">
        <f t="shared" si="2"/>
        <v>3528.5052073198494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-486.26765843284755</v>
      </c>
      <c r="AI11">
        <f t="shared" si="7"/>
        <v>-497.63820387369037</v>
      </c>
      <c r="AJ11">
        <f t="shared" si="8"/>
        <v>-202.53862476968061</v>
      </c>
      <c r="AK11">
        <f t="shared" si="30"/>
        <v>5.3215465320802702</v>
      </c>
      <c r="AL11">
        <f t="shared" si="9"/>
        <v>-694.85528211129076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-306.1403343587973</v>
      </c>
      <c r="AR11">
        <f t="shared" si="14"/>
        <v>-313.29890746711396</v>
      </c>
      <c r="AS11">
        <f t="shared" si="15"/>
        <v>-127.51257714196467</v>
      </c>
      <c r="AT11">
        <f t="shared" si="16"/>
        <v>3.3502948558976242</v>
      </c>
      <c r="AU11">
        <f t="shared" si="17"/>
        <v>-437.46118975318109</v>
      </c>
      <c r="AW11">
        <v>8</v>
      </c>
      <c r="AX11">
        <f>IF(Z11&gt;0, (R11*SUMPRODUCT(K11:$K$98, X11:$X$98)-K11*$AZ$3)/Z11, 0)</f>
        <v>3878.9973023694079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250000</v>
      </c>
      <c r="S12">
        <f t="shared" si="1"/>
        <v>4317.6149411301931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3528.5052073198494</v>
      </c>
      <c r="AC12">
        <f t="shared" si="2"/>
        <v>3879.425161797195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-509.01247273931739</v>
      </c>
      <c r="AI12">
        <f t="shared" si="7"/>
        <v>-520.2438621021148</v>
      </c>
      <c r="AJ12">
        <f t="shared" si="8"/>
        <v>-350.91995447734553</v>
      </c>
      <c r="AK12">
        <f t="shared" si="30"/>
        <v>74.098609353716839</v>
      </c>
      <c r="AL12">
        <f t="shared" si="9"/>
        <v>-797.06520722574351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-299.21552263131031</v>
      </c>
      <c r="AR12">
        <f t="shared" si="14"/>
        <v>-305.81773027463117</v>
      </c>
      <c r="AS12">
        <f t="shared" si="15"/>
        <v>-206.28315258292108</v>
      </c>
      <c r="AT12">
        <f t="shared" si="16"/>
        <v>43.557781609372157</v>
      </c>
      <c r="AU12">
        <f t="shared" si="17"/>
        <v>-468.54310124818011</v>
      </c>
      <c r="AW12">
        <v>9</v>
      </c>
      <c r="AX12">
        <f>IF(Z12&gt;0, (R12*SUMPRODUCT(K12:$K$98, X12:$X$98)-K12*$AZ$3)/Z12, 0)</f>
        <v>4317.6149411301931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250000</v>
      </c>
      <c r="S13">
        <f t="shared" si="1"/>
        <v>5151.889178813537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3879.425161797195</v>
      </c>
      <c r="AC13">
        <f t="shared" si="2"/>
        <v>4571.7493104477853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-533.3119663864353</v>
      </c>
      <c r="AI13">
        <f t="shared" si="7"/>
        <v>-544.40437625728543</v>
      </c>
      <c r="AJ13">
        <f t="shared" si="8"/>
        <v>-692.32414865059036</v>
      </c>
      <c r="AK13">
        <f t="shared" si="30"/>
        <v>271.55976132580366</v>
      </c>
      <c r="AL13">
        <f t="shared" si="9"/>
        <v>-965.16876358207219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-279.91037845348797</v>
      </c>
      <c r="AR13">
        <f t="shared" si="14"/>
        <v>-285.73226290500071</v>
      </c>
      <c r="AS13">
        <f t="shared" si="15"/>
        <v>-363.36839725223274</v>
      </c>
      <c r="AT13">
        <f t="shared" si="16"/>
        <v>142.52895182623064</v>
      </c>
      <c r="AU13">
        <f t="shared" si="17"/>
        <v>-506.57170833100281</v>
      </c>
      <c r="AW13">
        <v>10</v>
      </c>
      <c r="AX13">
        <f>IF(Z13&gt;0, (R13*SUMPRODUCT(K13:$K$98, X13:$X$98)-K13*$AZ$3)/Z13, 0)</f>
        <v>5151.889178813537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250000</v>
      </c>
      <c r="S14">
        <f t="shared" si="1"/>
        <v>5908.0861097681445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4571.7493104477853</v>
      </c>
      <c r="AC14">
        <f t="shared" si="2"/>
        <v>5177.1422099245719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-559.52444794641008</v>
      </c>
      <c r="AI14">
        <f t="shared" si="7"/>
        <v>-570.47795749615443</v>
      </c>
      <c r="AJ14">
        <f t="shared" si="8"/>
        <v>-605.39289947678662</v>
      </c>
      <c r="AK14">
        <f t="shared" si="30"/>
        <v>320.02245173134503</v>
      </c>
      <c r="AL14">
        <f t="shared" si="9"/>
        <v>-855.84840524159608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-262.20364079611647</v>
      </c>
      <c r="AR14">
        <f t="shared" si="14"/>
        <v>-267.33666062032455</v>
      </c>
      <c r="AS14">
        <f t="shared" si="15"/>
        <v>-283.69845667607751</v>
      </c>
      <c r="AT14">
        <f t="shared" si="16"/>
        <v>149.96851753025618</v>
      </c>
      <c r="AU14">
        <f t="shared" si="17"/>
        <v>-401.06659976614588</v>
      </c>
      <c r="AW14">
        <v>11</v>
      </c>
      <c r="AX14">
        <f>IF(Z14&gt;0, (R14*SUMPRODUCT(K14:$K$98, X14:$X$98)-K14*$AZ$3)/Z14, 0)</f>
        <v>5908.0861097681445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250000</v>
      </c>
      <c r="S15">
        <f t="shared" si="1"/>
        <v>6594.5251054383789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5177.1422099245719</v>
      </c>
      <c r="AC15">
        <f t="shared" si="2"/>
        <v>5705.3879244233403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-586.88904167530075</v>
      </c>
      <c r="AI15">
        <f t="shared" si="7"/>
        <v>-597.70367167746383</v>
      </c>
      <c r="AJ15">
        <f t="shared" si="8"/>
        <v>-528.24571449876839</v>
      </c>
      <c r="AK15">
        <f t="shared" si="30"/>
        <v>362.39995469472007</v>
      </c>
      <c r="AL15">
        <f t="shared" si="9"/>
        <v>-763.5494314815121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-245.56000194738181</v>
      </c>
      <c r="AR15">
        <f t="shared" si="14"/>
        <v>-250.08494682761119</v>
      </c>
      <c r="AS15">
        <f t="shared" si="15"/>
        <v>-221.02307160265516</v>
      </c>
      <c r="AT15">
        <f t="shared" si="16"/>
        <v>151.63161562284068</v>
      </c>
      <c r="AU15">
        <f t="shared" si="17"/>
        <v>-319.47640280742564</v>
      </c>
      <c r="AW15">
        <v>12</v>
      </c>
      <c r="AX15">
        <f>IF(Z15&gt;0, (R15*SUMPRODUCT(K15:$K$98, X15:$X$98)-K15*$AZ$3)/Z15, 0)</f>
        <v>6594.5251054383789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250000</v>
      </c>
      <c r="S16">
        <f t="shared" si="1"/>
        <v>7227.9508780233054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5705.3879244233403</v>
      </c>
      <c r="AC16">
        <f t="shared" si="2"/>
        <v>6165.5862754178188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-874.68727457495243</v>
      </c>
      <c r="AI16">
        <f t="shared" si="7"/>
        <v>-885.35002391336513</v>
      </c>
      <c r="AJ16">
        <f t="shared" si="8"/>
        <v>-460.19835099447846</v>
      </c>
      <c r="AK16">
        <f t="shared" si="30"/>
        <v>399.37715470963388</v>
      </c>
      <c r="AL16">
        <f t="shared" si="9"/>
        <v>-946.17122019820954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-326.76566242227977</v>
      </c>
      <c r="AR16">
        <f t="shared" si="14"/>
        <v>-330.74905220293283</v>
      </c>
      <c r="AS16">
        <f t="shared" si="15"/>
        <v>-171.92089490661235</v>
      </c>
      <c r="AT16">
        <f t="shared" si="16"/>
        <v>149.199313066988</v>
      </c>
      <c r="AU16">
        <f t="shared" si="17"/>
        <v>-353.47063404255709</v>
      </c>
      <c r="AW16">
        <v>13</v>
      </c>
      <c r="AX16">
        <f>IF(Z16&gt;0, (R16*SUMPRODUCT(K16:$K$98, X16:$X$98)-K16*$AZ$3)/Z16, 0)</f>
        <v>7227.9508780233054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250000</v>
      </c>
      <c r="S17">
        <f t="shared" si="1"/>
        <v>7703.833648432792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6165.5862754178188</v>
      </c>
      <c r="AC17">
        <f t="shared" si="2"/>
        <v>6468.9619995507728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-1195.7207108096038</v>
      </c>
      <c r="AI17">
        <f t="shared" si="7"/>
        <v>-1206.2170466190919</v>
      </c>
      <c r="AJ17">
        <f t="shared" si="8"/>
        <v>-303.37572413295402</v>
      </c>
      <c r="AK17">
        <f t="shared" si="30"/>
        <v>431.59103927924735</v>
      </c>
      <c r="AL17">
        <f t="shared" si="9"/>
        <v>-1078.0017314727986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-398.83690178788981</v>
      </c>
      <c r="AR17">
        <f t="shared" si="14"/>
        <v>-402.33799198105623</v>
      </c>
      <c r="AS17">
        <f t="shared" si="15"/>
        <v>-101.19205329221023</v>
      </c>
      <c r="AT17">
        <f t="shared" si="16"/>
        <v>143.95872831290254</v>
      </c>
      <c r="AU17">
        <f t="shared" si="17"/>
        <v>-359.57131696036396</v>
      </c>
      <c r="AW17">
        <v>14</v>
      </c>
      <c r="AX17">
        <f>IF(Z17&gt;0, (R17*SUMPRODUCT(K17:$K$98, X17:$X$98)-K17*$AZ$3)/Z17, 0)</f>
        <v>7703.833648432792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250000</v>
      </c>
      <c r="S18">
        <f t="shared" si="1"/>
        <v>8037.61013534416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6468.9619995507728</v>
      </c>
      <c r="AC18">
        <f t="shared" si="2"/>
        <v>6632.7513357586276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-1523.8580328214859</v>
      </c>
      <c r="AI18">
        <f t="shared" si="7"/>
        <v>-1534.1732123712382</v>
      </c>
      <c r="AJ18">
        <f t="shared" si="8"/>
        <v>-163.78933620785483</v>
      </c>
      <c r="AK18">
        <f t="shared" si="30"/>
        <v>452.82733996855416</v>
      </c>
      <c r="AL18">
        <f t="shared" si="9"/>
        <v>-1245.1352086105389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-453.82881628920165</v>
      </c>
      <c r="AR18">
        <f t="shared" si="14"/>
        <v>-456.90083850127542</v>
      </c>
      <c r="AS18">
        <f t="shared" si="15"/>
        <v>-48.779032541748968</v>
      </c>
      <c r="AT18">
        <f t="shared" si="16"/>
        <v>134.85908218156899</v>
      </c>
      <c r="AU18">
        <f t="shared" si="17"/>
        <v>-370.82078886145541</v>
      </c>
      <c r="AW18">
        <v>15</v>
      </c>
      <c r="AX18">
        <f>IF(Z18&gt;0, (R18*SUMPRODUCT(K18:$K$98, X18:$X$98)-K18*$AZ$3)/Z18, 0)</f>
        <v>8037.61013534416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250000</v>
      </c>
      <c r="S19">
        <f t="shared" si="1"/>
        <v>8253.835844073561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6632.7513357586276</v>
      </c>
      <c r="AC19">
        <f t="shared" si="2"/>
        <v>6681.2673748227699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-1871.9987846890238</v>
      </c>
      <c r="AI19">
        <f t="shared" si="7"/>
        <v>-1882.1172125040439</v>
      </c>
      <c r="AJ19">
        <f t="shared" si="8"/>
        <v>-48.516039064142205</v>
      </c>
      <c r="AK19">
        <f t="shared" si="30"/>
        <v>464.292593503104</v>
      </c>
      <c r="AL19">
        <f t="shared" si="9"/>
        <v>-1466.3406580650822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-497.77731343494929</v>
      </c>
      <c r="AR19">
        <f t="shared" si="14"/>
        <v>-500.46787277459271</v>
      </c>
      <c r="AS19">
        <f t="shared" si="15"/>
        <v>-12.900747469163333</v>
      </c>
      <c r="AT19">
        <f t="shared" si="16"/>
        <v>123.4585843388316</v>
      </c>
      <c r="AU19">
        <f t="shared" si="17"/>
        <v>-389.91003590492448</v>
      </c>
      <c r="AW19">
        <v>16</v>
      </c>
      <c r="AX19">
        <f>IF(Z19&gt;0, (R19*SUMPRODUCT(K19:$K$98, X19:$X$98)-K19*$AZ$3)/Z19, 0)</f>
        <v>8253.835844073561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250000</v>
      </c>
      <c r="S20">
        <f t="shared" si="1"/>
        <v>8368.9104215867574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6681.2673748227699</v>
      </c>
      <c r="AC20">
        <f t="shared" si="2"/>
        <v>6632.0122536675935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-2230.3038589867515</v>
      </c>
      <c r="AI20">
        <f t="shared" si="7"/>
        <v>-2240.2095873306721</v>
      </c>
      <c r="AJ20">
        <f t="shared" si="8"/>
        <v>49.255121155176312</v>
      </c>
      <c r="AK20">
        <f t="shared" si="30"/>
        <v>467.68871623759395</v>
      </c>
      <c r="AL20">
        <f t="shared" si="9"/>
        <v>-1723.2657499379018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-529.51168718232714</v>
      </c>
      <c r="AR20">
        <f t="shared" si="14"/>
        <v>-531.8634738714029</v>
      </c>
      <c r="AS20">
        <f t="shared" si="15"/>
        <v>11.693995058187394</v>
      </c>
      <c r="AT20">
        <f t="shared" si="16"/>
        <v>111.0371755907795</v>
      </c>
      <c r="AU20">
        <f t="shared" si="17"/>
        <v>-409.13230322243595</v>
      </c>
      <c r="AW20">
        <v>17</v>
      </c>
      <c r="AX20">
        <f>IF(Z20&gt;0, (R20*SUMPRODUCT(K20:$K$98, X20:$X$98)-K20*$AZ$3)/Z20, 0)</f>
        <v>8368.9104215867574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250000</v>
      </c>
      <c r="S21">
        <f t="shared" si="1"/>
        <v>8401.5128724798797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6632.0122536675935</v>
      </c>
      <c r="AC21">
        <f t="shared" si="2"/>
        <v>6502.9668095922025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-2627.5935005083934</v>
      </c>
      <c r="AI21">
        <f t="shared" si="7"/>
        <v>-2637.2687918938495</v>
      </c>
      <c r="AJ21">
        <f t="shared" si="8"/>
        <v>129.04544407539106</v>
      </c>
      <c r="AK21">
        <f t="shared" si="30"/>
        <v>464.2408577567316</v>
      </c>
      <c r="AL21">
        <f t="shared" si="9"/>
        <v>-2043.9824900617268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-556.99547959305562</v>
      </c>
      <c r="AR21">
        <f t="shared" si="14"/>
        <v>-559.04644126745541</v>
      </c>
      <c r="AS21">
        <f t="shared" si="15"/>
        <v>27.354965293590578</v>
      </c>
      <c r="AT21">
        <f t="shared" si="16"/>
        <v>98.40946065777355</v>
      </c>
      <c r="AU21">
        <f t="shared" si="17"/>
        <v>-433.28201531609125</v>
      </c>
      <c r="AW21">
        <v>18</v>
      </c>
      <c r="AX21">
        <f>IF(Z21&gt;0, (R21*SUMPRODUCT(K21:$K$98, X21:$X$98)-K21*$AZ$3)/Z21, 0)</f>
        <v>8401.5128724798797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250000</v>
      </c>
      <c r="S22">
        <f t="shared" si="1"/>
        <v>8359.6554560534441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6502.9668095922025</v>
      </c>
      <c r="AC22">
        <f t="shared" si="2"/>
        <v>6303.5304756303431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-3060.2946652197425</v>
      </c>
      <c r="AI22">
        <f t="shared" si="7"/>
        <v>-3069.7201889580829</v>
      </c>
      <c r="AJ22">
        <f t="shared" si="8"/>
        <v>199.43633396185942</v>
      </c>
      <c r="AK22">
        <f t="shared" si="30"/>
        <v>455.20767667145424</v>
      </c>
      <c r="AL22">
        <f t="shared" si="9"/>
        <v>-2415.076178324769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-579.21355143986284</v>
      </c>
      <c r="AR22">
        <f t="shared" si="14"/>
        <v>-580.9974943851978</v>
      </c>
      <c r="AS22">
        <f t="shared" si="15"/>
        <v>37.746766216024028</v>
      </c>
      <c r="AT22">
        <f t="shared" si="16"/>
        <v>86.155904542162673</v>
      </c>
      <c r="AU22">
        <f t="shared" si="17"/>
        <v>-457.09482362701107</v>
      </c>
      <c r="AW22">
        <v>19</v>
      </c>
      <c r="AX22">
        <f>IF(Z22&gt;0, (R22*SUMPRODUCT(K22:$K$98, X22:$X$98)-K22*$AZ$3)/Z22, 0)</f>
        <v>8359.6554560534441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250000</v>
      </c>
      <c r="S23">
        <f t="shared" si="1"/>
        <v>8251.2089816859316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6303.5304756303431</v>
      </c>
      <c r="AC23">
        <f t="shared" si="2"/>
        <v>6043.5661613611883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-3513.8352496533325</v>
      </c>
      <c r="AI23">
        <f t="shared" si="7"/>
        <v>-3522.9908263918069</v>
      </c>
      <c r="AJ23">
        <f t="shared" si="8"/>
        <v>259.96431426915478</v>
      </c>
      <c r="AK23">
        <f t="shared" si="30"/>
        <v>441.24713329412407</v>
      </c>
      <c r="AL23">
        <f t="shared" si="9"/>
        <v>-2821.779378828528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-593.79815180434571</v>
      </c>
      <c r="AR23">
        <f t="shared" si="14"/>
        <v>-595.34534003593546</v>
      </c>
      <c r="AS23">
        <f t="shared" si="15"/>
        <v>43.931009390192003</v>
      </c>
      <c r="AT23">
        <f t="shared" si="16"/>
        <v>74.565741881286598</v>
      </c>
      <c r="AU23">
        <f t="shared" si="17"/>
        <v>-476.84858876445691</v>
      </c>
      <c r="AW23">
        <v>20</v>
      </c>
      <c r="AX23">
        <f>IF(Z23&gt;0, (R23*SUMPRODUCT(K23:$K$98, X23:$X$98)-K23*$AZ$3)/Z23, 0)</f>
        <v>8251.2089816859316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250000</v>
      </c>
      <c r="S24">
        <f t="shared" si="1"/>
        <v>8087.2327477193967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6043.5661613611883</v>
      </c>
      <c r="AC24">
        <f t="shared" si="2"/>
        <v>5734.8119713164042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-4000.6208116437788</v>
      </c>
      <c r="AI24">
        <f t="shared" si="7"/>
        <v>-4009.4848015742864</v>
      </c>
      <c r="AJ24">
        <f t="shared" si="8"/>
        <v>308.75419004478408</v>
      </c>
      <c r="AK24">
        <f t="shared" si="30"/>
        <v>423.04963129528323</v>
      </c>
      <c r="AL24">
        <f t="shared" si="9"/>
        <v>-3277.6809802342191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-603.62443721024044</v>
      </c>
      <c r="AR24">
        <f t="shared" si="14"/>
        <v>-604.96185987166018</v>
      </c>
      <c r="AS24">
        <f t="shared" si="15"/>
        <v>46.585663319966059</v>
      </c>
      <c r="AT24">
        <f t="shared" si="16"/>
        <v>63.830867164261754</v>
      </c>
      <c r="AU24">
        <f t="shared" si="17"/>
        <v>-494.54532938743245</v>
      </c>
      <c r="AW24">
        <v>21</v>
      </c>
      <c r="AX24">
        <f>IF(Z24&gt;0, (R24*SUMPRODUCT(K24:$K$98, X24:$X$98)-K24*$AZ$3)/Z24, 0)</f>
        <v>8087.2327477193967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250000</v>
      </c>
      <c r="S25">
        <f t="shared" si="1"/>
        <v>7874.3145779897368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5734.8119713164042</v>
      </c>
      <c r="AC25">
        <f t="shared" si="2"/>
        <v>5385.6910713914904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-4517.7983877810511</v>
      </c>
      <c r="AI25">
        <f t="shared" si="7"/>
        <v>-4526.3478478928646</v>
      </c>
      <c r="AJ25">
        <f t="shared" si="8"/>
        <v>349.12089992491383</v>
      </c>
      <c r="AK25">
        <f t="shared" si="30"/>
        <v>401.43683799214836</v>
      </c>
      <c r="AL25">
        <f t="shared" si="9"/>
        <v>-3775.7901099758024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-608.62284113608212</v>
      </c>
      <c r="AR25">
        <f t="shared" si="14"/>
        <v>-609.77459609653033</v>
      </c>
      <c r="AS25">
        <f t="shared" si="15"/>
        <v>47.032411757676819</v>
      </c>
      <c r="AT25">
        <f t="shared" si="16"/>
        <v>54.08024172487869</v>
      </c>
      <c r="AU25">
        <f t="shared" si="17"/>
        <v>-508.66194261397482</v>
      </c>
      <c r="AW25">
        <v>22</v>
      </c>
      <c r="AX25">
        <f>IF(Z25&gt;0, (R25*SUMPRODUCT(K25:$K$98, X25:$X$98)-K25*$AZ$3)/Z25, 0)</f>
        <v>7874.3145779897368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250000</v>
      </c>
      <c r="S26">
        <f t="shared" si="1"/>
        <v>7615.8060261039473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5385.6910713914904</v>
      </c>
      <c r="AC26">
        <f t="shared" si="2"/>
        <v>5004.3035314030185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-5005.708895466717</v>
      </c>
      <c r="AI26">
        <f t="shared" si="7"/>
        <v>-5013.9225755326388</v>
      </c>
      <c r="AJ26">
        <f t="shared" si="8"/>
        <v>381.38753998847187</v>
      </c>
      <c r="AK26">
        <f t="shared" si="30"/>
        <v>376.99837499740437</v>
      </c>
      <c r="AL26">
        <f t="shared" si="9"/>
        <v>-4255.5366605467625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-602.10047262713181</v>
      </c>
      <c r="AR26">
        <f t="shared" si="14"/>
        <v>-603.08843672032515</v>
      </c>
      <c r="AS26">
        <f t="shared" si="15"/>
        <v>45.874345247906732</v>
      </c>
      <c r="AT26">
        <f t="shared" si="16"/>
        <v>45.346404376644024</v>
      </c>
      <c r="AU26">
        <f t="shared" si="17"/>
        <v>-511.86768709577439</v>
      </c>
      <c r="AW26">
        <v>23</v>
      </c>
      <c r="AX26">
        <f>IF(Z26&gt;0, (R26*SUMPRODUCT(K26:$K$98, X26:$X$98)-K26*$AZ$3)/Z26, 0)</f>
        <v>7615.8060261039473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250000</v>
      </c>
      <c r="S27">
        <f t="shared" si="1"/>
        <v>7325.6946733637014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5004.3035314030185</v>
      </c>
      <c r="AC27">
        <f t="shared" si="2"/>
        <v>4605.0917205148244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-5475.4034055448446</v>
      </c>
      <c r="AI27">
        <f t="shared" si="7"/>
        <v>-5483.2611786398302</v>
      </c>
      <c r="AJ27">
        <f t="shared" si="8"/>
        <v>399.21181088819412</v>
      </c>
      <c r="AK27">
        <f t="shared" si="30"/>
        <v>350.30124719821134</v>
      </c>
      <c r="AL27">
        <f t="shared" si="9"/>
        <v>-4733.748120553425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-588.03269982548659</v>
      </c>
      <c r="AR27">
        <f t="shared" si="14"/>
        <v>-588.87658788001443</v>
      </c>
      <c r="AS27">
        <f t="shared" si="15"/>
        <v>42.873480102138153</v>
      </c>
      <c r="AT27">
        <f t="shared" si="16"/>
        <v>37.62071447258085</v>
      </c>
      <c r="AU27">
        <f t="shared" si="17"/>
        <v>-508.38239330529552</v>
      </c>
      <c r="AW27">
        <v>24</v>
      </c>
      <c r="AX27">
        <f>IF(Z27&gt;0, (R27*SUMPRODUCT(K27:$K$98, X27:$X$98)-K27*$AZ$3)/Z27, 0)</f>
        <v>7325.6946733637014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250000</v>
      </c>
      <c r="S28">
        <f t="shared" si="1"/>
        <v>7013.6958192214997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4605.0917205148244</v>
      </c>
      <c r="AC28">
        <f t="shared" si="2"/>
        <v>4198.2096115276736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-5940.6336152708782</v>
      </c>
      <c r="AI28">
        <f t="shared" si="7"/>
        <v>-5948.1157789541503</v>
      </c>
      <c r="AJ28">
        <f t="shared" si="8"/>
        <v>406.88210898715079</v>
      </c>
      <c r="AK28">
        <f t="shared" si="30"/>
        <v>322.35642043603775</v>
      </c>
      <c r="AL28">
        <f t="shared" si="9"/>
        <v>-5218.8772495309622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-569.63950623583696</v>
      </c>
      <c r="AR28">
        <f t="shared" si="14"/>
        <v>-570.3569610230096</v>
      </c>
      <c r="AS28">
        <f t="shared" si="15"/>
        <v>39.015387695992111</v>
      </c>
      <c r="AT28">
        <f t="shared" si="16"/>
        <v>30.910331129849265</v>
      </c>
      <c r="AU28">
        <f t="shared" si="17"/>
        <v>-500.43124219716827</v>
      </c>
      <c r="AW28">
        <v>25</v>
      </c>
      <c r="AX28">
        <f>IF(Z28&gt;0, (R28*SUMPRODUCT(K28:$K$98, X28:$X$98)-K28*$AZ$3)/Z28, 0)</f>
        <v>7013.6958192214997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250000</v>
      </c>
      <c r="S29">
        <f t="shared" si="1"/>
        <v>6687.6823040434983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4198.2096115276736</v>
      </c>
      <c r="AC29">
        <f t="shared" si="2"/>
        <v>3790.3117042546382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-6456.807972116424</v>
      </c>
      <c r="AI29">
        <f t="shared" si="7"/>
        <v>-6463.8924737642574</v>
      </c>
      <c r="AJ29">
        <f t="shared" si="8"/>
        <v>407.89790727303534</v>
      </c>
      <c r="AK29">
        <f t="shared" si="30"/>
        <v>293.87467280693716</v>
      </c>
      <c r="AL29">
        <f t="shared" si="9"/>
        <v>-5762.1198936842848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-552.79891351651736</v>
      </c>
      <c r="AR29">
        <f t="shared" si="14"/>
        <v>-553.40545235593163</v>
      </c>
      <c r="AS29">
        <f t="shared" si="15"/>
        <v>34.922135045667936</v>
      </c>
      <c r="AT29">
        <f t="shared" si="16"/>
        <v>25.1600482063659</v>
      </c>
      <c r="AU29">
        <f t="shared" si="17"/>
        <v>-493.32326910389776</v>
      </c>
      <c r="AW29">
        <v>26</v>
      </c>
      <c r="AX29">
        <f>IF(Z29&gt;0, (R29*SUMPRODUCT(K29:$K$98, X29:$X$98)-K29*$AZ$3)/Z29, 0)</f>
        <v>6687.6823040434983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250000</v>
      </c>
      <c r="S30">
        <f t="shared" si="1"/>
        <v>6340.2351106871793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3790.3117042546382</v>
      </c>
      <c r="AC30">
        <f t="shared" si="2"/>
        <v>3381.9249326691934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-6921.4164199003535</v>
      </c>
      <c r="AI30">
        <f t="shared" si="7"/>
        <v>-6928.0840057107134</v>
      </c>
      <c r="AJ30">
        <f t="shared" si="8"/>
        <v>408.38677158544488</v>
      </c>
      <c r="AK30">
        <f t="shared" si="30"/>
        <v>265.32181929782467</v>
      </c>
      <c r="AL30">
        <f t="shared" si="9"/>
        <v>-6254.3754148274438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-529.08599583121156</v>
      </c>
      <c r="AR30">
        <f t="shared" si="14"/>
        <v>-529.5956785412593</v>
      </c>
      <c r="AS30">
        <f t="shared" si="15"/>
        <v>31.217847420266814</v>
      </c>
      <c r="AT30">
        <f t="shared" si="16"/>
        <v>20.281695315329593</v>
      </c>
      <c r="AU30">
        <f t="shared" si="17"/>
        <v>-478.09613580566293</v>
      </c>
      <c r="AW30">
        <v>27</v>
      </c>
      <c r="AX30">
        <f>IF(Z30&gt;0, (R30*SUMPRODUCT(K30:$K$98, X30:$X$98)-K30*$AZ$3)/Z30, 0)</f>
        <v>6340.2351106871793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250000</v>
      </c>
      <c r="S31">
        <f t="shared" si="1"/>
        <v>5975.6611572818265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3381.9249326691934</v>
      </c>
      <c r="AC31">
        <f t="shared" si="2"/>
        <v>2981.7783492764374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-7271.4023813463418</v>
      </c>
      <c r="AI31">
        <f t="shared" si="7"/>
        <v>-7277.6397211795311</v>
      </c>
      <c r="AJ31">
        <f t="shared" si="8"/>
        <v>400.14658339275593</v>
      </c>
      <c r="AK31">
        <f t="shared" si="30"/>
        <v>236.73474528684355</v>
      </c>
      <c r="AL31">
        <f t="shared" si="9"/>
        <v>-6640.7583924999317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-496.28533595515574</v>
      </c>
      <c r="AR31">
        <f t="shared" si="14"/>
        <v>-496.71104479813243</v>
      </c>
      <c r="AS31">
        <f t="shared" si="15"/>
        <v>27.310671470997885</v>
      </c>
      <c r="AT31">
        <f t="shared" si="16"/>
        <v>16.157541067777604</v>
      </c>
      <c r="AU31">
        <f t="shared" si="17"/>
        <v>-453.24283225935693</v>
      </c>
      <c r="AW31">
        <v>28</v>
      </c>
      <c r="AX31">
        <f>IF(Z31&gt;0, (R31*SUMPRODUCT(K31:$K$98, X31:$X$98)-K31*$AZ$3)/Z31, 0)</f>
        <v>5975.6611572818265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250000</v>
      </c>
      <c r="S32">
        <f t="shared" si="1"/>
        <v>5608.7515108294228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2981.7783492764374</v>
      </c>
      <c r="AC32">
        <f t="shared" si="2"/>
        <v>2600.6174887127618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-7581.4865672414835</v>
      </c>
      <c r="AI32">
        <f t="shared" si="7"/>
        <v>-7587.2824593479791</v>
      </c>
      <c r="AJ32">
        <f t="shared" si="8"/>
        <v>381.16086056367567</v>
      </c>
      <c r="AK32">
        <f t="shared" si="30"/>
        <v>208.72448444935063</v>
      </c>
      <c r="AL32">
        <f t="shared" si="9"/>
        <v>-6997.3971143349527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-462.00812378405976</v>
      </c>
      <c r="AR32">
        <f t="shared" si="14"/>
        <v>-462.36131958728748</v>
      </c>
      <c r="AS32">
        <f t="shared" si="15"/>
        <v>23.227557351330244</v>
      </c>
      <c r="AT32">
        <f t="shared" si="16"/>
        <v>12.719458986435491</v>
      </c>
      <c r="AU32">
        <f t="shared" si="17"/>
        <v>-426.41430324952177</v>
      </c>
      <c r="AW32">
        <v>29</v>
      </c>
      <c r="AX32">
        <f>IF(Z32&gt;0, (R32*SUMPRODUCT(K32:$K$98, X32:$X$98)-K32*$AZ$3)/Z32, 0)</f>
        <v>5608.7515108294228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250000</v>
      </c>
      <c r="S33">
        <f t="shared" si="1"/>
        <v>5239.6813171278727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2600.6174887127618</v>
      </c>
      <c r="AC33">
        <f t="shared" si="2"/>
        <v>2241.3990750996659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-7815.1809163981843</v>
      </c>
      <c r="AI33">
        <f t="shared" si="7"/>
        <v>-7820.5280905377949</v>
      </c>
      <c r="AJ33">
        <f t="shared" si="8"/>
        <v>359.21841361309589</v>
      </c>
      <c r="AK33">
        <f t="shared" si="30"/>
        <v>182.04322420989334</v>
      </c>
      <c r="AL33">
        <f t="shared" si="9"/>
        <v>-7279.2664527148054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-425.22251881446545</v>
      </c>
      <c r="AR33">
        <f t="shared" si="14"/>
        <v>-425.51345755030633</v>
      </c>
      <c r="AS33">
        <f t="shared" si="15"/>
        <v>19.545006094560716</v>
      </c>
      <c r="AT33">
        <f t="shared" si="16"/>
        <v>9.9049374748592616</v>
      </c>
      <c r="AU33">
        <f t="shared" si="17"/>
        <v>-396.06351398088634</v>
      </c>
      <c r="AW33">
        <v>30</v>
      </c>
      <c r="AX33">
        <f>IF(Z33&gt;0, (R33*SUMPRODUCT(K33:$K$98, X33:$X$98)-K33*$AZ$3)/Z33, 0)</f>
        <v>5239.6813171278727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250000</v>
      </c>
      <c r="S34">
        <f t="shared" si="1"/>
        <v>4873.5553922973331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2241.3990750996659</v>
      </c>
      <c r="AC34">
        <f t="shared" si="2"/>
        <v>1907.953083223561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-8001.2974955473892</v>
      </c>
      <c r="AI34">
        <f t="shared" si="7"/>
        <v>-8006.1911330708263</v>
      </c>
      <c r="AJ34">
        <f t="shared" si="8"/>
        <v>333.44599187610493</v>
      </c>
      <c r="AK34">
        <f t="shared" si="30"/>
        <v>156.89793525697664</v>
      </c>
      <c r="AL34">
        <f t="shared" si="9"/>
        <v>-7515.8472059377445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-388.70454175255975</v>
      </c>
      <c r="AR34">
        <f t="shared" si="14"/>
        <v>-388.9422755866172</v>
      </c>
      <c r="AS34">
        <f t="shared" si="15"/>
        <v>16.198869188847983</v>
      </c>
      <c r="AT34">
        <f t="shared" si="16"/>
        <v>7.6221312930714396</v>
      </c>
      <c r="AU34">
        <f t="shared" si="17"/>
        <v>-365.12127510469776</v>
      </c>
      <c r="AW34">
        <v>31</v>
      </c>
      <c r="AX34">
        <f>IF(Z34&gt;0, (R34*SUMPRODUCT(K34:$K$98, X34:$X$98)-K34*$AZ$3)/Z34, 0)</f>
        <v>4873.5553922973331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4511.099482477166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1907.953083223561</v>
      </c>
      <c r="AC35">
        <f t="shared" ref="AC35:AC66" si="33">S35*Z35</f>
        <v>1601.1918690945383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-8157.7916243197951</v>
      </c>
      <c r="AI35">
        <f t="shared" ref="AI35:AI66" si="38">SUM(AE35:AH35)</f>
        <v>-8162.2284358867819</v>
      </c>
      <c r="AJ35">
        <f t="shared" ref="AJ35:AJ66" si="39">AB35-AC35</f>
        <v>306.76121412902262</v>
      </c>
      <c r="AK35">
        <f t="shared" si="30"/>
        <v>133.55671582564929</v>
      </c>
      <c r="AL35">
        <f t="shared" ref="AL35:AL66" si="40">SUM(AI35:AK35)</f>
        <v>-7721.91050593211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-353.84558575931601</v>
      </c>
      <c r="AR35">
        <f t="shared" ref="AR35:AR66" si="45">AI35*$K35</f>
        <v>-354.03803320834663</v>
      </c>
      <c r="AS35">
        <f t="shared" ref="AS35:AS66" si="46">AJ35*$K35</f>
        <v>13.305819332051602</v>
      </c>
      <c r="AT35">
        <f t="shared" ref="AT35:AT66" si="47">AK35*$K35</f>
        <v>5.7930450445107855</v>
      </c>
      <c r="AU35">
        <f t="shared" ref="AU35:AU66" si="48">AL35*$K35</f>
        <v>-334.93916883178429</v>
      </c>
      <c r="AW35">
        <v>32</v>
      </c>
      <c r="AX35">
        <f>IF(Z35&gt;0, (R35*SUMPRODUCT(K35:$K$98, X35:$X$98)-K35*$AZ$3)/Z35, 0)</f>
        <v>4511.099482477166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250000</v>
      </c>
      <c r="S36">
        <f t="shared" si="32"/>
        <v>4145.0872299205548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1601.1918690945383</v>
      </c>
      <c r="AC36">
        <f t="shared" si="33"/>
        <v>1320.5099687133793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-8205.7942569102834</v>
      </c>
      <c r="AI36">
        <f t="shared" si="38"/>
        <v>-8209.7764106487539</v>
      </c>
      <c r="AJ36">
        <f t="shared" si="39"/>
        <v>280.68190038115904</v>
      </c>
      <c r="AK36">
        <f t="shared" si="30"/>
        <v>112.08343083661769</v>
      </c>
      <c r="AL36">
        <f t="shared" si="40"/>
        <v>-7817.0110794309776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-317.79259645824379</v>
      </c>
      <c r="AR36">
        <f t="shared" si="45"/>
        <v>-317.94681662711758</v>
      </c>
      <c r="AS36">
        <f t="shared" si="46"/>
        <v>10.870200629981246</v>
      </c>
      <c r="AT36">
        <f t="shared" si="47"/>
        <v>4.3407479386314032</v>
      </c>
      <c r="AU36">
        <f t="shared" si="48"/>
        <v>-302.73586805850493</v>
      </c>
      <c r="AW36">
        <v>33</v>
      </c>
      <c r="AX36">
        <f>IF(Z36&gt;0, (R36*SUMPRODUCT(K36:$K$98, X36:$X$98)-K36*$AZ$3)/Z36, 0)</f>
        <v>4145.0872299205548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250000</v>
      </c>
      <c r="S37">
        <f t="shared" si="32"/>
        <v>3776.1400845318822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1320.5099687133793</v>
      </c>
      <c r="AC37">
        <f t="shared" si="33"/>
        <v>1068.0420913427761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-8136.7347338181416</v>
      </c>
      <c r="AI37">
        <f t="shared" si="38"/>
        <v>-8140.270229282537</v>
      </c>
      <c r="AJ37">
        <f t="shared" si="39"/>
        <v>252.46787737060322</v>
      </c>
      <c r="AK37">
        <f t="shared" si="30"/>
        <v>92.435697809936556</v>
      </c>
      <c r="AL37">
        <f t="shared" si="40"/>
        <v>-7795.3666541019975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-281.35542058920407</v>
      </c>
      <c r="AR37">
        <f t="shared" si="45"/>
        <v>-281.47767243173269</v>
      </c>
      <c r="AS37">
        <f t="shared" si="46"/>
        <v>8.7299399755087634</v>
      </c>
      <c r="AT37">
        <f t="shared" si="47"/>
        <v>3.1962802629756393</v>
      </c>
      <c r="AU37">
        <f t="shared" si="48"/>
        <v>-269.55145219324828</v>
      </c>
      <c r="AW37">
        <v>34</v>
      </c>
      <c r="AX37">
        <f>IF(Z37&gt;0, (R37*SUMPRODUCT(K37:$K$98, X37:$X$98)-K37*$AZ$3)/Z37, 0)</f>
        <v>3776.1400845318822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250000</v>
      </c>
      <c r="S38">
        <f t="shared" si="32"/>
        <v>3406.9305907919897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1068.0420913427761</v>
      </c>
      <c r="AC38">
        <f t="shared" si="33"/>
        <v>845.01231279610818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-7995.9472521862663</v>
      </c>
      <c r="AI38">
        <f t="shared" si="38"/>
        <v>-7999.0475953334089</v>
      </c>
      <c r="AJ38">
        <f t="shared" si="39"/>
        <v>223.0297785466679</v>
      </c>
      <c r="AK38">
        <f t="shared" si="30"/>
        <v>74.762946393994326</v>
      </c>
      <c r="AL38">
        <f t="shared" si="40"/>
        <v>-7701.2548703927459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-246.86358223185138</v>
      </c>
      <c r="AR38">
        <f t="shared" si="45"/>
        <v>-246.95930094926067</v>
      </c>
      <c r="AS38">
        <f t="shared" si="46"/>
        <v>6.8857295252107766</v>
      </c>
      <c r="AT38">
        <f t="shared" si="47"/>
        <v>2.3082004149018083</v>
      </c>
      <c r="AU38">
        <f t="shared" si="48"/>
        <v>-237.76537100914805</v>
      </c>
      <c r="AW38">
        <v>35</v>
      </c>
      <c r="AX38">
        <f>IF(Z38&gt;0, (R38*SUMPRODUCT(K38:$K$98, X38:$X$98)-K38*$AZ$3)/Z38, 0)</f>
        <v>3406.9305907919897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250000</v>
      </c>
      <c r="S39">
        <f t="shared" si="32"/>
        <v>3032.1018758086129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845.01231279610818</v>
      </c>
      <c r="AC39">
        <f t="shared" si="33"/>
        <v>650.22519667366453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-7775.040544403415</v>
      </c>
      <c r="AI39">
        <f t="shared" si="38"/>
        <v>-7777.7211320918659</v>
      </c>
      <c r="AJ39">
        <f t="shared" si="39"/>
        <v>194.78711612244365</v>
      </c>
      <c r="AK39">
        <f t="shared" si="30"/>
        <v>59.15086189572758</v>
      </c>
      <c r="AL39">
        <f t="shared" si="40"/>
        <v>-7523.7831540736943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-214.32446385624024</v>
      </c>
      <c r="AR39">
        <f t="shared" si="45"/>
        <v>-214.39835614218597</v>
      </c>
      <c r="AS39">
        <f t="shared" si="46"/>
        <v>5.369443926449553</v>
      </c>
      <c r="AT39">
        <f t="shared" si="47"/>
        <v>1.6305351322652268</v>
      </c>
      <c r="AU39">
        <f t="shared" si="48"/>
        <v>-207.39837708347119</v>
      </c>
      <c r="AW39">
        <v>36</v>
      </c>
      <c r="AX39">
        <f>IF(Z39&gt;0, (R39*SUMPRODUCT(K39:$K$98, X39:$X$98)-K39*$AZ$3)/Z39, 0)</f>
        <v>3032.1018758086129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250000</v>
      </c>
      <c r="S40">
        <f t="shared" si="32"/>
        <v>2644.8378430570306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650.22519667366453</v>
      </c>
      <c r="AC40">
        <f t="shared" si="33"/>
        <v>482.39757755796666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-7477.6065804407344</v>
      </c>
      <c r="AI40">
        <f t="shared" si="38"/>
        <v>-7479.8864819232786</v>
      </c>
      <c r="AJ40">
        <f t="shared" si="39"/>
        <v>167.82761911569787</v>
      </c>
      <c r="AK40">
        <f t="shared" ref="AK40:AK71" si="61">G40*SUM(AB40:AB40, AE40:AF40)</f>
        <v>45.515763767156521</v>
      </c>
      <c r="AL40">
        <f t="shared" si="40"/>
        <v>-7266.5430990404238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-184.04061369383803</v>
      </c>
      <c r="AR40">
        <f t="shared" si="45"/>
        <v>-184.09672716590893</v>
      </c>
      <c r="AS40">
        <f t="shared" si="46"/>
        <v>4.1306128751973246</v>
      </c>
      <c r="AT40">
        <f t="shared" si="47"/>
        <v>1.1202446941194266</v>
      </c>
      <c r="AU40">
        <f t="shared" si="48"/>
        <v>-178.84586959659219</v>
      </c>
      <c r="AW40">
        <v>37</v>
      </c>
      <c r="AX40">
        <f>IF(Z40&gt;0, (R40*SUMPRODUCT(K40:$K$98, X40:$X$98)-K40*$AZ$3)/Z40, 0)</f>
        <v>2644.8378430570306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250000</v>
      </c>
      <c r="S41">
        <f t="shared" si="32"/>
        <v>2233.5941266309524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482.39757755796666</v>
      </c>
      <c r="AC41">
        <f t="shared" si="33"/>
        <v>339.8720038110414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-7101.1179516209477</v>
      </c>
      <c r="AI41">
        <f t="shared" si="38"/>
        <v>-7103.0199981910855</v>
      </c>
      <c r="AJ41">
        <f t="shared" si="39"/>
        <v>142.52557374692526</v>
      </c>
      <c r="AK41">
        <f t="shared" si="61"/>
        <v>33.767830429057668</v>
      </c>
      <c r="AL41">
        <f t="shared" si="40"/>
        <v>-6926.7265940151028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-156.04855975037756</v>
      </c>
      <c r="AR41">
        <f t="shared" si="45"/>
        <v>-156.09035762359559</v>
      </c>
      <c r="AS41">
        <f t="shared" si="46"/>
        <v>3.1320294441422503</v>
      </c>
      <c r="AT41">
        <f t="shared" si="47"/>
        <v>0.74205517219251238</v>
      </c>
      <c r="AU41">
        <f t="shared" si="48"/>
        <v>-152.21627300726084</v>
      </c>
      <c r="AW41">
        <v>38</v>
      </c>
      <c r="AX41">
        <f>IF(Z41&gt;0, (R41*SUMPRODUCT(K41:$K$98, X41:$X$98)-K41*$AZ$3)/Z41, 0)</f>
        <v>2233.5941266309524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250000</v>
      </c>
      <c r="S42">
        <f t="shared" si="32"/>
        <v>1780.0305298912115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339.8720038110414</v>
      </c>
      <c r="AC42">
        <f t="shared" si="33"/>
        <v>220.89044401326441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-6637.1154246325459</v>
      </c>
      <c r="AI42">
        <f t="shared" si="38"/>
        <v>-6638.6665949657508</v>
      </c>
      <c r="AJ42">
        <f t="shared" si="39"/>
        <v>118.98155979777698</v>
      </c>
      <c r="AK42">
        <f t="shared" si="61"/>
        <v>23.7910402667729</v>
      </c>
      <c r="AL42">
        <f t="shared" si="40"/>
        <v>-6495.893994901201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-130.22500596373726</v>
      </c>
      <c r="AR42">
        <f t="shared" si="45"/>
        <v>-130.25544104780144</v>
      </c>
      <c r="AS42">
        <f t="shared" si="46"/>
        <v>2.3345042752662528</v>
      </c>
      <c r="AT42">
        <f t="shared" si="47"/>
        <v>0.46679742062728113</v>
      </c>
      <c r="AU42">
        <f t="shared" si="48"/>
        <v>-127.45413935190791</v>
      </c>
      <c r="AW42">
        <v>39</v>
      </c>
      <c r="AX42">
        <f>IF(Z42&gt;0, (R42*SUMPRODUCT(K42:$K$98, X42:$X$98)-K42*$AZ$3)/Z42, 0)</f>
        <v>1780.0305298912115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250000</v>
      </c>
      <c r="S43">
        <f t="shared" si="32"/>
        <v>1257.3333641168035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220.89044401326441</v>
      </c>
      <c r="AC43">
        <f t="shared" si="33"/>
        <v>123.76097372149171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-6105.3443846801847</v>
      </c>
      <c r="AI43">
        <f t="shared" si="38"/>
        <v>-6106.5747760908234</v>
      </c>
      <c r="AJ43">
        <f t="shared" si="39"/>
        <v>97.129470291772705</v>
      </c>
      <c r="AK43">
        <f t="shared" si="61"/>
        <v>15.462331080928511</v>
      </c>
      <c r="AL43">
        <f t="shared" si="40"/>
        <v>-5993.982974718122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-106.95649417253975</v>
      </c>
      <c r="AR43">
        <f t="shared" si="45"/>
        <v>-106.97804878820929</v>
      </c>
      <c r="AS43">
        <f t="shared" si="46"/>
        <v>1.7015629207275333</v>
      </c>
      <c r="AT43">
        <f t="shared" si="47"/>
        <v>0.27087689407021731</v>
      </c>
      <c r="AU43">
        <f t="shared" si="48"/>
        <v>-105.00560897341154</v>
      </c>
      <c r="AW43">
        <v>40</v>
      </c>
      <c r="AX43">
        <f>IF(Z43&gt;0, (R43*SUMPRODUCT(K43:$K$98, X43:$X$98)-K43*$AZ$3)/Z43, 0)</f>
        <v>1257.3333641168035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250000</v>
      </c>
      <c r="S44">
        <f t="shared" si="32"/>
        <v>613.62379674263889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123.76097372149171</v>
      </c>
      <c r="AC44">
        <f t="shared" si="33"/>
        <v>46.354064970349185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-5476.3737374395432</v>
      </c>
      <c r="AI44">
        <f t="shared" si="38"/>
        <v>-5477.3180062492038</v>
      </c>
      <c r="AJ44">
        <f t="shared" si="39"/>
        <v>77.406908751142524</v>
      </c>
      <c r="AK44">
        <f t="shared" si="61"/>
        <v>8.6632681605044208</v>
      </c>
      <c r="AL44">
        <f t="shared" si="40"/>
        <v>-5391.2478293375571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-85.658812478418298</v>
      </c>
      <c r="AR44">
        <f t="shared" si="45"/>
        <v>-85.673582278430843</v>
      </c>
      <c r="AS44">
        <f t="shared" si="46"/>
        <v>1.2107617557066617</v>
      </c>
      <c r="AT44">
        <f t="shared" si="47"/>
        <v>0.13550668716008032</v>
      </c>
      <c r="AU44">
        <f t="shared" si="48"/>
        <v>-84.327313835564112</v>
      </c>
      <c r="AW44">
        <v>41</v>
      </c>
      <c r="AX44">
        <f>IF(Z44&gt;0, (R44*SUMPRODUCT(K44:$K$98, X44:$X$98)-K44*$AZ$3)/Z44, 0)</f>
        <v>613.62379674263889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250000</v>
      </c>
      <c r="S45">
        <f t="shared" si="32"/>
        <v>-231.80755171702808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46.354064970349185</v>
      </c>
      <c r="AC45">
        <f t="shared" si="33"/>
        <v>-12.921189096107298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-4761.2677335736034</v>
      </c>
      <c r="AI45">
        <f t="shared" si="38"/>
        <v>-4761.9644963084884</v>
      </c>
      <c r="AJ45">
        <f t="shared" si="39"/>
        <v>59.275254066456483</v>
      </c>
      <c r="AK45">
        <f t="shared" si="61"/>
        <v>3.2447845479244433</v>
      </c>
      <c r="AL45">
        <f t="shared" si="40"/>
        <v>-4699.4444576941069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-66.494167149310144</v>
      </c>
      <c r="AR45">
        <f t="shared" si="45"/>
        <v>-66.503897889178049</v>
      </c>
      <c r="AS45">
        <f t="shared" si="46"/>
        <v>0.82781705887278334</v>
      </c>
      <c r="AT45">
        <f t="shared" si="47"/>
        <v>4.5315503804119639E-2</v>
      </c>
      <c r="AU45">
        <f t="shared" si="48"/>
        <v>-65.630765326501148</v>
      </c>
      <c r="AW45">
        <v>42</v>
      </c>
      <c r="AX45">
        <f>IF(Z45&gt;0, (R45*SUMPRODUCT(K45:$K$98, X45:$X$98)-K45*$AZ$3)/Z45, 0)</f>
        <v>-231.80755171702808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250000</v>
      </c>
      <c r="S46">
        <f t="shared" si="32"/>
        <v>-1423.9951874927629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-12.921189096107298</v>
      </c>
      <c r="AC46">
        <f t="shared" si="33"/>
        <v>-55.858607663308682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-3989.2314270556012</v>
      </c>
      <c r="AI46">
        <f t="shared" si="38"/>
        <v>-3989.7217605917845</v>
      </c>
      <c r="AJ46">
        <f t="shared" si="39"/>
        <v>42.937418567201384</v>
      </c>
      <c r="AK46">
        <f t="shared" si="61"/>
        <v>-0.90448323672751096</v>
      </c>
      <c r="AL46">
        <f t="shared" si="40"/>
        <v>-3947.6888252613107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-49.743020915090355</v>
      </c>
      <c r="AR46">
        <f t="shared" si="45"/>
        <v>-49.749135043034975</v>
      </c>
      <c r="AS46">
        <f t="shared" si="46"/>
        <v>0.53540060256787869</v>
      </c>
      <c r="AT46">
        <f t="shared" si="47"/>
        <v>-1.127829492587072E-2</v>
      </c>
      <c r="AU46">
        <f t="shared" si="48"/>
        <v>-49.225012735392973</v>
      </c>
      <c r="AW46">
        <v>43</v>
      </c>
      <c r="AX46">
        <f>IF(Z46&gt;0, (R46*SUMPRODUCT(K46:$K$98, X46:$X$98)-K46*$AZ$3)/Z46, 0)</f>
        <v>-1423.9951874927629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250000</v>
      </c>
      <c r="S47">
        <f t="shared" si="32"/>
        <v>-3239.3151717793767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-55.858607663308682</v>
      </c>
      <c r="AC47">
        <f t="shared" si="33"/>
        <v>-84.568817344373343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-3181.8527696593633</v>
      </c>
      <c r="AI47">
        <f t="shared" si="38"/>
        <v>-3182.179107221702</v>
      </c>
      <c r="AJ47">
        <f t="shared" si="39"/>
        <v>28.710209681064661</v>
      </c>
      <c r="AK47">
        <f t="shared" si="61"/>
        <v>-3.9101025364316082</v>
      </c>
      <c r="AL47">
        <f t="shared" si="40"/>
        <v>-3157.3790000770691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-35.424602226020703</v>
      </c>
      <c r="AR47">
        <f t="shared" si="45"/>
        <v>-35.428235448289023</v>
      </c>
      <c r="AS47">
        <f t="shared" si="46"/>
        <v>0.31964010637935503</v>
      </c>
      <c r="AT47">
        <f t="shared" si="47"/>
        <v>-4.353244384430556E-2</v>
      </c>
      <c r="AU47">
        <f t="shared" si="48"/>
        <v>-35.152127785753976</v>
      </c>
      <c r="AW47">
        <v>44</v>
      </c>
      <c r="AX47">
        <f>IF(Z47&gt;0, (R47*SUMPRODUCT(K47:$K$98, X47:$X$98)-K47*$AZ$3)/Z47, 0)</f>
        <v>-3239.3151717793767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250000</v>
      </c>
      <c r="S48">
        <f t="shared" si="32"/>
        <v>-6222.5662923367308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-84.568817344373343</v>
      </c>
      <c r="AC48">
        <f t="shared" si="33"/>
        <v>-101.21412382572828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-2395.0696910173615</v>
      </c>
      <c r="AI48">
        <f t="shared" si="38"/>
        <v>-2395.2730117195256</v>
      </c>
      <c r="AJ48">
        <f t="shared" si="39"/>
        <v>16.645306481354936</v>
      </c>
      <c r="AK48">
        <f t="shared" si="61"/>
        <v>-5.9198172141061347</v>
      </c>
      <c r="AL48">
        <f t="shared" si="40"/>
        <v>-2384.5475224522766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-23.808116250505542</v>
      </c>
      <c r="AR48">
        <f t="shared" si="45"/>
        <v>-23.810137353662338</v>
      </c>
      <c r="AS48">
        <f t="shared" si="46"/>
        <v>0.16546215470041578</v>
      </c>
      <c r="AT48">
        <f t="shared" si="47"/>
        <v>-5.8845760081125367E-2</v>
      </c>
      <c r="AU48">
        <f t="shared" si="48"/>
        <v>-23.703520959043043</v>
      </c>
      <c r="AW48">
        <v>45</v>
      </c>
      <c r="AX48">
        <f>IF(Z48&gt;0, (R48*SUMPRODUCT(K48:$K$98, X48:$X$98)-K48*$AZ$3)/Z48, 0)</f>
        <v>-6222.5662923367308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250000</v>
      </c>
      <c r="S49">
        <f t="shared" si="32"/>
        <v>-11541.609775188585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-101.21412382572828</v>
      </c>
      <c r="AC49">
        <f t="shared" si="33"/>
        <v>-108.25501173278226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-1680.864444034125</v>
      </c>
      <c r="AI49">
        <f t="shared" si="38"/>
        <v>-1680.981688307066</v>
      </c>
      <c r="AJ49">
        <f t="shared" si="39"/>
        <v>7.0408879070539854</v>
      </c>
      <c r="AK49">
        <f t="shared" si="61"/>
        <v>-7.0849886678009799</v>
      </c>
      <c r="AL49">
        <f t="shared" si="40"/>
        <v>-1681.0257890678129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-14.918375949482865</v>
      </c>
      <c r="AR49">
        <f t="shared" si="45"/>
        <v>-14.919416541511486</v>
      </c>
      <c r="AS49">
        <f t="shared" si="46"/>
        <v>6.2490829161394541E-2</v>
      </c>
      <c r="AT49">
        <f t="shared" si="47"/>
        <v>-6.2882241884066478E-2</v>
      </c>
      <c r="AU49">
        <f t="shared" si="48"/>
        <v>-14.919807954234159</v>
      </c>
      <c r="AW49">
        <v>46</v>
      </c>
      <c r="AX49">
        <f>IF(Z49&gt;0, (R49*SUMPRODUCT(K49:$K$98, X49:$X$98)-K49*$AZ$3)/Z49, 0)</f>
        <v>-11541.609775188585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250000</v>
      </c>
      <c r="S50">
        <f t="shared" si="32"/>
        <v>-21946.088055391057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-108.25501173278226</v>
      </c>
      <c r="AC50">
        <f t="shared" si="33"/>
        <v>-108.20264808989761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-1088.8405281459295</v>
      </c>
      <c r="AI50">
        <f t="shared" si="38"/>
        <v>-1088.9021579497337</v>
      </c>
      <c r="AJ50">
        <f t="shared" si="39"/>
        <v>-5.2363642884657224E-2</v>
      </c>
      <c r="AK50">
        <f t="shared" si="61"/>
        <v>-7.5778508212947591</v>
      </c>
      <c r="AL50">
        <f t="shared" si="40"/>
        <v>-1096.5323724139132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-8.6284961913327258</v>
      </c>
      <c r="AR50">
        <f t="shared" si="45"/>
        <v>-8.6289845755484595</v>
      </c>
      <c r="AS50">
        <f t="shared" si="46"/>
        <v>-4.1495469861314502E-4</v>
      </c>
      <c r="AT50">
        <f t="shared" si="47"/>
        <v>-6.0050535647646515E-2</v>
      </c>
      <c r="AU50">
        <f t="shared" si="48"/>
        <v>-8.6894500658947198</v>
      </c>
      <c r="AW50">
        <v>47</v>
      </c>
      <c r="AX50">
        <f>IF(Z50&gt;0, (R50*SUMPRODUCT(K50:$K$98, X50:$X$98)-K50*$AZ$3)/Z50, 0)</f>
        <v>-21946.088055391057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250000</v>
      </c>
      <c r="S51">
        <f t="shared" si="32"/>
        <v>-44812.295887037559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-108.20264808989761</v>
      </c>
      <c r="AC51">
        <f t="shared" si="33"/>
        <v>-103.46441250233083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-643.0601640460651</v>
      </c>
      <c r="AI51">
        <f t="shared" si="38"/>
        <v>-643.08902454362897</v>
      </c>
      <c r="AJ51">
        <f t="shared" si="39"/>
        <v>-4.738235587566777</v>
      </c>
      <c r="AK51">
        <f t="shared" si="61"/>
        <v>-7.5741853662928333</v>
      </c>
      <c r="AL51">
        <f t="shared" si="40"/>
        <v>-655.40144549748857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-4.549926892119184</v>
      </c>
      <c r="AR51">
        <f t="shared" si="45"/>
        <v>-4.5501310925366996</v>
      </c>
      <c r="AS51">
        <f t="shared" si="46"/>
        <v>-3.3525052127971473E-2</v>
      </c>
      <c r="AT51">
        <f t="shared" si="47"/>
        <v>-5.359061501673535E-2</v>
      </c>
      <c r="AU51">
        <f t="shared" si="48"/>
        <v>-4.637246759681406</v>
      </c>
      <c r="AW51">
        <v>48</v>
      </c>
      <c r="AX51">
        <f>IF(Z51&gt;0, (R51*SUMPRODUCT(K51:$K$98, X51:$X$98)-K51*$AZ$3)/Z51, 0)</f>
        <v>-44812.295887037559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250000</v>
      </c>
      <c r="S52">
        <f t="shared" si="32"/>
        <v>-103050.54012034289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-103.46441250233083</v>
      </c>
      <c r="AC52">
        <f t="shared" si="33"/>
        <v>-96.079757449003992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-338.34892923975139</v>
      </c>
      <c r="AI52">
        <f t="shared" si="38"/>
        <v>-338.3605836858776</v>
      </c>
      <c r="AJ52">
        <f t="shared" si="39"/>
        <v>-7.3846550533268385</v>
      </c>
      <c r="AK52">
        <f t="shared" si="61"/>
        <v>-7.2425088751631588</v>
      </c>
      <c r="AL52">
        <f t="shared" si="40"/>
        <v>-352.98774761436755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-2.1374678703432735</v>
      </c>
      <c r="AR52">
        <f t="shared" si="45"/>
        <v>-2.1375414955330956</v>
      </c>
      <c r="AS52">
        <f t="shared" si="46"/>
        <v>-4.6651434498465531E-2</v>
      </c>
      <c r="AT52">
        <f t="shared" si="47"/>
        <v>-4.5753447649801195E-2</v>
      </c>
      <c r="AU52">
        <f t="shared" si="48"/>
        <v>-2.2299463776813622</v>
      </c>
      <c r="AW52">
        <v>49</v>
      </c>
      <c r="AX52">
        <f>IF(Z52&gt;0, (R52*SUMPRODUCT(K52:$K$98, X52:$X$98)-K52*$AZ$3)/Z52, 0)</f>
        <v>-103050.54012034289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250000</v>
      </c>
      <c r="S53">
        <f t="shared" si="32"/>
        <v>-283630.72322309751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-96.079757449003992</v>
      </c>
      <c r="AC53">
        <f t="shared" si="33"/>
        <v>-87.561348582341893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-153.57902780668559</v>
      </c>
      <c r="AI53">
        <f t="shared" si="38"/>
        <v>-153.58288675696022</v>
      </c>
      <c r="AJ53">
        <f t="shared" si="39"/>
        <v>-8.5184088666620994</v>
      </c>
      <c r="AK53">
        <f t="shared" si="61"/>
        <v>-6.7255830214302801</v>
      </c>
      <c r="AL53">
        <f t="shared" si="40"/>
        <v>-168.8268786450526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-0.86626083609516513</v>
      </c>
      <c r="AR53">
        <f t="shared" si="45"/>
        <v>-0.86628260246222122</v>
      </c>
      <c r="AS53">
        <f t="shared" si="46"/>
        <v>-4.8047992570467032E-2</v>
      </c>
      <c r="AT53">
        <f t="shared" si="47"/>
        <v>-3.7935577888311256E-2</v>
      </c>
      <c r="AU53">
        <f t="shared" si="48"/>
        <v>-0.95226617292099947</v>
      </c>
      <c r="AW53">
        <v>50</v>
      </c>
      <c r="AX53">
        <f>IF(Z53&gt;0, (R53*SUMPRODUCT(K53:$K$98, X53:$X$98)-K53*$AZ$3)/Z53, 0)</f>
        <v>-283630.72322309751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250000</v>
      </c>
      <c r="S54">
        <f t="shared" si="32"/>
        <v>-1012052.7042283872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-87.561348582341893</v>
      </c>
      <c r="AC54">
        <f t="shared" si="33"/>
        <v>-78.913433760396558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-56.913805304593836</v>
      </c>
      <c r="AI54">
        <f t="shared" si="38"/>
        <v>-56.914779975100501</v>
      </c>
      <c r="AJ54">
        <f t="shared" si="39"/>
        <v>-8.647914821945335</v>
      </c>
      <c r="AK54">
        <f t="shared" si="61"/>
        <v>-6.1292944007639329</v>
      </c>
      <c r="AL54">
        <f t="shared" si="40"/>
        <v>-71.691989197809775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-0.28662651772729708</v>
      </c>
      <c r="AR54">
        <f t="shared" si="45"/>
        <v>-0.28663142631514782</v>
      </c>
      <c r="AS54">
        <f t="shared" si="46"/>
        <v>-4.3552204913214584E-2</v>
      </c>
      <c r="AT54">
        <f t="shared" si="47"/>
        <v>-3.0868052150338002E-2</v>
      </c>
      <c r="AU54">
        <f t="shared" si="48"/>
        <v>-0.36105168337870042</v>
      </c>
      <c r="AW54">
        <v>51</v>
      </c>
      <c r="AX54">
        <f>IF(Z54&gt;0, (R54*SUMPRODUCT(K54:$K$98, X54:$X$98)-K54*$AZ$3)/Z54, 0)</f>
        <v>-1012052.7042283872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250000</v>
      </c>
      <c r="S55">
        <f t="shared" si="32"/>
        <v>-5318132.5223680595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-78.913433760396558</v>
      </c>
      <c r="AC55">
        <f t="shared" si="33"/>
        <v>-70.70526058344484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-15.974693657006728</v>
      </c>
      <c r="AI55">
        <f t="shared" si="38"/>
        <v>-15.974859846125479</v>
      </c>
      <c r="AJ55">
        <f t="shared" si="39"/>
        <v>-8.2081731769517177</v>
      </c>
      <c r="AK55">
        <f t="shared" si="61"/>
        <v>-5.5239403632277595</v>
      </c>
      <c r="AL55">
        <f t="shared" si="40"/>
        <v>-29.706973386304956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-7.183122276753337E-2</v>
      </c>
      <c r="AR55">
        <f t="shared" si="45"/>
        <v>-7.1831970047441643E-2</v>
      </c>
      <c r="AS55">
        <f t="shared" si="46"/>
        <v>-3.6908571059170371E-2</v>
      </c>
      <c r="AT55">
        <f t="shared" si="47"/>
        <v>-2.4838748041440161E-2</v>
      </c>
      <c r="AU55">
        <f t="shared" si="48"/>
        <v>-0.13357928914805217</v>
      </c>
      <c r="AW55">
        <v>52</v>
      </c>
      <c r="AX55">
        <f>IF(Z55&gt;0, (R55*SUMPRODUCT(K55:$K$98, X55:$X$98)-K55*$AZ$3)/Z55, 0)</f>
        <v>-5318132.5223680595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250000</v>
      </c>
      <c r="S56">
        <f t="shared" si="32"/>
        <v>-28285800.722339116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-70.70526058344484</v>
      </c>
      <c r="AC56">
        <f t="shared" si="33"/>
        <v>-63.192449221677542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-2.7320271360998523</v>
      </c>
      <c r="AI56">
        <f t="shared" si="38"/>
        <v>-2.7320550619706108</v>
      </c>
      <c r="AJ56">
        <f t="shared" si="39"/>
        <v>-7.512811361767298</v>
      </c>
      <c r="AK56">
        <f t="shared" si="61"/>
        <v>-4.9493682408411397</v>
      </c>
      <c r="AL56">
        <f t="shared" si="40"/>
        <v>-15.194234664579049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-1.096851180203892E-2</v>
      </c>
      <c r="AR56">
        <f t="shared" si="45"/>
        <v>-1.0968623918510586E-2</v>
      </c>
      <c r="AS56">
        <f t="shared" si="46"/>
        <v>-3.0162350512255277E-2</v>
      </c>
      <c r="AT56">
        <f t="shared" si="47"/>
        <v>-1.9870667917230567E-2</v>
      </c>
      <c r="AU56">
        <f t="shared" si="48"/>
        <v>-6.1001642347996432E-2</v>
      </c>
      <c r="AW56">
        <v>53</v>
      </c>
      <c r="AX56">
        <f>IF(Z56&gt;0, (R56*SUMPRODUCT(K56:$K$98, X56:$X$98)-K56*$AZ$3)/Z56, 0)</f>
        <v>-28285800.722339116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250000</v>
      </c>
      <c r="S57">
        <f t="shared" si="32"/>
        <v>-152747730.1169005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-63.192449221677542</v>
      </c>
      <c r="AC57">
        <f t="shared" si="33"/>
        <v>-56.431415425859186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-0.46057175981274712</v>
      </c>
      <c r="AI57">
        <f t="shared" si="38"/>
        <v>-0.46057637783680733</v>
      </c>
      <c r="AJ57">
        <f t="shared" si="39"/>
        <v>-6.7610337958183564</v>
      </c>
      <c r="AK57">
        <f t="shared" si="61"/>
        <v>-4.4234714455174284</v>
      </c>
      <c r="AL57">
        <f t="shared" si="40"/>
        <v>-11.645081619172593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-1.6509806414307107E-3</v>
      </c>
      <c r="AR57">
        <f t="shared" si="45"/>
        <v>-1.6509971953512729E-3</v>
      </c>
      <c r="AS57">
        <f t="shared" si="46"/>
        <v>-2.4235823571755966E-2</v>
      </c>
      <c r="AT57">
        <f t="shared" si="47"/>
        <v>-1.5856520876225622E-2</v>
      </c>
      <c r="AU57">
        <f t="shared" si="48"/>
        <v>-4.1743341643332862E-2</v>
      </c>
      <c r="AW57">
        <v>54</v>
      </c>
      <c r="AX57">
        <f>IF(Z57&gt;0, (R57*SUMPRODUCT(K57:$K$98, X57:$X$98)-K57*$AZ$3)/Z57, 0)</f>
        <v>-152747730.1169005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250000</v>
      </c>
      <c r="S58">
        <f t="shared" si="32"/>
        <v>-839680893.39050472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-56.431415425859186</v>
      </c>
      <c r="AC58">
        <f t="shared" si="33"/>
        <v>-50.386635774696693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-7.6435154853979878E-2</v>
      </c>
      <c r="AI58">
        <f t="shared" si="38"/>
        <v>-7.6435904940056795E-2</v>
      </c>
      <c r="AJ58">
        <f t="shared" si="39"/>
        <v>-6.0447796511624929</v>
      </c>
      <c r="AK58">
        <f t="shared" si="61"/>
        <v>-3.9501990798101434</v>
      </c>
      <c r="AL58">
        <f t="shared" si="40"/>
        <v>-10.071414635912694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-2.4463568205493954E-4</v>
      </c>
      <c r="AR58">
        <f t="shared" si="45"/>
        <v>-2.4463808275419075E-4</v>
      </c>
      <c r="AS58">
        <f t="shared" si="46"/>
        <v>-1.9346710236395344E-2</v>
      </c>
      <c r="AT58">
        <f t="shared" si="47"/>
        <v>-1.2642868951966698E-2</v>
      </c>
      <c r="AU58">
        <f t="shared" si="48"/>
        <v>-3.2234217271116236E-2</v>
      </c>
      <c r="AW58">
        <v>55</v>
      </c>
      <c r="AX58">
        <f>IF(Z58&gt;0, (R58*SUMPRODUCT(K58:$K$98, X58:$X$98)-K58*$AZ$3)/Z58, 0)</f>
        <v>-839680893.39050472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250000</v>
      </c>
      <c r="S59">
        <f t="shared" si="32"/>
        <v>-4710092559.6665611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-50.386635774696693</v>
      </c>
      <c r="AC59">
        <f t="shared" si="33"/>
        <v>-44.988281631982396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-1.246383821083402E-2</v>
      </c>
      <c r="AI59">
        <f t="shared" si="38"/>
        <v>-1.2463957604139625E-2</v>
      </c>
      <c r="AJ59">
        <f t="shared" si="39"/>
        <v>-5.3983541427142967</v>
      </c>
      <c r="AK59">
        <f t="shared" si="61"/>
        <v>-3.5270645042287687</v>
      </c>
      <c r="AL59">
        <f t="shared" si="40"/>
        <v>-8.9378826045472053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-3.5617253973958307E-5</v>
      </c>
      <c r="AR59">
        <f t="shared" si="45"/>
        <v>-3.5617595157919185E-5</v>
      </c>
      <c r="AS59">
        <f t="shared" si="46"/>
        <v>-1.542659229765138E-2</v>
      </c>
      <c r="AT59">
        <f t="shared" si="47"/>
        <v>-1.0079106460195556E-2</v>
      </c>
      <c r="AU59">
        <f t="shared" si="48"/>
        <v>-2.5541316353004856E-2</v>
      </c>
      <c r="AW59">
        <v>56</v>
      </c>
      <c r="AX59">
        <f>IF(Z59&gt;0, (R59*SUMPRODUCT(K59:$K$98, X59:$X$98)-K59*$AZ$3)/Z59, 0)</f>
        <v>-4710092559.6665611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250000</v>
      </c>
      <c r="S60">
        <f t="shared" si="32"/>
        <v>-26967990153.403263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-44.988281631982396</v>
      </c>
      <c r="AC60">
        <f t="shared" si="33"/>
        <v>-40.168139768525329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-1.9916187692381937E-3</v>
      </c>
      <c r="AI60">
        <f t="shared" si="38"/>
        <v>-1.9916373876722798E-3</v>
      </c>
      <c r="AJ60">
        <f t="shared" si="39"/>
        <v>-4.8201418634570672</v>
      </c>
      <c r="AK60">
        <f t="shared" si="61"/>
        <v>-3.1491797142387679</v>
      </c>
      <c r="AL60">
        <f t="shared" si="40"/>
        <v>-7.9713132150835078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-5.0815571933645475E-6</v>
      </c>
      <c r="AR60">
        <f t="shared" si="45"/>
        <v>-5.081604697756011E-6</v>
      </c>
      <c r="AS60">
        <f t="shared" si="46"/>
        <v>-1.2298451359070539E-2</v>
      </c>
      <c r="AT60">
        <f t="shared" si="47"/>
        <v>-8.0350401779999622E-3</v>
      </c>
      <c r="AU60">
        <f t="shared" si="48"/>
        <v>-2.0338573141768259E-2</v>
      </c>
      <c r="AW60">
        <v>57</v>
      </c>
      <c r="AX60">
        <f>IF(Z60&gt;0, (R60*SUMPRODUCT(K60:$K$98, X60:$X$98)-K60*$AZ$3)/Z60, 0)</f>
        <v>-26967990153.403263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250000</v>
      </c>
      <c r="S61">
        <f t="shared" si="32"/>
        <v>-157941048257.96356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-40.168139768525329</v>
      </c>
      <c r="AC61">
        <f t="shared" si="33"/>
        <v>-35.864414956590529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-3.1187632179576874E-4</v>
      </c>
      <c r="AI61">
        <f t="shared" si="38"/>
        <v>-3.1187916022942422E-4</v>
      </c>
      <c r="AJ61">
        <f t="shared" si="39"/>
        <v>-4.3037248119347993</v>
      </c>
      <c r="AK61">
        <f t="shared" si="61"/>
        <v>-2.8117697837967732</v>
      </c>
      <c r="AL61">
        <f t="shared" si="40"/>
        <v>-7.1158064748918015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-7.1048512276791207E-7</v>
      </c>
      <c r="AR61">
        <f t="shared" si="45"/>
        <v>-7.1049158900065645E-7</v>
      </c>
      <c r="AS61">
        <f t="shared" si="46"/>
        <v>-9.8043109966172819E-3</v>
      </c>
      <c r="AT61">
        <f t="shared" si="47"/>
        <v>-6.4054898061294864E-3</v>
      </c>
      <c r="AU61">
        <f t="shared" si="48"/>
        <v>-1.6210511294335768E-2</v>
      </c>
      <c r="AW61">
        <v>58</v>
      </c>
      <c r="AX61">
        <f>IF(Z61&gt;0, (R61*SUMPRODUCT(K61:$K$98, X61:$X$98)-K61*$AZ$3)/Z61, 0)</f>
        <v>-157941048257.96356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250000</v>
      </c>
      <c r="S62">
        <f t="shared" si="32"/>
        <v>-947726852010.71667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-35.864414956590529</v>
      </c>
      <c r="AC62">
        <f t="shared" si="33"/>
        <v>-32.021799690743521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-4.7753985108381562E-5</v>
      </c>
      <c r="AI62">
        <f t="shared" si="38"/>
        <v>-4.7754407458445067E-5</v>
      </c>
      <c r="AJ62">
        <f t="shared" si="39"/>
        <v>-3.8426152658470087</v>
      </c>
      <c r="AK62">
        <f t="shared" si="61"/>
        <v>-2.5105090469613374</v>
      </c>
      <c r="AL62">
        <f t="shared" si="40"/>
        <v>-6.3531720672158052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-9.7132413903424485E-8</v>
      </c>
      <c r="AR62">
        <f t="shared" si="45"/>
        <v>-9.7133272970601549E-8</v>
      </c>
      <c r="AS62">
        <f t="shared" si="46"/>
        <v>-7.8159444835182845E-3</v>
      </c>
      <c r="AT62">
        <f t="shared" si="47"/>
        <v>-5.1064178896127474E-3</v>
      </c>
      <c r="AU62">
        <f t="shared" si="48"/>
        <v>-1.2922459506404005E-2</v>
      </c>
      <c r="AW62">
        <v>59</v>
      </c>
      <c r="AX62">
        <f>IF(Z62&gt;0, (R62*SUMPRODUCT(K62:$K$98, X62:$X$98)-K62*$AZ$3)/Z62, 0)</f>
        <v>-947726852010.71667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250000</v>
      </c>
      <c r="S63">
        <f t="shared" si="32"/>
        <v>-5834974648912.8057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-32.021799690743521</v>
      </c>
      <c r="AC63">
        <f t="shared" si="33"/>
        <v>-28.590892666150811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-7.1375519564855911E-6</v>
      </c>
      <c r="AI63">
        <f t="shared" si="38"/>
        <v>-7.1376132054506389E-6</v>
      </c>
      <c r="AJ63">
        <f t="shared" si="39"/>
        <v>-3.4309070245927096</v>
      </c>
      <c r="AK63">
        <f t="shared" si="61"/>
        <v>-2.2415259783520467</v>
      </c>
      <c r="AL63">
        <f t="shared" si="40"/>
        <v>-5.6724401405579616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-1.296241203223075E-8</v>
      </c>
      <c r="AR63">
        <f t="shared" si="45"/>
        <v>-1.2962523265651724E-8</v>
      </c>
      <c r="AS63">
        <f t="shared" si="46"/>
        <v>-6.2308240651943641E-3</v>
      </c>
      <c r="AT63">
        <f t="shared" si="47"/>
        <v>-4.070805156934346E-3</v>
      </c>
      <c r="AU63">
        <f t="shared" si="48"/>
        <v>-1.0301642184651976E-2</v>
      </c>
      <c r="AW63">
        <v>60</v>
      </c>
      <c r="AX63">
        <f>IF(Z63&gt;0, (R63*SUMPRODUCT(K63:$K$98, X63:$X$98)-K63*$AZ$3)/Z63, 0)</f>
        <v>-5834974648912.8057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250000</v>
      </c>
      <c r="S64">
        <f t="shared" si="32"/>
        <v>-36957759225044.516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-28.590892666150811</v>
      </c>
      <c r="AC64">
        <f t="shared" si="33"/>
        <v>-25.527582749001503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-1.0400487009666129E-6</v>
      </c>
      <c r="AI64">
        <f t="shared" si="38"/>
        <v>-1.0400573350069619E-6</v>
      </c>
      <c r="AJ64">
        <f t="shared" si="39"/>
        <v>-3.0633099171493079</v>
      </c>
      <c r="AK64">
        <f t="shared" si="61"/>
        <v>-2.001362486630557</v>
      </c>
      <c r="AL64">
        <f t="shared" si="40"/>
        <v>-5.0646734438371999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-1.686445041174281E-9</v>
      </c>
      <c r="AR64">
        <f t="shared" si="45"/>
        <v>-1.6864590413211187E-9</v>
      </c>
      <c r="AS64">
        <f t="shared" si="46"/>
        <v>-4.9671749164775774E-3</v>
      </c>
      <c r="AT64">
        <f t="shared" si="47"/>
        <v>-3.245220957473875E-3</v>
      </c>
      <c r="AU64">
        <f t="shared" si="48"/>
        <v>-8.2123975604104938E-3</v>
      </c>
      <c r="AW64">
        <v>61</v>
      </c>
      <c r="AX64">
        <f>IF(Z64&gt;0, (R64*SUMPRODUCT(K64:$K$98, X64:$X$98)-K64*$AZ$3)/Z64, 0)</f>
        <v>-36957759225044.516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250000</v>
      </c>
      <c r="S65">
        <f t="shared" si="32"/>
        <v>-241216917151517.63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-25.527582749001503</v>
      </c>
      <c r="AC65">
        <f t="shared" si="33"/>
        <v>-22.792484598802488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-1.4733160452608772E-7</v>
      </c>
      <c r="AI65">
        <f t="shared" si="38"/>
        <v>-1.4733278564580706E-7</v>
      </c>
      <c r="AJ65">
        <f t="shared" si="39"/>
        <v>-2.7350981501990148</v>
      </c>
      <c r="AK65">
        <f t="shared" si="61"/>
        <v>-1.7869307924301054</v>
      </c>
      <c r="AL65">
        <f t="shared" si="40"/>
        <v>-4.5220290899619062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-2.1330272943533106E-10</v>
      </c>
      <c r="AR65">
        <f t="shared" si="45"/>
        <v>-2.1330443942865354E-10</v>
      </c>
      <c r="AS65">
        <f t="shared" si="46"/>
        <v>-3.9598014464552493E-3</v>
      </c>
      <c r="AT65">
        <f t="shared" si="47"/>
        <v>-2.5870702797503964E-3</v>
      </c>
      <c r="AU65">
        <f t="shared" si="48"/>
        <v>-6.5468719395100862E-3</v>
      </c>
      <c r="AW65">
        <v>62</v>
      </c>
      <c r="AX65">
        <f>IF(Z65&gt;0, (R65*SUMPRODUCT(K65:$K$98, X65:$X$98)-K65*$AZ$3)/Z65, 0)</f>
        <v>-241216917151517.63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250000</v>
      </c>
      <c r="S66">
        <f t="shared" si="32"/>
        <v>-1626885345956493.5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-22.792484598802488</v>
      </c>
      <c r="AC66">
        <f t="shared" si="33"/>
        <v>-20.350432677689486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-2.025896287283204E-8</v>
      </c>
      <c r="AI66">
        <f t="shared" si="38"/>
        <v>-2.0259119233210542E-8</v>
      </c>
      <c r="AJ66">
        <f t="shared" si="39"/>
        <v>-2.4420519211130021</v>
      </c>
      <c r="AK66">
        <f t="shared" si="61"/>
        <v>-1.5954739219161744</v>
      </c>
      <c r="AL66">
        <f t="shared" si="40"/>
        <v>-4.0375258632882955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-2.6187840070776648E-11</v>
      </c>
      <c r="AR66">
        <f t="shared" si="45"/>
        <v>-2.618804219072777E-11</v>
      </c>
      <c r="AS66">
        <f t="shared" si="46"/>
        <v>-3.1567294711024952E-3</v>
      </c>
      <c r="AT66">
        <f t="shared" si="47"/>
        <v>-2.0623965879451151E-3</v>
      </c>
      <c r="AU66">
        <f t="shared" si="48"/>
        <v>-5.219126085235652E-3</v>
      </c>
      <c r="AW66">
        <v>63</v>
      </c>
      <c r="AX66">
        <f>IF(Z66&gt;0, (R66*SUMPRODUCT(K66:$K$98, X66:$X$98)-K66*$AZ$3)/Z66, 0)</f>
        <v>-1626885345956493.5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-1.1374062612043482E+16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-20.350432677689486</v>
      </c>
      <c r="AC67">
        <f t="shared" ref="AC67:AC89" si="64">S67*Z67</f>
        <v>-18.170029176531472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-2.6965612822089837E-9</v>
      </c>
      <c r="AI67">
        <f t="shared" ref="AI67:AI89" si="69">SUM(AE67:AH67)</f>
        <v>-2.6965812509195889E-9</v>
      </c>
      <c r="AJ67">
        <f t="shared" ref="AJ67:AJ89" si="70">AB67-AC67</f>
        <v>-2.1804035011580147</v>
      </c>
      <c r="AK67">
        <f t="shared" si="61"/>
        <v>-1.4245302874382642</v>
      </c>
      <c r="AL67">
        <f t="shared" ref="AL67:AL89" si="71">SUM(AI67:AK67)</f>
        <v>-3.6049337912928601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-3.1122519186591215E-12</v>
      </c>
      <c r="AR67">
        <f t="shared" ref="AR67:AR89" si="76">AI67*$K67</f>
        <v>-3.1122749656628382E-12</v>
      </c>
      <c r="AS67">
        <f t="shared" ref="AS67:AS89" si="77">AJ67*$K67</f>
        <v>-2.5165254076373643E-3</v>
      </c>
      <c r="AT67">
        <f t="shared" ref="AT67:AT89" si="78">AK67*$K67</f>
        <v>-1.6441299330070894E-3</v>
      </c>
      <c r="AU67">
        <f t="shared" ref="AU67:AU89" si="79">AL67*$K67</f>
        <v>-4.1606553437567289E-3</v>
      </c>
      <c r="AW67">
        <v>64</v>
      </c>
      <c r="AX67">
        <f>IF(Z67&gt;0, (R67*SUMPRODUCT(K67:$K$98, X67:$X$98)-K67*$AZ$3)/Z67, 0)</f>
        <v>-1.1374062612043482E+16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250000</v>
      </c>
      <c r="S68">
        <f t="shared" si="63"/>
        <v>-8.259816202342304E+16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-18.170029176531472</v>
      </c>
      <c r="AC68">
        <f t="shared" si="64"/>
        <v>-16.223240336191548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-3.4627756037211811E-10</v>
      </c>
      <c r="AI68">
        <f t="shared" si="69"/>
        <v>-3.4628001551759879E-10</v>
      </c>
      <c r="AJ68">
        <f t="shared" si="70"/>
        <v>-1.9467888403399236</v>
      </c>
      <c r="AK68">
        <f t="shared" si="61"/>
        <v>-1.2719020423572032</v>
      </c>
      <c r="AL68">
        <f t="shared" si="71"/>
        <v>-3.2186908830434069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-3.5683773599224142E-13</v>
      </c>
      <c r="AR68">
        <f t="shared" si="76"/>
        <v>-3.5684026601051324E-13</v>
      </c>
      <c r="AS68">
        <f t="shared" si="77"/>
        <v>-2.0061586476909782E-3</v>
      </c>
      <c r="AT68">
        <f t="shared" si="78"/>
        <v>-1.3106903164932799E-3</v>
      </c>
      <c r="AU68">
        <f t="shared" si="79"/>
        <v>-3.3168489645410987E-3</v>
      </c>
      <c r="AW68">
        <v>65</v>
      </c>
      <c r="AX68">
        <f>IF(Z68&gt;0, (R68*SUMPRODUCT(K68:$K$98, X68:$X$98)-K68*$AZ$3)/Z68, 0)</f>
        <v>-8.259816202342304E+16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250000</v>
      </c>
      <c r="S69">
        <f t="shared" si="63"/>
        <v>-6.2511703891910592E+17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-16.223240336191548</v>
      </c>
      <c r="AC69">
        <f t="shared" si="64"/>
        <v>-14.485036014457053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-4.2818950908380567E-11</v>
      </c>
      <c r="AI69">
        <f t="shared" si="69"/>
        <v>-4.2819240554861001E-11</v>
      </c>
      <c r="AJ69">
        <f t="shared" si="70"/>
        <v>-1.7382043217344947</v>
      </c>
      <c r="AK69">
        <f t="shared" si="61"/>
        <v>-1.1356268235334084</v>
      </c>
      <c r="AL69">
        <f t="shared" si="71"/>
        <v>-2.8738311453107226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-3.9397115535443968E-14</v>
      </c>
      <c r="AR69">
        <f t="shared" si="76"/>
        <v>-3.9397382035103861E-14</v>
      </c>
      <c r="AS69">
        <f t="shared" si="77"/>
        <v>-1.599297391337509E-3</v>
      </c>
      <c r="AT69">
        <f t="shared" si="78"/>
        <v>-1.0448742956740279E-3</v>
      </c>
      <c r="AU69">
        <f t="shared" si="79"/>
        <v>-2.6441716870509347E-3</v>
      </c>
      <c r="AW69">
        <v>66</v>
      </c>
      <c r="AX69">
        <f>IF(Z69&gt;0, (R69*SUMPRODUCT(K69:$K$98, X69:$X$98)-K69*$AZ$3)/Z69, 0)</f>
        <v>-6.2511703891910592E+17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250000</v>
      </c>
      <c r="S70">
        <f t="shared" si="63"/>
        <v>-4.940720567186006E+18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-14.485036014457053</v>
      </c>
      <c r="AC70">
        <f t="shared" si="64"/>
        <v>-12.933067870050973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-5.0805882842696401E-12</v>
      </c>
      <c r="AI70">
        <f t="shared" si="69"/>
        <v>-5.0806210048710542E-12</v>
      </c>
      <c r="AJ70">
        <f t="shared" si="70"/>
        <v>-1.5519681444060804</v>
      </c>
      <c r="AK70">
        <f t="shared" si="61"/>
        <v>-1.0139525210119937</v>
      </c>
      <c r="AL70">
        <f t="shared" si="71"/>
        <v>-2.565920665423155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-4.1737303096838601E-15</v>
      </c>
      <c r="AR70">
        <f t="shared" si="76"/>
        <v>-4.1737571898320309E-15</v>
      </c>
      <c r="AS70">
        <f t="shared" si="77"/>
        <v>-1.2749500887578118E-3</v>
      </c>
      <c r="AT70">
        <f t="shared" si="78"/>
        <v>-8.3296739132178779E-4</v>
      </c>
      <c r="AU70">
        <f t="shared" si="79"/>
        <v>-2.1079174800837735E-3</v>
      </c>
      <c r="AW70">
        <v>67</v>
      </c>
      <c r="AX70">
        <f>IF(Z70&gt;0, (R70*SUMPRODUCT(K70:$K$98, X70:$X$98)-K70*$AZ$3)/Z70, 0)</f>
        <v>-4.940720567186006E+18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250000</v>
      </c>
      <c r="S71">
        <f t="shared" si="63"/>
        <v>-4.0830233667478766E+19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-12.933067870050973</v>
      </c>
      <c r="AC71">
        <f t="shared" si="64"/>
        <v>-11.547382026831233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-5.7716428356007451E-13</v>
      </c>
      <c r="AI71">
        <f t="shared" si="69"/>
        <v>-5.7716781874129613E-13</v>
      </c>
      <c r="AJ71">
        <f t="shared" si="70"/>
        <v>-1.3856858432197399</v>
      </c>
      <c r="AK71">
        <f t="shared" si="61"/>
        <v>-0.90531475090356817</v>
      </c>
      <c r="AL71">
        <f t="shared" si="71"/>
        <v>-2.2910005941238851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-4.2334243756702729E-16</v>
      </c>
      <c r="AR71">
        <f t="shared" si="76"/>
        <v>-4.2334503057612057E-16</v>
      </c>
      <c r="AS71">
        <f t="shared" si="77"/>
        <v>-1.0163824049408761E-3</v>
      </c>
      <c r="AT71">
        <f t="shared" si="78"/>
        <v>-6.6403650456137587E-4</v>
      </c>
      <c r="AU71">
        <f t="shared" si="79"/>
        <v>-1.6804189095026754E-3</v>
      </c>
      <c r="AW71">
        <v>68</v>
      </c>
      <c r="AX71">
        <f>IF(Z71&gt;0, (R71*SUMPRODUCT(K71:$K$98, X71:$X$98)-K71*$AZ$3)/Z71, 0)</f>
        <v>-4.0830233667478766E+19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250000</v>
      </c>
      <c r="S72">
        <f t="shared" si="63"/>
        <v>-3.5394532889792138E+20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-11.547382026831233</v>
      </c>
      <c r="AC72">
        <f t="shared" si="64"/>
        <v>-10.310162523956455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-6.2714275297959566E-14</v>
      </c>
      <c r="AI72">
        <f t="shared" si="69"/>
        <v>-6.271463941360406E-14</v>
      </c>
      <c r="AJ72">
        <f t="shared" si="70"/>
        <v>-1.2372195028747779</v>
      </c>
      <c r="AK72">
        <f t="shared" ref="AK72:AK89" si="92">G72*SUM(AB72:AB72, AE72:AF72)</f>
        <v>-0.80831674187818636</v>
      </c>
      <c r="AL72">
        <f t="shared" si="71"/>
        <v>-2.045536244753027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-4.1071516951693833E-17</v>
      </c>
      <c r="AR72">
        <f t="shared" si="76"/>
        <v>-4.1071755410669788E-17</v>
      </c>
      <c r="AS72">
        <f t="shared" si="77"/>
        <v>-8.1025383046945496E-4</v>
      </c>
      <c r="AT72">
        <f t="shared" si="78"/>
        <v>-5.2936583590670937E-4</v>
      </c>
      <c r="AU72">
        <f t="shared" si="79"/>
        <v>-1.3396196663762053E-3</v>
      </c>
      <c r="AW72">
        <v>69</v>
      </c>
      <c r="AX72">
        <f>IF(Z72&gt;0, (R72*SUMPRODUCT(K72:$K$98, X72:$X$98)-K72*$AZ$3)/Z72, 0)</f>
        <v>-3.5394532889792138E+20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250000</v>
      </c>
      <c r="S73">
        <f t="shared" si="63"/>
        <v>-3.2291453149596861E+21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-10.310162523956455</v>
      </c>
      <c r="AC73">
        <f t="shared" si="64"/>
        <v>-9.2055022535325488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-6.4968010032676725E-15</v>
      </c>
      <c r="AI73">
        <f t="shared" si="69"/>
        <v>-6.496836637705564E-15</v>
      </c>
      <c r="AJ73">
        <f t="shared" si="70"/>
        <v>-1.1046602704239064</v>
      </c>
      <c r="AK73">
        <f t="shared" si="92"/>
        <v>-0.72171137667695195</v>
      </c>
      <c r="AL73">
        <f t="shared" si="71"/>
        <v>-1.8263716471008649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-3.7988826431711044E-18</v>
      </c>
      <c r="AR73">
        <f t="shared" si="76"/>
        <v>-3.7989034797409084E-18</v>
      </c>
      <c r="AS73">
        <f t="shared" si="77"/>
        <v>-6.4592939291251042E-4</v>
      </c>
      <c r="AT73">
        <f t="shared" si="78"/>
        <v>-4.2200720336950669E-4</v>
      </c>
      <c r="AU73">
        <f t="shared" si="79"/>
        <v>-1.067936596282021E-3</v>
      </c>
      <c r="AW73">
        <v>70</v>
      </c>
      <c r="AX73">
        <f>IF(Z73&gt;0, (R73*SUMPRODUCT(K73:$K$98, X73:$X$98)-K73*$AZ$3)/Z73, 0)</f>
        <v>-3.2291453149596861E+21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250000</v>
      </c>
      <c r="S74">
        <f t="shared" si="63"/>
        <v>-3.1109302252303305E+22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-9.2055022535325488</v>
      </c>
      <c r="AC74">
        <f t="shared" si="64"/>
        <v>-8.2191984406540612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-6.3951089960039378E-16</v>
      </c>
      <c r="AI74">
        <f t="shared" si="69"/>
        <v>-6.3951420214892657E-16</v>
      </c>
      <c r="AJ74">
        <f t="shared" si="70"/>
        <v>-0.98630381287848756</v>
      </c>
      <c r="AK74">
        <f t="shared" si="92"/>
        <v>-0.64438515774727845</v>
      </c>
      <c r="AL74">
        <f t="shared" si="71"/>
        <v>-1.6306889706257666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-3.3387679888653151E-19</v>
      </c>
      <c r="AR74">
        <f t="shared" si="76"/>
        <v>-3.3387852308596731E-19</v>
      </c>
      <c r="AS74">
        <f t="shared" si="77"/>
        <v>-5.1493095736010062E-4</v>
      </c>
      <c r="AT74">
        <f t="shared" si="78"/>
        <v>-3.3642155880859905E-4</v>
      </c>
      <c r="AU74">
        <f t="shared" si="79"/>
        <v>-8.513525161687E-4</v>
      </c>
      <c r="AW74">
        <v>71</v>
      </c>
      <c r="AX74">
        <f>IF(Z74&gt;0, (R74*SUMPRODUCT(K74:$K$98, X74:$X$98)-K74*$AZ$3)/Z74, 0)</f>
        <v>-3.1109302252303305E+22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250000</v>
      </c>
      <c r="S75">
        <f t="shared" si="63"/>
        <v>-3.1755424125606364E+23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-8.2191984406540612</v>
      </c>
      <c r="AC75">
        <f t="shared" si="64"/>
        <v>-7.3385700362982673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-5.9613046350468822E-17</v>
      </c>
      <c r="AI75">
        <f t="shared" si="69"/>
        <v>-5.9613335221198718E-17</v>
      </c>
      <c r="AJ75">
        <f t="shared" si="70"/>
        <v>-0.88062840435579393</v>
      </c>
      <c r="AK75">
        <f t="shared" si="92"/>
        <v>-0.5753438908457843</v>
      </c>
      <c r="AL75">
        <f t="shared" si="71"/>
        <v>-1.4559722952015783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-2.7788274685229101E-20</v>
      </c>
      <c r="AR75">
        <f t="shared" si="76"/>
        <v>-2.778840934063899E-20</v>
      </c>
      <c r="AS75">
        <f t="shared" si="77"/>
        <v>-4.1049980656895847E-4</v>
      </c>
      <c r="AT75">
        <f t="shared" si="78"/>
        <v>-2.6819320695838572E-4</v>
      </c>
      <c r="AU75">
        <f t="shared" si="79"/>
        <v>-6.7869301352734425E-4</v>
      </c>
      <c r="AW75">
        <v>72</v>
      </c>
      <c r="AX75">
        <f>IF(Z75&gt;0, (R75*SUMPRODUCT(K75:$K$98, X75:$X$98)-K75*$AZ$3)/Z75, 0)</f>
        <v>-3.1755424125606364E+23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250000</v>
      </c>
      <c r="S76">
        <f t="shared" si="63"/>
        <v>-3.4479416949659071E+24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-7.3385700362982673</v>
      </c>
      <c r="AC76">
        <f t="shared" si="64"/>
        <v>-6.5522946752663112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-5.2445530480277105E-18</v>
      </c>
      <c r="AI76">
        <f t="shared" si="69"/>
        <v>-5.2445768023979078E-18</v>
      </c>
      <c r="AJ76">
        <f t="shared" si="70"/>
        <v>-0.78627536103195617</v>
      </c>
      <c r="AK76">
        <f t="shared" si="92"/>
        <v>-0.51369990254087872</v>
      </c>
      <c r="AL76">
        <f t="shared" si="71"/>
        <v>-1.299975263572835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-2.1827838275033094E-21</v>
      </c>
      <c r="AR76">
        <f t="shared" si="76"/>
        <v>-2.1827937140760307E-21</v>
      </c>
      <c r="AS76">
        <f t="shared" si="77"/>
        <v>-3.2724793253265073E-4</v>
      </c>
      <c r="AT76">
        <f t="shared" si="78"/>
        <v>-2.1380198258799874E-4</v>
      </c>
      <c r="AU76">
        <f t="shared" si="79"/>
        <v>-5.4104991512064955E-4</v>
      </c>
      <c r="AW76">
        <v>73</v>
      </c>
      <c r="AX76">
        <f>IF(Z76&gt;0, (R76*SUMPRODUCT(K76:$K$98, X76:$X$98)-K76*$AZ$3)/Z76, 0)</f>
        <v>-3.4479416949659071E+24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250000</v>
      </c>
      <c r="S77">
        <f t="shared" si="63"/>
        <v>-4.0002899922434611E+25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-6.5522946752663112</v>
      </c>
      <c r="AC77">
        <f t="shared" si="64"/>
        <v>-5.8502631029163483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-4.3377503615015363E-19</v>
      </c>
      <c r="AI77">
        <f t="shared" si="69"/>
        <v>-4.3377686422484141E-19</v>
      </c>
      <c r="AJ77">
        <f t="shared" si="70"/>
        <v>-0.70203157234996283</v>
      </c>
      <c r="AK77">
        <f t="shared" si="92"/>
        <v>-0.45866062726864182</v>
      </c>
      <c r="AL77">
        <f t="shared" si="71"/>
        <v>-1.1606921996186046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-1.6119396451702713E-22</v>
      </c>
      <c r="AR77">
        <f t="shared" si="76"/>
        <v>-1.61194643842903E-22</v>
      </c>
      <c r="AS77">
        <f t="shared" si="77"/>
        <v>-2.6088004825625924E-4</v>
      </c>
      <c r="AT77">
        <f t="shared" si="78"/>
        <v>-1.704416315274225E-4</v>
      </c>
      <c r="AU77">
        <f t="shared" si="79"/>
        <v>-4.3132167978368174E-4</v>
      </c>
      <c r="AW77">
        <v>74</v>
      </c>
      <c r="AX77">
        <f>IF(Z77&gt;0, (R77*SUMPRODUCT(K77:$K$98, X77:$X$98)-K77*$AZ$3)/Z77, 0)</f>
        <v>-4.0002899922434611E+25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250000</v>
      </c>
      <c r="S78">
        <f t="shared" si="63"/>
        <v>-4.9831253613668255E+26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-5.8502631029163483</v>
      </c>
      <c r="AC78">
        <f t="shared" si="64"/>
        <v>-5.2234491990324532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-3.3575309988349385E-20</v>
      </c>
      <c r="AI78">
        <f t="shared" si="69"/>
        <v>-3.357544101679088E-20</v>
      </c>
      <c r="AJ78">
        <f t="shared" si="70"/>
        <v>-0.62681390388389513</v>
      </c>
      <c r="AK78">
        <f t="shared" si="92"/>
        <v>-0.40951841720414445</v>
      </c>
      <c r="AL78">
        <f t="shared" si="71"/>
        <v>-1.0363323210880395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-1.1140026667608413E-23</v>
      </c>
      <c r="AR78">
        <f t="shared" si="76"/>
        <v>-1.1140070141826015E-23</v>
      </c>
      <c r="AS78">
        <f t="shared" si="77"/>
        <v>-2.0797197724510452E-4</v>
      </c>
      <c r="AT78">
        <f t="shared" si="78"/>
        <v>-1.3587502513346815E-4</v>
      </c>
      <c r="AU78">
        <f t="shared" si="79"/>
        <v>-3.4384700237857264E-4</v>
      </c>
      <c r="AW78">
        <v>75</v>
      </c>
      <c r="AX78">
        <f>IF(Z78&gt;0, (R78*SUMPRODUCT(K78:$K$98, X78:$X$98)-K78*$AZ$3)/Z78, 0)</f>
        <v>-4.9831253613668255E+26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250000</v>
      </c>
      <c r="S79">
        <f t="shared" si="63"/>
        <v>-6.6988865981602386E+27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-5.2234491990324532</v>
      </c>
      <c r="AC79">
        <f t="shared" si="64"/>
        <v>-4.6637939277075473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-2.4203120564377928E-21</v>
      </c>
      <c r="AI79">
        <f t="shared" si="69"/>
        <v>-2.4203207589920519E-21</v>
      </c>
      <c r="AJ79">
        <f t="shared" si="70"/>
        <v>-0.55965527132490589</v>
      </c>
      <c r="AK79">
        <f t="shared" si="92"/>
        <v>-0.36564144393227177</v>
      </c>
      <c r="AL79">
        <f t="shared" si="71"/>
        <v>-0.9252967152571776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-7.1700063608622061E-25</v>
      </c>
      <c r="AR79">
        <f t="shared" si="76"/>
        <v>-7.1700321415747499E-25</v>
      </c>
      <c r="AS79">
        <f t="shared" si="77"/>
        <v>-1.657939869619773E-4</v>
      </c>
      <c r="AT79">
        <f t="shared" si="78"/>
        <v>-1.0831873814849181E-4</v>
      </c>
      <c r="AU79">
        <f t="shared" si="79"/>
        <v>-2.7411272511046909E-4</v>
      </c>
      <c r="AW79">
        <v>76</v>
      </c>
      <c r="AX79">
        <f>IF(Z79&gt;0, (R79*SUMPRODUCT(K79:$K$98, X79:$X$98)-K79*$AZ$3)/Z79, 0)</f>
        <v>-6.6988865981602386E+27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250000</v>
      </c>
      <c r="S80">
        <f t="shared" si="63"/>
        <v>-9.9169502983589076E+28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-4.6637939277075473</v>
      </c>
      <c r="AC80">
        <f t="shared" si="64"/>
        <v>-4.1641017211674525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-1.6181313914209535E-22</v>
      </c>
      <c r="AI80">
        <f t="shared" si="69"/>
        <v>-1.6181366401385479E-22</v>
      </c>
      <c r="AJ80">
        <f t="shared" si="70"/>
        <v>-0.49969220654009483</v>
      </c>
      <c r="AK80">
        <f t="shared" si="92"/>
        <v>-0.32646557493952832</v>
      </c>
      <c r="AL80">
        <f t="shared" si="71"/>
        <v>-0.82615778147962315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-4.2800016583822442E-26</v>
      </c>
      <c r="AR80">
        <f t="shared" si="76"/>
        <v>-4.2800155413834193E-26</v>
      </c>
      <c r="AS80">
        <f t="shared" si="77"/>
        <v>-1.3216995134086209E-4</v>
      </c>
      <c r="AT80">
        <f t="shared" si="78"/>
        <v>-8.6351034876029813E-5</v>
      </c>
      <c r="AU80">
        <f t="shared" si="79"/>
        <v>-2.1852098621689189E-4</v>
      </c>
      <c r="AW80">
        <v>77</v>
      </c>
      <c r="AX80">
        <f>IF(Z80&gt;0, (R80*SUMPRODUCT(K80:$K$98, X80:$X$98)-K80*$AZ$3)/Z80, 0)</f>
        <v>-9.9169502983589076E+28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250000</v>
      </c>
      <c r="S81">
        <f t="shared" si="63"/>
        <v>-1.6324330572867102E+30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-4.1641017211674525</v>
      </c>
      <c r="AC81">
        <f t="shared" si="64"/>
        <v>-3.7179479653280829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-9.8230733285420716E-24</v>
      </c>
      <c r="AI81">
        <f t="shared" si="69"/>
        <v>-9.8231017979174984E-24</v>
      </c>
      <c r="AJ81">
        <f t="shared" si="70"/>
        <v>-0.44615375583936956</v>
      </c>
      <c r="AK81">
        <f t="shared" si="92"/>
        <v>-0.29148712048172171</v>
      </c>
      <c r="AL81">
        <f t="shared" si="71"/>
        <v>-0.73764087632109132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-2.3198479320627942E-27</v>
      </c>
      <c r="AR81">
        <f t="shared" si="76"/>
        <v>-2.3198546554801505E-27</v>
      </c>
      <c r="AS81">
        <f t="shared" si="77"/>
        <v>-1.0536507600515133E-4</v>
      </c>
      <c r="AT81">
        <f t="shared" si="78"/>
        <v>-6.8838516323365594E-5</v>
      </c>
      <c r="AU81">
        <f t="shared" si="79"/>
        <v>-1.7420359232851694E-4</v>
      </c>
      <c r="AW81">
        <v>78</v>
      </c>
      <c r="AX81">
        <f>IF(Z81&gt;0, (R81*SUMPRODUCT(K81:$K$98, X81:$X$98)-K81*$AZ$3)/Z81, 0)</f>
        <v>-1.6324330572867102E+30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250000</v>
      </c>
      <c r="S82">
        <f t="shared" si="63"/>
        <v>-3.0233198205280913E+31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-3.7179479653280829</v>
      </c>
      <c r="AC82">
        <f t="shared" si="64"/>
        <v>-3.3195963976143599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-5.3624370592659256E-25</v>
      </c>
      <c r="AI82">
        <f t="shared" si="69"/>
        <v>-5.3624507842296853E-25</v>
      </c>
      <c r="AJ82">
        <f t="shared" si="70"/>
        <v>-0.39835156771372304</v>
      </c>
      <c r="AK82">
        <f t="shared" si="92"/>
        <v>-0.26025635757296584</v>
      </c>
      <c r="AL82">
        <f t="shared" si="71"/>
        <v>-0.65860792528668888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-1.1307232350782306E-28</v>
      </c>
      <c r="AR82">
        <f t="shared" si="76"/>
        <v>-1.1307261291234664E-28</v>
      </c>
      <c r="AS82">
        <f t="shared" si="77"/>
        <v>-8.3996393499004607E-5</v>
      </c>
      <c r="AT82">
        <f t="shared" si="78"/>
        <v>-5.4877643752683034E-5</v>
      </c>
      <c r="AU82">
        <f t="shared" si="79"/>
        <v>-1.3887403725168764E-4</v>
      </c>
      <c r="AW82">
        <v>79</v>
      </c>
      <c r="AX82">
        <f>IF(Z82&gt;0, (R82*SUMPRODUCT(K82:$K$98, X82:$X$98)-K82*$AZ$3)/Z82, 0)</f>
        <v>-3.0233198205280913E+31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250000</v>
      </c>
      <c r="S83">
        <f t="shared" si="63"/>
        <v>-6.3926161481749618E+32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-3.3195963976143599</v>
      </c>
      <c r="AC83">
        <f t="shared" si="64"/>
        <v>-2.9639253550128206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-2.6016307593429025E-26</v>
      </c>
      <c r="AI83">
        <f t="shared" si="69"/>
        <v>-2.6016365549461546E-26</v>
      </c>
      <c r="AJ83">
        <f t="shared" si="70"/>
        <v>-0.35567104260153926</v>
      </c>
      <c r="AK83">
        <f t="shared" si="92"/>
        <v>-0.23237174783300521</v>
      </c>
      <c r="AL83">
        <f t="shared" si="71"/>
        <v>-0.58804279043454444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-4.8980334277306359E-30</v>
      </c>
      <c r="AR83">
        <f t="shared" si="76"/>
        <v>-4.8980443389863399E-30</v>
      </c>
      <c r="AS83">
        <f t="shared" si="77"/>
        <v>-6.6961410633772955E-5</v>
      </c>
      <c r="AT83">
        <f t="shared" si="78"/>
        <v>-4.3748121614064917E-5</v>
      </c>
      <c r="AU83">
        <f t="shared" si="79"/>
        <v>-1.1070953224783786E-4</v>
      </c>
      <c r="AW83">
        <v>80</v>
      </c>
      <c r="AX83">
        <f>IF(Z83&gt;0, (R83*SUMPRODUCT(K83:$K$98, X83:$X$98)-K83*$AZ$3)/Z83, 0)</f>
        <v>-6.3926161481749618E+32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250000</v>
      </c>
      <c r="S84">
        <f t="shared" si="63"/>
        <v>-1.5723919484909665E+34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-2.9639253550128206</v>
      </c>
      <c r="AC84">
        <f t="shared" si="64"/>
        <v>-2.6463619241185898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-1.1054540261595807E-27</v>
      </c>
      <c r="AI84">
        <f t="shared" si="69"/>
        <v>-1.1054561299304683E-27</v>
      </c>
      <c r="AJ84">
        <f t="shared" si="70"/>
        <v>-0.31756343089423078</v>
      </c>
      <c r="AK84">
        <f t="shared" si="92"/>
        <v>-0.20747477485089746</v>
      </c>
      <c r="AL84">
        <f t="shared" si="71"/>
        <v>-0.52503820574512827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-1.8582269277179262E-31</v>
      </c>
      <c r="AR84">
        <f t="shared" si="76"/>
        <v>-1.8582304640782094E-31</v>
      </c>
      <c r="AS84">
        <f t="shared" si="77"/>
        <v>-5.3381226589423476E-5</v>
      </c>
      <c r="AT84">
        <f t="shared" si="78"/>
        <v>-3.4875734705090007E-5</v>
      </c>
      <c r="AU84">
        <f t="shared" si="79"/>
        <v>-8.825696129451349E-5</v>
      </c>
      <c r="AW84">
        <v>81</v>
      </c>
      <c r="AX84">
        <f>IF(Z84&gt;0, (R84*SUMPRODUCT(K84:$K$98, X84:$X$98)-K84*$AZ$3)/Z84, 0)</f>
        <v>-1.5723919484909665E+34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250000</v>
      </c>
      <c r="S85">
        <f t="shared" si="63"/>
        <v>-4.6178223340104126E+35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-2.6463619241185898</v>
      </c>
      <c r="AC85">
        <f t="shared" si="64"/>
        <v>-2.3628231465344549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-4.037547666815785E-29</v>
      </c>
      <c r="AI85">
        <f t="shared" si="69"/>
        <v>-4.0375540627503179E-29</v>
      </c>
      <c r="AJ85">
        <f t="shared" si="70"/>
        <v>-0.28353877758413493</v>
      </c>
      <c r="AK85">
        <f t="shared" si="92"/>
        <v>-0.18524533468830132</v>
      </c>
      <c r="AL85">
        <f t="shared" si="71"/>
        <v>-0.46878411227243622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-6.0597918034432419E-33</v>
      </c>
      <c r="AR85">
        <f t="shared" si="76"/>
        <v>-6.0598014028423959E-33</v>
      </c>
      <c r="AS85">
        <f t="shared" si="77"/>
        <v>-4.2555187013252176E-5</v>
      </c>
      <c r="AT85">
        <f t="shared" si="78"/>
        <v>-2.7802722181991396E-5</v>
      </c>
      <c r="AU85">
        <f t="shared" si="79"/>
        <v>-7.0357909195243565E-5</v>
      </c>
      <c r="AW85">
        <v>82</v>
      </c>
      <c r="AX85">
        <f>IF(Z85&gt;0, (R85*SUMPRODUCT(K85:$K$98, X85:$X$98)-K85*$AZ$3)/Z85, 0)</f>
        <v>-4.6178223340104126E+35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250000</v>
      </c>
      <c r="S86">
        <f t="shared" si="63"/>
        <v>-1.6825191135004606E+37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-2.3628231465344549</v>
      </c>
      <c r="AC86">
        <f t="shared" si="64"/>
        <v>-2.1096635236914776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-1.2350482386834306E-30</v>
      </c>
      <c r="AI86">
        <f t="shared" si="69"/>
        <v>-1.2350498060233695E-30</v>
      </c>
      <c r="AJ86">
        <f t="shared" si="70"/>
        <v>-0.25315962284297733</v>
      </c>
      <c r="AK86">
        <f t="shared" si="92"/>
        <v>-0.16539762025741186</v>
      </c>
      <c r="AL86">
        <f t="shared" si="71"/>
        <v>-0.41855724310038922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-1.6550302602400769E-34</v>
      </c>
      <c r="AR86">
        <f t="shared" si="76"/>
        <v>-1.6550323605588707E-34</v>
      </c>
      <c r="AS86">
        <f t="shared" si="77"/>
        <v>-3.3924734545003289E-5</v>
      </c>
      <c r="AT86">
        <f t="shared" si="78"/>
        <v>-2.2164159902735485E-5</v>
      </c>
      <c r="AU86">
        <f t="shared" si="79"/>
        <v>-5.6088894447738778E-5</v>
      </c>
      <c r="AW86">
        <v>83</v>
      </c>
      <c r="AX86">
        <f>IF(Z86&gt;0, (R86*SUMPRODUCT(K86:$K$98, X86:$X$98)-K86*$AZ$3)/Z86, 0)</f>
        <v>-1.6825191135004606E+37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250000</v>
      </c>
      <c r="S87">
        <f t="shared" si="63"/>
        <v>-8.0731089984087128E+38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-2.1096635236914776</v>
      </c>
      <c r="AC87">
        <f t="shared" si="64"/>
        <v>-1.883628146153105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-3.0450027584431793E-32</v>
      </c>
      <c r="AI87">
        <f t="shared" si="69"/>
        <v>-3.0450056749592118E-32</v>
      </c>
      <c r="AJ87">
        <f t="shared" si="70"/>
        <v>-0.22603537753837255</v>
      </c>
      <c r="AK87">
        <f t="shared" si="92"/>
        <v>-0.14767644665840343</v>
      </c>
      <c r="AL87">
        <f t="shared" si="71"/>
        <v>-0.37371182419677595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-3.6432727526426287E-36</v>
      </c>
      <c r="AR87">
        <f t="shared" si="76"/>
        <v>-3.6432762421840963E-36</v>
      </c>
      <c r="AS87">
        <f t="shared" si="77"/>
        <v>-2.7044590676820214E-5</v>
      </c>
      <c r="AT87">
        <f t="shared" si="78"/>
        <v>-1.7669132575522544E-5</v>
      </c>
      <c r="AU87">
        <f t="shared" si="79"/>
        <v>-4.4713723252342751E-5</v>
      </c>
      <c r="AW87">
        <v>84</v>
      </c>
      <c r="AX87">
        <f>IF(Z87&gt;0, (R87*SUMPRODUCT(K87:$K$98, X87:$X$98)-K87*$AZ$3)/Z87, 0)</f>
        <v>-8.0731089984087128E+38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250000</v>
      </c>
      <c r="S88">
        <f t="shared" si="63"/>
        <v>-5.6708398134490704E+40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-1.883628146153105</v>
      </c>
      <c r="AC88">
        <f t="shared" si="64"/>
        <v>-1.6818108447795579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-5.700558808960145E-34</v>
      </c>
      <c r="AI88">
        <f t="shared" si="69"/>
        <v>-5.7005625161069258E-34</v>
      </c>
      <c r="AJ88">
        <f t="shared" si="70"/>
        <v>-0.20181730137354714</v>
      </c>
      <c r="AK88">
        <f t="shared" si="92"/>
        <v>-0.13185397023071738</v>
      </c>
      <c r="AL88">
        <f t="shared" si="71"/>
        <v>-0.33367127160426452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-6.0898052337948326E-38</v>
      </c>
      <c r="AR88">
        <f t="shared" si="76"/>
        <v>-6.0898091940735742E-38</v>
      </c>
      <c r="AS88">
        <f t="shared" si="77"/>
        <v>-2.1559782108434506E-5</v>
      </c>
      <c r="AT88">
        <f t="shared" si="78"/>
        <v>-1.4085724310843867E-5</v>
      </c>
      <c r="AU88">
        <f t="shared" si="79"/>
        <v>-3.5645506419278374E-5</v>
      </c>
      <c r="AW88">
        <v>85</v>
      </c>
      <c r="AX88">
        <f>IF(Z88&gt;0, (R88*SUMPRODUCT(K88:$K$98, X88:$X$98)-K88*$AZ$3)/Z88, 0)</f>
        <v>-5.6708398134490704E+40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-1.6818108447795579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-1.6818108447795579</v>
      </c>
      <c r="AK89">
        <f t="shared" si="92"/>
        <v>-0.11772675913456906</v>
      </c>
      <c r="AL89">
        <f t="shared" si="71"/>
        <v>-1.7995376039141269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-7.0719263251457915E-40</v>
      </c>
      <c r="AR89">
        <f t="shared" si="76"/>
        <v>-7.0719263251457915E-40</v>
      </c>
      <c r="AS89">
        <f t="shared" si="77"/>
        <v>-1.6041504544966133E-4</v>
      </c>
      <c r="AT89">
        <f t="shared" si="78"/>
        <v>-1.1229053181476294E-5</v>
      </c>
      <c r="AU89">
        <f t="shared" si="79"/>
        <v>-1.7164409863113761E-4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25721.279062609625</v>
      </c>
      <c r="AO91" s="6">
        <f t="shared" si="93"/>
        <v>-2572.1279062609628</v>
      </c>
      <c r="AP91" s="6">
        <f t="shared" si="93"/>
        <v>-213.97261351763515</v>
      </c>
      <c r="AQ91" s="6">
        <f t="shared" si="93"/>
        <v>-15743.133414200434</v>
      </c>
      <c r="AR91" s="6">
        <f t="shared" si="93"/>
        <v>7192.0451286305952</v>
      </c>
      <c r="AS91" s="6">
        <f t="shared" si="93"/>
        <v>-3716.5970803474843</v>
      </c>
      <c r="AT91" s="6">
        <f t="shared" si="93"/>
        <v>1866.6637570281291</v>
      </c>
      <c r="AU91" s="6">
        <f t="shared" si="93"/>
        <v>5342.1118053112386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65297.208445141529</v>
      </c>
      <c r="K3">
        <v>1</v>
      </c>
      <c r="L3" s="2">
        <v>0</v>
      </c>
      <c r="O3">
        <f>$C$3</f>
        <v>65297.208445141529</v>
      </c>
      <c r="P3">
        <f>O3*C5</f>
        <v>6529.7208445141532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65297.208445141529</v>
      </c>
      <c r="AF3">
        <f t="shared" ref="AF3:AF34" si="4">-$Z3*P3</f>
        <v>-6529.7208445141532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58667.487600627377</v>
      </c>
      <c r="AJ3">
        <f t="shared" ref="AJ3:AJ34" si="8">AB3-AC3</f>
        <v>0</v>
      </c>
      <c r="AL3">
        <f t="shared" ref="AL3:AL34" si="9">SUM(AI3:AK3)</f>
        <v>58667.487600627377</v>
      </c>
      <c r="AN3">
        <f t="shared" ref="AN3:AN34" si="10">AE3*$K3</f>
        <v>65297.208445141529</v>
      </c>
      <c r="AO3">
        <f t="shared" ref="AO3:AO34" si="11">AF3*$K3</f>
        <v>-6529.7208445141532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58667.487600627377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58667.487600627377</v>
      </c>
      <c r="AW3">
        <v>0</v>
      </c>
      <c r="AX3">
        <f>IF(Z3&gt;0, (R3*SUMPRODUCT(K3:$K$98, X3:$X$98)-K3*$AZ$3)/Z3, 0)</f>
        <v>0</v>
      </c>
      <c r="AZ3">
        <f>C6*ABS(SUMPRODUCT(X4:X79, K4:K79))/1</f>
        <v>41894.56795849216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2089.4256736283755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2063.2616659535051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-2063.2616659535051</v>
      </c>
      <c r="AK4">
        <f>G4*SUM(AB4, AE4:AF4)</f>
        <v>0</v>
      </c>
      <c r="AL4">
        <f t="shared" si="9"/>
        <v>-2693.787915953505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-599.47352158204978</v>
      </c>
      <c r="AR4">
        <f t="shared" si="14"/>
        <v>-599.47352158204978</v>
      </c>
      <c r="AS4">
        <f t="shared" si="15"/>
        <v>-1961.6482848008225</v>
      </c>
      <c r="AT4">
        <f t="shared" si="16"/>
        <v>0</v>
      </c>
      <c r="AU4">
        <f t="shared" si="17"/>
        <v>-2561.1218063828719</v>
      </c>
      <c r="AW4">
        <v>1</v>
      </c>
      <c r="AX4">
        <f>IF(Z4&gt;0, (R4*SUMPRODUCT(K4:$K$98, X4:$X$98)-K4*$AZ$3)/Z4, 0)</f>
        <v>2089.4256736283755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250000</v>
      </c>
      <c r="S5">
        <f t="shared" si="1"/>
        <v>3598.1730254797599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2063.2616659535051</v>
      </c>
      <c r="AC5">
        <f t="shared" si="2"/>
        <v>3508.0663631612697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-661.36332017625</v>
      </c>
      <c r="AI5">
        <f t="shared" si="7"/>
        <v>-673.55029096086616</v>
      </c>
      <c r="AJ5">
        <f t="shared" si="8"/>
        <v>-1444.8046972077645</v>
      </c>
      <c r="AK5">
        <f>G5*SUM(AB5, AE5:AF5)</f>
        <v>8.4593728304093716</v>
      </c>
      <c r="AL5">
        <f t="shared" si="9"/>
        <v>-2109.8956153382214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-596.52015915781647</v>
      </c>
      <c r="AR5">
        <f t="shared" si="14"/>
        <v>-607.51226218244983</v>
      </c>
      <c r="AS5">
        <f t="shared" si="15"/>
        <v>-1303.1492700572758</v>
      </c>
      <c r="AT5">
        <f t="shared" si="16"/>
        <v>7.6299762524270678</v>
      </c>
      <c r="AU5">
        <f t="shared" si="17"/>
        <v>-1903.0315559872986</v>
      </c>
      <c r="AW5">
        <v>2</v>
      </c>
      <c r="AX5">
        <f>IF(Z5&gt;0, (R5*SUMPRODUCT(K5:$K$98, X5:$X$98)-K5*$AZ$3)/Z5, 0)</f>
        <v>3598.1730254797599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250000</v>
      </c>
      <c r="S6">
        <f t="shared" si="1"/>
        <v>5152.2080397714763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3508.0663631612697</v>
      </c>
      <c r="AC6">
        <f t="shared" si="2"/>
        <v>4952.6391025097982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-985.6821970597573</v>
      </c>
      <c r="AI6">
        <f t="shared" si="7"/>
        <v>-997.69801402667429</v>
      </c>
      <c r="AJ6">
        <f t="shared" si="8"/>
        <v>-1444.5727393485286</v>
      </c>
      <c r="AK6">
        <f>G6*SUM(AB6, AE6:AF6)</f>
        <v>24.907271178445015</v>
      </c>
      <c r="AL6">
        <f t="shared" si="9"/>
        <v>-2417.3634821967576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-841.01910191310651</v>
      </c>
      <c r="AR6">
        <f t="shared" si="14"/>
        <v>-851.27142423810449</v>
      </c>
      <c r="AS6">
        <f t="shared" si="15"/>
        <v>-1232.5608309849601</v>
      </c>
      <c r="AT6">
        <f t="shared" si="16"/>
        <v>21.251769485222916</v>
      </c>
      <c r="AU6">
        <f t="shared" si="17"/>
        <v>-2062.5804857378416</v>
      </c>
      <c r="AW6">
        <v>3</v>
      </c>
      <c r="AX6">
        <f>IF(Z6&gt;0, (R6*SUMPRODUCT(K6:$K$98, X6:$X$98)-K6*$AZ$3)/Z6, 0)</f>
        <v>5152.2080397714763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250000</v>
      </c>
      <c r="S7">
        <f t="shared" si="1"/>
        <v>6610.6737620084705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4952.6391025097982</v>
      </c>
      <c r="AC7">
        <f t="shared" si="2"/>
        <v>6255.4352517533771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-1347.4537146700766</v>
      </c>
      <c r="AI7">
        <f t="shared" si="7"/>
        <v>-1359.282000781591</v>
      </c>
      <c r="AJ7">
        <f t="shared" si="8"/>
        <v>-1302.7961492435788</v>
      </c>
      <c r="AK7">
        <f>G7*SUM(AB7, AE7:AF7)</f>
        <v>68.346419614635209</v>
      </c>
      <c r="AL7">
        <f t="shared" si="9"/>
        <v>-2593.7317304105345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-1080.743960824663</v>
      </c>
      <c r="AR7">
        <f t="shared" si="14"/>
        <v>-1090.2310019324575</v>
      </c>
      <c r="AS7">
        <f t="shared" si="15"/>
        <v>-1044.9257404180073</v>
      </c>
      <c r="AT7">
        <f t="shared" si="16"/>
        <v>54.818194820585056</v>
      </c>
      <c r="AU7">
        <f t="shared" si="17"/>
        <v>-2080.3385475298796</v>
      </c>
      <c r="AW7">
        <v>4</v>
      </c>
      <c r="AX7">
        <f>IF(Z7&gt;0, (R7*SUMPRODUCT(K7:$K$98, X7:$X$98)-K7*$AZ$3)/Z7, 0)</f>
        <v>6610.6737620084705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250000</v>
      </c>
      <c r="S8">
        <f t="shared" si="1"/>
        <v>7978.9221333481628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6255.4352517533771</v>
      </c>
      <c r="AC8">
        <f t="shared" si="2"/>
        <v>7419.8497330382197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-1717.2305776696555</v>
      </c>
      <c r="AI8">
        <f t="shared" si="7"/>
        <v>-1728.8547193911713</v>
      </c>
      <c r="AJ8">
        <f t="shared" si="8"/>
        <v>-1164.4144812848426</v>
      </c>
      <c r="AK8">
        <f t="shared" ref="AK8:AK39" si="30">G8*SUM(AB8:AB8, AE8:AF8)</f>
        <v>135.11740143787296</v>
      </c>
      <c r="AL8">
        <f t="shared" si="9"/>
        <v>-2758.1517992381409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-1285.3010713228834</v>
      </c>
      <c r="AR8">
        <f t="shared" si="14"/>
        <v>-1294.0014299131365</v>
      </c>
      <c r="AS8">
        <f t="shared" si="15"/>
        <v>-871.53303680991985</v>
      </c>
      <c r="AT8">
        <f t="shared" si="16"/>
        <v>101.13175427969263</v>
      </c>
      <c r="AU8">
        <f t="shared" si="17"/>
        <v>-2064.4027124433637</v>
      </c>
      <c r="AW8">
        <v>5</v>
      </c>
      <c r="AX8">
        <f>IF(Z8&gt;0, (R8*SUMPRODUCT(K8:$K$98, X8:$X$98)-K8*$AZ$3)/Z8, 0)</f>
        <v>7978.9221333481628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250000</v>
      </c>
      <c r="S9">
        <f t="shared" si="1"/>
        <v>9042.8115016382853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7419.8497330382197</v>
      </c>
      <c r="AC9">
        <f t="shared" si="2"/>
        <v>8248.796834005625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-2109.5492396206769</v>
      </c>
      <c r="AI9">
        <f t="shared" si="7"/>
        <v>-2120.9516624629964</v>
      </c>
      <c r="AJ9">
        <f t="shared" si="8"/>
        <v>-828.94710096740528</v>
      </c>
      <c r="AK9">
        <f t="shared" si="30"/>
        <v>165.46264904675229</v>
      </c>
      <c r="AL9">
        <f t="shared" si="9"/>
        <v>-2784.4361143836495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-1472.4807208422119</v>
      </c>
      <c r="AR9">
        <f t="shared" si="14"/>
        <v>-1480.4396949637287</v>
      </c>
      <c r="AS9">
        <f t="shared" si="15"/>
        <v>-578.61110887936775</v>
      </c>
      <c r="AT9">
        <f t="shared" si="16"/>
        <v>115.49413313748171</v>
      </c>
      <c r="AU9">
        <f t="shared" si="17"/>
        <v>-1943.5566707056148</v>
      </c>
      <c r="AW9">
        <v>6</v>
      </c>
      <c r="AX9">
        <f>IF(Z9&gt;0, (R9*SUMPRODUCT(K9:$K$98, X9:$X$98)-K9*$AZ$3)/Z9, 0)</f>
        <v>9042.8115016382853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250000</v>
      </c>
      <c r="S10">
        <f t="shared" si="1"/>
        <v>9274.6268721355627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8248.796834005625</v>
      </c>
      <c r="AC10">
        <f t="shared" si="2"/>
        <v>8282.4143135958802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-2513.3220429040748</v>
      </c>
      <c r="AI10">
        <f t="shared" si="7"/>
        <v>-2524.4847754158259</v>
      </c>
      <c r="AJ10">
        <f t="shared" si="8"/>
        <v>-33.617479590255243</v>
      </c>
      <c r="AK10">
        <f t="shared" si="30"/>
        <v>35.469826386224184</v>
      </c>
      <c r="AL10">
        <f t="shared" si="9"/>
        <v>-2522.6324286198569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-1663.9638393860675</v>
      </c>
      <c r="AR10">
        <f t="shared" si="14"/>
        <v>-1671.3542107476424</v>
      </c>
      <c r="AS10">
        <f t="shared" si="15"/>
        <v>-22.256706245590692</v>
      </c>
      <c r="AT10">
        <f t="shared" si="16"/>
        <v>23.483066430986401</v>
      </c>
      <c r="AU10">
        <f t="shared" si="17"/>
        <v>-1670.1278505622467</v>
      </c>
      <c r="AW10">
        <v>7</v>
      </c>
      <c r="AX10">
        <f>IF(Z10&gt;0, (R10*SUMPRODUCT(K10:$K$98, X10:$X$98)-K10*$AZ$3)/Z10, 0)</f>
        <v>9274.6268721355627</v>
      </c>
    </row>
    <row r="11" spans="1:52" x14ac:dyDescent="0.3">
      <c r="A11" t="s">
        <v>33</v>
      </c>
      <c r="C11" s="25">
        <f>AU81</f>
        <v>13561.727907837098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250000</v>
      </c>
      <c r="S11">
        <f t="shared" si="1"/>
        <v>9148.1629922299653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8282.4143135958802</v>
      </c>
      <c r="AC11">
        <f t="shared" si="2"/>
        <v>7979.433109848349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-2961.0264260671097</v>
      </c>
      <c r="AI11">
        <f t="shared" si="7"/>
        <v>-2971.9294799324398</v>
      </c>
      <c r="AJ11">
        <f t="shared" si="8"/>
        <v>302.98120374753125</v>
      </c>
      <c r="AK11">
        <f t="shared" si="30"/>
        <v>13.251862901753409</v>
      </c>
      <c r="AL11">
        <f t="shared" si="9"/>
        <v>-2655.6964132831549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-1864.1783067433912</v>
      </c>
      <c r="AR11">
        <f t="shared" si="14"/>
        <v>-1871.0425604069424</v>
      </c>
      <c r="AS11">
        <f t="shared" si="15"/>
        <v>190.74837779389213</v>
      </c>
      <c r="AT11">
        <f t="shared" si="16"/>
        <v>8.3429972552451428</v>
      </c>
      <c r="AU11">
        <f t="shared" si="17"/>
        <v>-1671.9511853578051</v>
      </c>
      <c r="AW11">
        <v>8</v>
      </c>
      <c r="AX11">
        <f>IF(Z11&gt;0, (R11*SUMPRODUCT(K11:$K$98, X11:$X$98)-K11*$AZ$3)/Z11, 0)</f>
        <v>9148.1629922299653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250000</v>
      </c>
      <c r="S12">
        <f t="shared" si="1"/>
        <v>9254.4740542863565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7979.433109848349</v>
      </c>
      <c r="AC12">
        <f t="shared" si="2"/>
        <v>7863.7794582185634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-3448.6359376039682</v>
      </c>
      <c r="AI12">
        <f t="shared" si="7"/>
        <v>-3459.2575291337648</v>
      </c>
      <c r="AJ12">
        <f t="shared" si="8"/>
        <v>115.6536516297856</v>
      </c>
      <c r="AK12">
        <f t="shared" si="30"/>
        <v>167.56809530681534</v>
      </c>
      <c r="AL12">
        <f t="shared" si="9"/>
        <v>-3176.0357821971638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-2027.2300969012872</v>
      </c>
      <c r="AR12">
        <f t="shared" si="14"/>
        <v>-2033.4738438249349</v>
      </c>
      <c r="AS12">
        <f t="shared" si="15"/>
        <v>67.985304231136951</v>
      </c>
      <c r="AT12">
        <f t="shared" si="16"/>
        <v>98.502449151653394</v>
      </c>
      <c r="AU12">
        <f t="shared" si="17"/>
        <v>-1866.9860904421446</v>
      </c>
      <c r="AW12">
        <v>9</v>
      </c>
      <c r="AX12">
        <f>IF(Z12&gt;0, (R12*SUMPRODUCT(K12:$K$98, X12:$X$98)-K12*$AZ$3)/Z12, 0)</f>
        <v>9254.4740542863565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250000</v>
      </c>
      <c r="S13">
        <f t="shared" si="1"/>
        <v>10268.062896373158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7863.7794582185634</v>
      </c>
      <c r="AC13">
        <f t="shared" si="2"/>
        <v>8475.1680561566936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-3959.7293223082402</v>
      </c>
      <c r="AI13">
        <f t="shared" si="7"/>
        <v>-3970.0467114566236</v>
      </c>
      <c r="AJ13">
        <f t="shared" si="8"/>
        <v>-611.38859793813026</v>
      </c>
      <c r="AK13">
        <f t="shared" si="30"/>
        <v>550.46456207529945</v>
      </c>
      <c r="AL13">
        <f t="shared" si="9"/>
        <v>-4030.9707473194544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-2078.2757617284624</v>
      </c>
      <c r="AR13">
        <f t="shared" si="14"/>
        <v>-2083.6908742389573</v>
      </c>
      <c r="AS13">
        <f t="shared" si="15"/>
        <v>-320.88913172258833</v>
      </c>
      <c r="AT13">
        <f t="shared" si="16"/>
        <v>288.9129695321414</v>
      </c>
      <c r="AU13">
        <f t="shared" si="17"/>
        <v>-2115.6670364294046</v>
      </c>
      <c r="AW13">
        <v>10</v>
      </c>
      <c r="AX13">
        <f>IF(Z13&gt;0, (R13*SUMPRODUCT(K13:$K$98, X13:$X$98)-K13*$AZ$3)/Z13, 0)</f>
        <v>10268.062896373158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250000</v>
      </c>
      <c r="S14">
        <f t="shared" si="1"/>
        <v>10953.268937172437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8475.1680561566936</v>
      </c>
      <c r="AC14">
        <f t="shared" si="2"/>
        <v>8752.8018433920115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-4508.2863622776113</v>
      </c>
      <c r="AI14">
        <f t="shared" si="7"/>
        <v>-4518.2751632163972</v>
      </c>
      <c r="AJ14">
        <f t="shared" si="8"/>
        <v>-277.63378723531787</v>
      </c>
      <c r="AK14">
        <f t="shared" si="30"/>
        <v>593.26176393096864</v>
      </c>
      <c r="AL14">
        <f t="shared" si="9"/>
        <v>-4202.6471865207468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-2112.6674665945734</v>
      </c>
      <c r="AR14">
        <f t="shared" si="14"/>
        <v>-2117.3484058867707</v>
      </c>
      <c r="AS14">
        <f t="shared" si="15"/>
        <v>-130.1043950595828</v>
      </c>
      <c r="AT14">
        <f t="shared" si="16"/>
        <v>278.01357924350231</v>
      </c>
      <c r="AU14">
        <f t="shared" si="17"/>
        <v>-1969.4392217028515</v>
      </c>
      <c r="AW14">
        <v>11</v>
      </c>
      <c r="AX14">
        <f>IF(Z14&gt;0, (R14*SUMPRODUCT(K14:$K$98, X14:$X$98)-K14*$AZ$3)/Z14, 0)</f>
        <v>10953.268937172437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250000</v>
      </c>
      <c r="S15">
        <f t="shared" si="1"/>
        <v>11344.327184808977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8752.8018433920115</v>
      </c>
      <c r="AC15">
        <f t="shared" si="2"/>
        <v>8743.6250455151021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-5091.0920624802893</v>
      </c>
      <c r="AI15">
        <f t="shared" si="7"/>
        <v>-5100.7264208065635</v>
      </c>
      <c r="AJ15">
        <f t="shared" si="8"/>
        <v>9.1767978769094043</v>
      </c>
      <c r="AK15">
        <f t="shared" si="30"/>
        <v>612.69612903744087</v>
      </c>
      <c r="AL15">
        <f t="shared" si="9"/>
        <v>-4478.853493892213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-2130.1617307562915</v>
      </c>
      <c r="AR15">
        <f t="shared" si="14"/>
        <v>-2134.1928386512495</v>
      </c>
      <c r="AS15">
        <f t="shared" si="15"/>
        <v>3.8396602159958837</v>
      </c>
      <c r="AT15">
        <f t="shared" si="16"/>
        <v>256.35793473006521</v>
      </c>
      <c r="AU15">
        <f t="shared" si="17"/>
        <v>-1873.9952437051884</v>
      </c>
      <c r="AW15">
        <v>12</v>
      </c>
      <c r="AX15">
        <f>IF(Z15&gt;0, (R15*SUMPRODUCT(K15:$K$98, X15:$X$98)-K15*$AZ$3)/Z15, 0)</f>
        <v>11344.327184808977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250000</v>
      </c>
      <c r="S16">
        <f t="shared" si="1"/>
        <v>11467.708124667315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8743.6250455151021</v>
      </c>
      <c r="AC16">
        <f t="shared" si="2"/>
        <v>8491.5799832567245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-5640.9168000333193</v>
      </c>
      <c r="AI16">
        <f t="shared" si="7"/>
        <v>-5650.1727689363288</v>
      </c>
      <c r="AJ16">
        <f t="shared" si="8"/>
        <v>252.04506225837758</v>
      </c>
      <c r="AK16">
        <f t="shared" si="30"/>
        <v>612.05375318605718</v>
      </c>
      <c r="AL16">
        <f t="shared" si="9"/>
        <v>-4786.0739534918939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-2107.3336361587876</v>
      </c>
      <c r="AR16">
        <f t="shared" si="14"/>
        <v>-2110.7914809198442</v>
      </c>
      <c r="AS16">
        <f t="shared" si="15"/>
        <v>94.158991588331432</v>
      </c>
      <c r="AT16">
        <f t="shared" si="16"/>
        <v>228.65103438834419</v>
      </c>
      <c r="AU16">
        <f t="shared" si="17"/>
        <v>-1787.9814549431685</v>
      </c>
      <c r="AW16">
        <v>13</v>
      </c>
      <c r="AX16">
        <f>IF(Z16&gt;0, (R16*SUMPRODUCT(K16:$K$98, X16:$X$98)-K16*$AZ$3)/Z16, 0)</f>
        <v>11467.708124667315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250000</v>
      </c>
      <c r="S17">
        <f t="shared" si="1"/>
        <v>11379.48703831788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8491.5799832567245</v>
      </c>
      <c r="AC17">
        <f t="shared" si="2"/>
        <v>8061.1362296853622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-6170.2139901241344</v>
      </c>
      <c r="AI17">
        <f t="shared" si="7"/>
        <v>-6179.0688886386079</v>
      </c>
      <c r="AJ17">
        <f t="shared" si="8"/>
        <v>430.44375357136232</v>
      </c>
      <c r="AK17">
        <f t="shared" si="30"/>
        <v>594.41059882797072</v>
      </c>
      <c r="AL17">
        <f t="shared" si="9"/>
        <v>-5154.2145362392748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-2058.0968523353249</v>
      </c>
      <c r="AR17">
        <f t="shared" si="14"/>
        <v>-2061.0504352725711</v>
      </c>
      <c r="AS17">
        <f t="shared" si="15"/>
        <v>143.57604707884701</v>
      </c>
      <c r="AT17">
        <f t="shared" si="16"/>
        <v>198.26777230103656</v>
      </c>
      <c r="AU17">
        <f t="shared" si="17"/>
        <v>-1719.2066158926873</v>
      </c>
      <c r="AW17">
        <v>14</v>
      </c>
      <c r="AX17">
        <f>IF(Z17&gt;0, (R17*SUMPRODUCT(K17:$K$98, X17:$X$98)-K17*$AZ$3)/Z17, 0)</f>
        <v>11379.48703831788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250000</v>
      </c>
      <c r="S18">
        <f t="shared" si="1"/>
        <v>11119.24159432439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8061.1362296853622</v>
      </c>
      <c r="AC18">
        <f t="shared" si="2"/>
        <v>7500.2624868030962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-6694.4803749119619</v>
      </c>
      <c r="AI18">
        <f t="shared" si="7"/>
        <v>-6702.9120004225451</v>
      </c>
      <c r="AJ18">
        <f t="shared" si="8"/>
        <v>560.87374288226601</v>
      </c>
      <c r="AK18">
        <f t="shared" si="30"/>
        <v>564.27953607797542</v>
      </c>
      <c r="AL18">
        <f t="shared" si="9"/>
        <v>-5577.7587214623036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-1993.7212251933536</v>
      </c>
      <c r="AR18">
        <f t="shared" si="14"/>
        <v>-1996.2322954784095</v>
      </c>
      <c r="AS18">
        <f t="shared" si="15"/>
        <v>167.03699513835963</v>
      </c>
      <c r="AT18">
        <f t="shared" si="16"/>
        <v>168.05129375492615</v>
      </c>
      <c r="AU18">
        <f t="shared" si="17"/>
        <v>-1661.1440065851236</v>
      </c>
      <c r="AW18">
        <v>15</v>
      </c>
      <c r="AX18">
        <f>IF(Z18&gt;0, (R18*SUMPRODUCT(K18:$K$98, X18:$X$98)-K18*$AZ$3)/Z18, 0)</f>
        <v>11119.24159432439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250000</v>
      </c>
      <c r="S19">
        <f t="shared" si="1"/>
        <v>10714.827992829634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7500.2624868030962</v>
      </c>
      <c r="AC19">
        <f t="shared" si="2"/>
        <v>6843.3476093356867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-7276.1555506125178</v>
      </c>
      <c r="AI19">
        <f t="shared" si="7"/>
        <v>-7284.1390520904642</v>
      </c>
      <c r="AJ19">
        <f t="shared" si="8"/>
        <v>656.9148774674095</v>
      </c>
      <c r="AK19">
        <f t="shared" si="30"/>
        <v>525.01837407621679</v>
      </c>
      <c r="AL19">
        <f t="shared" si="9"/>
        <v>-6102.205800546838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-1934.7796546354937</v>
      </c>
      <c r="AR19">
        <f t="shared" si="14"/>
        <v>-1936.9025224225882</v>
      </c>
      <c r="AS19">
        <f t="shared" si="15"/>
        <v>174.67817048583009</v>
      </c>
      <c r="AT19">
        <f t="shared" si="16"/>
        <v>139.60598579932227</v>
      </c>
      <c r="AU19">
        <f t="shared" si="17"/>
        <v>-1622.6183661374357</v>
      </c>
      <c r="AW19">
        <v>16</v>
      </c>
      <c r="AX19">
        <f>IF(Z19&gt;0, (R19*SUMPRODUCT(K19:$K$98, X19:$X$98)-K19*$AZ$3)/Z19, 0)</f>
        <v>10714.827992829634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250000</v>
      </c>
      <c r="S20">
        <f t="shared" si="1"/>
        <v>10151.724465339848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6843.3476093356867</v>
      </c>
      <c r="AC20">
        <f t="shared" si="2"/>
        <v>6102.145050884068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-7799.721273924004</v>
      </c>
      <c r="AI20">
        <f t="shared" si="7"/>
        <v>-7807.234954323475</v>
      </c>
      <c r="AJ20">
        <f t="shared" si="8"/>
        <v>741.20255845161864</v>
      </c>
      <c r="AK20">
        <f t="shared" si="30"/>
        <v>479.0343326534981</v>
      </c>
      <c r="AL20">
        <f t="shared" si="9"/>
        <v>-6586.9980632183579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-1851.7851523530558</v>
      </c>
      <c r="AR20">
        <f t="shared" si="14"/>
        <v>-1853.5690265858161</v>
      </c>
      <c r="AS20">
        <f t="shared" si="15"/>
        <v>175.97396681539144</v>
      </c>
      <c r="AT20">
        <f t="shared" si="16"/>
        <v>113.73081595117337</v>
      </c>
      <c r="AU20">
        <f t="shared" si="17"/>
        <v>-1563.8642438192512</v>
      </c>
      <c r="AW20">
        <v>17</v>
      </c>
      <c r="AX20">
        <f>IF(Z20&gt;0, (R20*SUMPRODUCT(K20:$K$98, X20:$X$98)-K20*$AZ$3)/Z20, 0)</f>
        <v>10151.724465339848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250000</v>
      </c>
      <c r="S21">
        <f t="shared" si="1"/>
        <v>9454.0057932650161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6102.145050884068</v>
      </c>
      <c r="AC21">
        <f t="shared" si="2"/>
        <v>5316.053734409481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-8194.11929644673</v>
      </c>
      <c r="AI21">
        <f t="shared" si="7"/>
        <v>-8201.1481340773844</v>
      </c>
      <c r="AJ21">
        <f t="shared" si="8"/>
        <v>786.09131647458707</v>
      </c>
      <c r="AK21">
        <f t="shared" si="30"/>
        <v>427.15015356188479</v>
      </c>
      <c r="AL21">
        <f t="shared" si="9"/>
        <v>-6987.9066640409128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-1736.9838243563879</v>
      </c>
      <c r="AR21">
        <f t="shared" si="14"/>
        <v>-1738.4737925673423</v>
      </c>
      <c r="AS21">
        <f t="shared" si="15"/>
        <v>166.63510156307771</v>
      </c>
      <c r="AT21">
        <f t="shared" si="16"/>
        <v>90.546998459014247</v>
      </c>
      <c r="AU21">
        <f t="shared" si="17"/>
        <v>-1481.2916925452503</v>
      </c>
      <c r="AW21">
        <v>18</v>
      </c>
      <c r="AX21">
        <f>IF(Z21&gt;0, (R21*SUMPRODUCT(K21:$K$98, X21:$X$98)-K21*$AZ$3)/Z21, 0)</f>
        <v>9454.0057932650161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250000</v>
      </c>
      <c r="S22">
        <f t="shared" si="1"/>
        <v>8670.8093417067648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5316.053734409481</v>
      </c>
      <c r="AC22">
        <f t="shared" si="2"/>
        <v>4530.5822635160039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-8543.5521400594807</v>
      </c>
      <c r="AI22">
        <f t="shared" si="7"/>
        <v>-8550.0835117068254</v>
      </c>
      <c r="AJ22">
        <f t="shared" si="8"/>
        <v>785.47147089347709</v>
      </c>
      <c r="AK22">
        <f t="shared" si="30"/>
        <v>372.12376140866371</v>
      </c>
      <c r="AL22">
        <f t="shared" si="9"/>
        <v>-7392.4882794046844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-1617.0146075133473</v>
      </c>
      <c r="AR22">
        <f t="shared" si="14"/>
        <v>-1618.2507822551547</v>
      </c>
      <c r="AS22">
        <f t="shared" si="15"/>
        <v>148.66402421357552</v>
      </c>
      <c r="AT22">
        <f t="shared" si="16"/>
        <v>70.430840490713223</v>
      </c>
      <c r="AU22">
        <f t="shared" si="17"/>
        <v>-1399.1559175508658</v>
      </c>
      <c r="AW22">
        <v>19</v>
      </c>
      <c r="AX22">
        <f>IF(Z22&gt;0, (R22*SUMPRODUCT(K22:$K$98, X22:$X$98)-K22*$AZ$3)/Z22, 0)</f>
        <v>8670.8093417067648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250000</v>
      </c>
      <c r="S23">
        <f t="shared" si="1"/>
        <v>7806.4047114292252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4530.5822635160039</v>
      </c>
      <c r="AC23">
        <f t="shared" si="2"/>
        <v>3763.1322573088291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-8806.9015292788026</v>
      </c>
      <c r="AI23">
        <f t="shared" si="7"/>
        <v>-8812.9272421332098</v>
      </c>
      <c r="AJ23">
        <f t="shared" si="8"/>
        <v>767.45000620717474</v>
      </c>
      <c r="AK23">
        <f t="shared" si="30"/>
        <v>317.14075844612029</v>
      </c>
      <c r="AL23">
        <f t="shared" si="9"/>
        <v>-7728.3364774799147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-1488.2660909399644</v>
      </c>
      <c r="AR23">
        <f t="shared" si="14"/>
        <v>-1489.2843678089791</v>
      </c>
      <c r="AS23">
        <f t="shared" si="15"/>
        <v>129.69031354928021</v>
      </c>
      <c r="AT23">
        <f t="shared" si="16"/>
        <v>53.593177496216903</v>
      </c>
      <c r="AU23">
        <f t="shared" si="17"/>
        <v>-1306.000876763482</v>
      </c>
      <c r="AW23">
        <v>20</v>
      </c>
      <c r="AX23">
        <f>IF(Z23&gt;0, (R23*SUMPRODUCT(K23:$K$98, X23:$X$98)-K23*$AZ$3)/Z23, 0)</f>
        <v>7806.4047114292252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250000</v>
      </c>
      <c r="S24">
        <f t="shared" si="1"/>
        <v>6875.8224067737674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3763.1322573088291</v>
      </c>
      <c r="AC24">
        <f t="shared" si="2"/>
        <v>3033.4059889636574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-9016.6356868200583</v>
      </c>
      <c r="AI24">
        <f t="shared" si="7"/>
        <v>-9022.150310761579</v>
      </c>
      <c r="AJ24">
        <f t="shared" si="8"/>
        <v>729.72626834517177</v>
      </c>
      <c r="AK24">
        <f t="shared" si="30"/>
        <v>263.41925801161807</v>
      </c>
      <c r="AL24">
        <f t="shared" si="9"/>
        <v>-8029.0047844047895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-1360.4542640346467</v>
      </c>
      <c r="AR24">
        <f t="shared" si="14"/>
        <v>-1361.2863253395917</v>
      </c>
      <c r="AS24">
        <f t="shared" si="15"/>
        <v>110.10306369585628</v>
      </c>
      <c r="AT24">
        <f t="shared" si="16"/>
        <v>39.745406739077936</v>
      </c>
      <c r="AU24">
        <f t="shared" si="17"/>
        <v>-1211.4378549046576</v>
      </c>
      <c r="AW24">
        <v>21</v>
      </c>
      <c r="AX24">
        <f>IF(Z24&gt;0, (R24*SUMPRODUCT(K24:$K$98, X24:$X$98)-K24*$AZ$3)/Z24, 0)</f>
        <v>6875.8224067737674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250000</v>
      </c>
      <c r="S25">
        <f t="shared" si="1"/>
        <v>5875.7503536566765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3033.4059889636574</v>
      </c>
      <c r="AC25">
        <f t="shared" si="2"/>
        <v>2350.2194236743662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-9192.988402995441</v>
      </c>
      <c r="AI25">
        <f t="shared" si="7"/>
        <v>-9197.9882312773971</v>
      </c>
      <c r="AJ25">
        <f t="shared" si="8"/>
        <v>683.18656528929114</v>
      </c>
      <c r="AK25">
        <f t="shared" si="30"/>
        <v>212.33841922745603</v>
      </c>
      <c r="AL25">
        <f t="shared" si="9"/>
        <v>-8302.4632467606516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-1238.4489612229454</v>
      </c>
      <c r="AR25">
        <f t="shared" si="14"/>
        <v>-1239.1225215355053</v>
      </c>
      <c r="AS25">
        <f t="shared" si="15"/>
        <v>92.036632160691539</v>
      </c>
      <c r="AT25">
        <f t="shared" si="16"/>
        <v>28.605528821757137</v>
      </c>
      <c r="AU25">
        <f t="shared" si="17"/>
        <v>-1118.4803605530569</v>
      </c>
      <c r="AW25">
        <v>22</v>
      </c>
      <c r="AX25">
        <f>IF(Z25&gt;0, (R25*SUMPRODUCT(K25:$K$98, X25:$X$98)-K25*$AZ$3)/Z25, 0)</f>
        <v>5875.7503536566765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250000</v>
      </c>
      <c r="S26">
        <f t="shared" si="1"/>
        <v>4781.2896696878897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2350.2194236743662</v>
      </c>
      <c r="AC26">
        <f t="shared" si="2"/>
        <v>1716.4737649026295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-9247.0824109132282</v>
      </c>
      <c r="AI26">
        <f t="shared" si="7"/>
        <v>-9251.56988679182</v>
      </c>
      <c r="AJ26">
        <f t="shared" si="8"/>
        <v>633.74565877173677</v>
      </c>
      <c r="AK26">
        <f t="shared" si="30"/>
        <v>164.51535965720566</v>
      </c>
      <c r="AL26">
        <f t="shared" si="9"/>
        <v>-8453.3088683628775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-1112.2645775656476</v>
      </c>
      <c r="AR26">
        <f t="shared" si="14"/>
        <v>-1112.8043435416214</v>
      </c>
      <c r="AS26">
        <f t="shared" si="15"/>
        <v>76.228675825999758</v>
      </c>
      <c r="AT26">
        <f t="shared" si="16"/>
        <v>19.78836122366851</v>
      </c>
      <c r="AU26">
        <f t="shared" si="17"/>
        <v>-1016.7873064919532</v>
      </c>
      <c r="AW26">
        <v>23</v>
      </c>
      <c r="AX26">
        <f>IF(Z26&gt;0, (R26*SUMPRODUCT(K26:$K$98, X26:$X$98)-K26*$AZ$3)/Z26, 0)</f>
        <v>4781.2896696878897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250000</v>
      </c>
      <c r="S27">
        <f t="shared" si="1"/>
        <v>3589.6184071715102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1716.4737649026295</v>
      </c>
      <c r="AC27">
        <f t="shared" si="2"/>
        <v>1144.1228502398462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-9169.2594627259023</v>
      </c>
      <c r="AI27">
        <f t="shared" si="7"/>
        <v>-9173.2436008725708</v>
      </c>
      <c r="AJ27">
        <f t="shared" si="8"/>
        <v>572.35091466278323</v>
      </c>
      <c r="AK27">
        <f t="shared" si="30"/>
        <v>120.15316354318408</v>
      </c>
      <c r="AL27">
        <f t="shared" si="9"/>
        <v>-8480.7395226666031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-984.73555241736119</v>
      </c>
      <c r="AR27">
        <f t="shared" si="14"/>
        <v>-985.16343020778856</v>
      </c>
      <c r="AS27">
        <f t="shared" si="15"/>
        <v>61.467809523571113</v>
      </c>
      <c r="AT27">
        <f t="shared" si="16"/>
        <v>12.903887424864754</v>
      </c>
      <c r="AU27">
        <f t="shared" si="17"/>
        <v>-910.79173325935267</v>
      </c>
      <c r="AW27">
        <v>24</v>
      </c>
      <c r="AX27">
        <f>IF(Z27&gt;0, (R27*SUMPRODUCT(K27:$K$98, X27:$X$98)-K27*$AZ$3)/Z27, 0)</f>
        <v>3589.6184071715102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250000</v>
      </c>
      <c r="S28">
        <f t="shared" si="1"/>
        <v>2294.9912343541741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1144.1228502398462</v>
      </c>
      <c r="AC28">
        <f t="shared" si="2"/>
        <v>641.45306827147124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-9010.6065152700794</v>
      </c>
      <c r="AI28">
        <f t="shared" si="7"/>
        <v>-9014.1002817095177</v>
      </c>
      <c r="AJ28">
        <f t="shared" si="8"/>
        <v>502.66978196837499</v>
      </c>
      <c r="AK28">
        <f t="shared" si="30"/>
        <v>80.088599516789245</v>
      </c>
      <c r="AL28">
        <f t="shared" si="9"/>
        <v>-8431.3419002243518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-864.01515034517411</v>
      </c>
      <c r="AR28">
        <f t="shared" si="14"/>
        <v>-864.35016299169536</v>
      </c>
      <c r="AS28">
        <f t="shared" si="15"/>
        <v>48.200341065316572</v>
      </c>
      <c r="AT28">
        <f t="shared" si="16"/>
        <v>7.6795899626917628</v>
      </c>
      <c r="AU28">
        <f t="shared" si="17"/>
        <v>-808.47023196368696</v>
      </c>
      <c r="AW28">
        <v>25</v>
      </c>
      <c r="AX28">
        <f>IF(Z28&gt;0, (R28*SUMPRODUCT(K28:$K$98, X28:$X$98)-K28*$AZ$3)/Z28, 0)</f>
        <v>2294.9912343541741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250000</v>
      </c>
      <c r="S29">
        <f t="shared" si="1"/>
        <v>860.10966165752802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641.45306827147124</v>
      </c>
      <c r="AC29">
        <f t="shared" si="2"/>
        <v>207.85378439860642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-8761.6674768252251</v>
      </c>
      <c r="AI29">
        <f t="shared" si="7"/>
        <v>-8764.6882222264285</v>
      </c>
      <c r="AJ29">
        <f t="shared" si="8"/>
        <v>433.59928387286482</v>
      </c>
      <c r="AK29">
        <f t="shared" si="30"/>
        <v>44.901714779002994</v>
      </c>
      <c r="AL29">
        <f t="shared" si="9"/>
        <v>-8286.1872235745595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-750.12920977335477</v>
      </c>
      <c r="AR29">
        <f t="shared" si="14"/>
        <v>-750.38783056291618</v>
      </c>
      <c r="AS29">
        <f t="shared" si="15"/>
        <v>37.122555612861532</v>
      </c>
      <c r="AT29">
        <f t="shared" si="16"/>
        <v>3.8442554358210734</v>
      </c>
      <c r="AU29">
        <f t="shared" si="17"/>
        <v>-709.42101951423354</v>
      </c>
      <c r="AW29">
        <v>26</v>
      </c>
      <c r="AX29">
        <f>IF(Z29&gt;0, (R29*SUMPRODUCT(K29:$K$98, X29:$X$98)-K29*$AZ$3)/Z29, 0)</f>
        <v>860.10966165752802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250000</v>
      </c>
      <c r="S30">
        <f t="shared" si="1"/>
        <v>-768.59877658970765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207.85378439860642</v>
      </c>
      <c r="AC30">
        <f t="shared" si="2"/>
        <v>-157.97554459590037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-8426.4901264728996</v>
      </c>
      <c r="AI30">
        <f t="shared" si="7"/>
        <v>-8429.059339913767</v>
      </c>
      <c r="AJ30">
        <f t="shared" si="8"/>
        <v>365.8293289945068</v>
      </c>
      <c r="AK30">
        <f t="shared" si="30"/>
        <v>14.549764907902452</v>
      </c>
      <c r="AL30">
        <f t="shared" si="9"/>
        <v>-8048.6802460113577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-644.13664045819269</v>
      </c>
      <c r="AR30">
        <f t="shared" si="14"/>
        <v>-644.33303593122855</v>
      </c>
      <c r="AS30">
        <f t="shared" si="15"/>
        <v>27.964677039054546</v>
      </c>
      <c r="AT30">
        <f t="shared" si="16"/>
        <v>1.1122111990363979</v>
      </c>
      <c r="AU30">
        <f t="shared" si="17"/>
        <v>-615.25614769313756</v>
      </c>
      <c r="AW30">
        <v>27</v>
      </c>
      <c r="AX30">
        <f>IF(Z30&gt;0, (R30*SUMPRODUCT(K30:$K$98, X30:$X$98)-K30*$AZ$3)/Z30, 0)</f>
        <v>-768.59877658970765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250000</v>
      </c>
      <c r="S31">
        <f t="shared" si="1"/>
        <v>-2676.7352822902171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-157.97554459590037</v>
      </c>
      <c r="AC31">
        <f t="shared" si="2"/>
        <v>-458.98729150154986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-8002.2263357330203</v>
      </c>
      <c r="AI31">
        <f t="shared" si="7"/>
        <v>-8004.3697457226926</v>
      </c>
      <c r="AJ31">
        <f t="shared" si="8"/>
        <v>301.01174690564949</v>
      </c>
      <c r="AK31">
        <f t="shared" si="30"/>
        <v>-11.058288121713026</v>
      </c>
      <c r="AL31">
        <f t="shared" si="9"/>
        <v>-7714.4162869387565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-546.16528932664175</v>
      </c>
      <c r="AR31">
        <f t="shared" si="14"/>
        <v>-546.31158063209114</v>
      </c>
      <c r="AS31">
        <f t="shared" si="15"/>
        <v>20.544553595706606</v>
      </c>
      <c r="AT31">
        <f t="shared" si="16"/>
        <v>-0.75474660151555395</v>
      </c>
      <c r="AU31">
        <f t="shared" si="17"/>
        <v>-526.52177363790008</v>
      </c>
      <c r="AW31">
        <v>28</v>
      </c>
      <c r="AX31">
        <f>IF(Z31&gt;0, (R31*SUMPRODUCT(K31:$K$98, X31:$X$98)-K31*$AZ$3)/Z31, 0)</f>
        <v>-2676.7352822902171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250000</v>
      </c>
      <c r="S32">
        <f t="shared" si="1"/>
        <v>-4997.0507960936311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-458.98729150154986</v>
      </c>
      <c r="AC32">
        <f t="shared" si="2"/>
        <v>-698.79106872770717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-7479.3434225621877</v>
      </c>
      <c r="AI32">
        <f t="shared" si="7"/>
        <v>-7481.0914312808354</v>
      </c>
      <c r="AJ32">
        <f t="shared" si="8"/>
        <v>239.80377722615731</v>
      </c>
      <c r="AK32">
        <f t="shared" si="30"/>
        <v>-32.129110405108491</v>
      </c>
      <c r="AL32">
        <f t="shared" si="9"/>
        <v>-7273.4167644597874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-455.78362385094766</v>
      </c>
      <c r="AR32">
        <f t="shared" si="14"/>
        <v>-455.89014573439329</v>
      </c>
      <c r="AS32">
        <f t="shared" si="15"/>
        <v>14.61339965585389</v>
      </c>
      <c r="AT32">
        <f t="shared" si="16"/>
        <v>-1.9579154939419789</v>
      </c>
      <c r="AU32">
        <f t="shared" si="17"/>
        <v>-443.23466157248146</v>
      </c>
      <c r="AW32">
        <v>29</v>
      </c>
      <c r="AX32">
        <f>IF(Z32&gt;0, (R32*SUMPRODUCT(K32:$K$98, X32:$X$98)-K32*$AZ$3)/Z32, 0)</f>
        <v>-4997.0507960936311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250000</v>
      </c>
      <c r="S33">
        <f t="shared" si="1"/>
        <v>-7942.8630589996828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-698.79106872770717</v>
      </c>
      <c r="AC33">
        <f t="shared" si="2"/>
        <v>-881.03762820322299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-6880.0923962480038</v>
      </c>
      <c r="AI33">
        <f t="shared" si="7"/>
        <v>-6881.4789202596521</v>
      </c>
      <c r="AJ33">
        <f t="shared" si="8"/>
        <v>182.24655947551582</v>
      </c>
      <c r="AK33">
        <f t="shared" si="30"/>
        <v>-48.915374810939504</v>
      </c>
      <c r="AL33">
        <f t="shared" si="9"/>
        <v>-6748.1477355950756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-374.34452889890969</v>
      </c>
      <c r="AR33">
        <f t="shared" si="14"/>
        <v>-374.41996940872468</v>
      </c>
      <c r="AS33">
        <f t="shared" si="15"/>
        <v>9.9160009082892397</v>
      </c>
      <c r="AT33">
        <f t="shared" si="16"/>
        <v>-2.6614763123676348</v>
      </c>
      <c r="AU33">
        <f t="shared" si="17"/>
        <v>-367.16544481280312</v>
      </c>
      <c r="AW33">
        <v>30</v>
      </c>
      <c r="AX33">
        <f>IF(Z33&gt;0, (R33*SUMPRODUCT(K33:$K$98, X33:$X$98)-K33*$AZ$3)/Z33, 0)</f>
        <v>-7942.8630589996828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250000</v>
      </c>
      <c r="S34">
        <f t="shared" si="1"/>
        <v>-11878.100132523759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-881.03762820322299</v>
      </c>
      <c r="AC34">
        <f t="shared" si="2"/>
        <v>-1011.1526353383533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-6171.3074539273102</v>
      </c>
      <c r="AI34">
        <f t="shared" si="7"/>
        <v>-6172.3715473261464</v>
      </c>
      <c r="AJ34">
        <f t="shared" si="8"/>
        <v>130.11500713513033</v>
      </c>
      <c r="AK34">
        <f t="shared" si="30"/>
        <v>-61.672633974225619</v>
      </c>
      <c r="AL34">
        <f t="shared" si="9"/>
        <v>-6103.9291741652414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-299.8032803089597</v>
      </c>
      <c r="AR34">
        <f t="shared" si="14"/>
        <v>-299.85497416701293</v>
      </c>
      <c r="AS34">
        <f t="shared" si="15"/>
        <v>6.3210115923994676</v>
      </c>
      <c r="AT34">
        <f t="shared" si="16"/>
        <v>-2.9960681928106085</v>
      </c>
      <c r="AU34">
        <f t="shared" si="17"/>
        <v>-296.53003076742408</v>
      </c>
      <c r="AW34">
        <v>31</v>
      </c>
      <c r="AX34">
        <f>IF(Z34&gt;0, (R34*SUMPRODUCT(K34:$K$98, X34:$X$98)-K34*$AZ$3)/Z34, 0)</f>
        <v>-11878.100132523759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-17398.78704898974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-1011.1526353383533</v>
      </c>
      <c r="AC35">
        <f t="shared" ref="AC35:AC66" si="33">S35*Z35</f>
        <v>-1092.893842643939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-5365.4568630818803</v>
      </c>
      <c r="AI35">
        <f t="shared" ref="AI35:AI66" si="38">SUM(AE35:AH35)</f>
        <v>-5366.242042703574</v>
      </c>
      <c r="AJ35">
        <f t="shared" ref="AJ35:AJ66" si="39">AB35-AC35</f>
        <v>81.741207305585704</v>
      </c>
      <c r="AK35">
        <f t="shared" si="30"/>
        <v>-70.780684473684744</v>
      </c>
      <c r="AL35">
        <f t="shared" ref="AL35:AL66" si="40">SUM(AI35:AK35)</f>
        <v>-5355.2815198716735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-232.72759516480693</v>
      </c>
      <c r="AR35">
        <f t="shared" ref="AR35:AR66" si="45">AI35*$K35</f>
        <v>-232.76165246314932</v>
      </c>
      <c r="AS35">
        <f t="shared" ref="AS35:AS66" si="46">AJ35*$K35</f>
        <v>3.5455386349280951</v>
      </c>
      <c r="AT35">
        <f t="shared" ref="AT35:AT66" si="47">AK35*$K35</f>
        <v>-3.0701241109630102</v>
      </c>
      <c r="AU35">
        <f t="shared" ref="AU35:AU66" si="48">AL35*$K35</f>
        <v>-232.28623793918425</v>
      </c>
      <c r="AW35">
        <v>32</v>
      </c>
      <c r="AX35">
        <f>IF(Z35&gt;0, (R35*SUMPRODUCT(K35:$K$98, X35:$X$98)-K35*$AZ$3)/Z35, 0)</f>
        <v>-17398.78704898974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250000</v>
      </c>
      <c r="S36">
        <f t="shared" si="32"/>
        <v>-25583.938847840891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-1092.893842643939</v>
      </c>
      <c r="AC36">
        <f t="shared" si="33"/>
        <v>-1130.9231583414476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-4495.4517024507768</v>
      </c>
      <c r="AI36">
        <f t="shared" si="38"/>
        <v>-4496.004257691131</v>
      </c>
      <c r="AJ36">
        <f t="shared" si="39"/>
        <v>38.029315697508537</v>
      </c>
      <c r="AK36">
        <f t="shared" si="30"/>
        <v>-76.50256898507574</v>
      </c>
      <c r="AL36">
        <f t="shared" si="40"/>
        <v>-4534.4775109786979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-174.09908462808346</v>
      </c>
      <c r="AR36">
        <f t="shared" si="45"/>
        <v>-174.12048389292255</v>
      </c>
      <c r="AS36">
        <f t="shared" si="46"/>
        <v>1.4727928337788958</v>
      </c>
      <c r="AT36">
        <f t="shared" si="47"/>
        <v>-2.9627784066142642</v>
      </c>
      <c r="AU36">
        <f t="shared" si="48"/>
        <v>-175.61046946575792</v>
      </c>
      <c r="AW36">
        <v>33</v>
      </c>
      <c r="AX36">
        <f>IF(Z36&gt;0, (R36*SUMPRODUCT(K36:$K$98, X36:$X$98)-K36*$AZ$3)/Z36, 0)</f>
        <v>-25583.938847840891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250000</v>
      </c>
      <c r="S37">
        <f t="shared" si="32"/>
        <v>-38449.640767456891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-1130.9231583414476</v>
      </c>
      <c r="AC37">
        <f t="shared" si="33"/>
        <v>-1131.1844934451576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-3585.6193634948863</v>
      </c>
      <c r="AI37">
        <f t="shared" si="38"/>
        <v>-3585.9871122146619</v>
      </c>
      <c r="AJ37">
        <f t="shared" si="39"/>
        <v>0.26133510371005286</v>
      </c>
      <c r="AK37">
        <f t="shared" si="30"/>
        <v>-79.164621083901338</v>
      </c>
      <c r="AL37">
        <f t="shared" si="40"/>
        <v>-3664.8903981948529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-123.98504769928826</v>
      </c>
      <c r="AR37">
        <f t="shared" si="45"/>
        <v>-123.99776386850213</v>
      </c>
      <c r="AS37">
        <f t="shared" si="46"/>
        <v>9.0365546407044205E-3</v>
      </c>
      <c r="AT37">
        <f t="shared" si="47"/>
        <v>-2.7373874151596311</v>
      </c>
      <c r="AU37">
        <f t="shared" si="48"/>
        <v>-126.72611472902105</v>
      </c>
      <c r="AW37">
        <v>34</v>
      </c>
      <c r="AX37">
        <f>IF(Z37&gt;0, (R37*SUMPRODUCT(K37:$K$98, X37:$X$98)-K37*$AZ$3)/Z37, 0)</f>
        <v>-38449.640767456891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250000</v>
      </c>
      <c r="S38">
        <f t="shared" si="32"/>
        <v>-60009.515467535086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-1131.1844934451576</v>
      </c>
      <c r="AC38">
        <f t="shared" si="33"/>
        <v>-1099.9572647833979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-2698.9961141259664</v>
      </c>
      <c r="AI38">
        <f t="shared" si="38"/>
        <v>-2699.2252355528381</v>
      </c>
      <c r="AJ38">
        <f t="shared" si="39"/>
        <v>-31.227228661759682</v>
      </c>
      <c r="AK38">
        <f t="shared" si="30"/>
        <v>-79.18291454116104</v>
      </c>
      <c r="AL38">
        <f t="shared" si="40"/>
        <v>-2809.6353787557591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-83.327694411791711</v>
      </c>
      <c r="AR38">
        <f t="shared" si="45"/>
        <v>-83.334768212358384</v>
      </c>
      <c r="AS38">
        <f t="shared" si="46"/>
        <v>-0.96409659637353984</v>
      </c>
      <c r="AT38">
        <f t="shared" si="47"/>
        <v>-2.4446606910575714</v>
      </c>
      <c r="AU38">
        <f t="shared" si="48"/>
        <v>-86.743525499789499</v>
      </c>
      <c r="AW38">
        <v>35</v>
      </c>
      <c r="AX38">
        <f>IF(Z38&gt;0, (R38*SUMPRODUCT(K38:$K$98, X38:$X$98)-K38*$AZ$3)/Z38, 0)</f>
        <v>-60009.515467535086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250000</v>
      </c>
      <c r="S39">
        <f t="shared" si="32"/>
        <v>-98838.679317241811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-1099.9572647833979</v>
      </c>
      <c r="AC39">
        <f t="shared" si="33"/>
        <v>-1044.7025695871114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-1894.160583232783</v>
      </c>
      <c r="AI39">
        <f t="shared" si="38"/>
        <v>-1894.2927054162242</v>
      </c>
      <c r="AJ39">
        <f t="shared" si="39"/>
        <v>-55.254695196286548</v>
      </c>
      <c r="AK39">
        <f t="shared" si="30"/>
        <v>-76.99700853483786</v>
      </c>
      <c r="AL39">
        <f t="shared" si="40"/>
        <v>-2026.5444091473487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-52.213869386341514</v>
      </c>
      <c r="AR39">
        <f t="shared" si="45"/>
        <v>-52.217511427301666</v>
      </c>
      <c r="AS39">
        <f t="shared" si="46"/>
        <v>-1.5231345554858153</v>
      </c>
      <c r="AT39">
        <f t="shared" si="47"/>
        <v>-2.1224767225994854</v>
      </c>
      <c r="AU39">
        <f t="shared" si="48"/>
        <v>-55.863122705386964</v>
      </c>
      <c r="AW39">
        <v>36</v>
      </c>
      <c r="AX39">
        <f>IF(Z39&gt;0, (R39*SUMPRODUCT(K39:$K$98, X39:$X$98)-K39*$AZ$3)/Z39, 0)</f>
        <v>-98838.679317241811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250000</v>
      </c>
      <c r="S40">
        <f t="shared" si="32"/>
        <v>-175157.71200832998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-1044.7025695871114</v>
      </c>
      <c r="AC40">
        <f t="shared" si="33"/>
        <v>-973.18216253766889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-1227.010790287449</v>
      </c>
      <c r="AI40">
        <f t="shared" si="38"/>
        <v>-1227.0802407095414</v>
      </c>
      <c r="AJ40">
        <f t="shared" si="39"/>
        <v>-71.520407049442497</v>
      </c>
      <c r="AK40">
        <f t="shared" ref="AK40:AK71" si="61">G40*SUM(AB40:AB40, AE40:AF40)</f>
        <v>-73.129179871097804</v>
      </c>
      <c r="AL40">
        <f t="shared" si="40"/>
        <v>-1371.7298276300819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-30.199478459343251</v>
      </c>
      <c r="AR40">
        <f t="shared" si="45"/>
        <v>-30.201187789483271</v>
      </c>
      <c r="AS40">
        <f t="shared" si="46"/>
        <v>-1.7602770971452582</v>
      </c>
      <c r="AT40">
        <f t="shared" si="47"/>
        <v>-1.7998725926031054</v>
      </c>
      <c r="AU40">
        <f t="shared" si="48"/>
        <v>-33.761337479231642</v>
      </c>
      <c r="AW40">
        <v>37</v>
      </c>
      <c r="AX40">
        <f>IF(Z40&gt;0, (R40*SUMPRODUCT(K40:$K$98, X40:$X$98)-K40*$AZ$3)/Z40, 0)</f>
        <v>-175157.71200832998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250000</v>
      </c>
      <c r="S41">
        <f t="shared" si="32"/>
        <v>-343184.10036927735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-973.18216253766889</v>
      </c>
      <c r="AC41">
        <f t="shared" si="33"/>
        <v>-892.90460846506187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-724.66237221360063</v>
      </c>
      <c r="AI41">
        <f t="shared" si="38"/>
        <v>-724.69489501286148</v>
      </c>
      <c r="AJ41">
        <f t="shared" si="39"/>
        <v>-80.277554072607018</v>
      </c>
      <c r="AK41">
        <f t="shared" si="61"/>
        <v>-68.122751377636831</v>
      </c>
      <c r="AL41">
        <f t="shared" si="40"/>
        <v>-873.09520046310536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-15.924607964498245</v>
      </c>
      <c r="AR41">
        <f t="shared" si="45"/>
        <v>-15.925322659848792</v>
      </c>
      <c r="AS41">
        <f t="shared" si="46"/>
        <v>-1.7641161263141449</v>
      </c>
      <c r="AT41">
        <f t="shared" si="47"/>
        <v>-1.4970117819669082</v>
      </c>
      <c r="AU41">
        <f t="shared" si="48"/>
        <v>-19.186450568129846</v>
      </c>
      <c r="AW41">
        <v>38</v>
      </c>
      <c r="AX41">
        <f>IF(Z41&gt;0, (R41*SUMPRODUCT(K41:$K$98, X41:$X$98)-K41*$AZ$3)/Z41, 0)</f>
        <v>-343184.10036927735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250000</v>
      </c>
      <c r="S42">
        <f t="shared" si="32"/>
        <v>-771117.60278019449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-892.90460846506187</v>
      </c>
      <c r="AC42">
        <f t="shared" si="33"/>
        <v>-810.18900881174761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-381.28428941408663</v>
      </c>
      <c r="AI42">
        <f t="shared" si="38"/>
        <v>-381.29742277088411</v>
      </c>
      <c r="AJ42">
        <f t="shared" si="39"/>
        <v>-82.715599653314257</v>
      </c>
      <c r="AK42">
        <f t="shared" si="61"/>
        <v>-62.503322592554333</v>
      </c>
      <c r="AL42">
        <f t="shared" si="40"/>
        <v>-526.51634501675267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-7.4810735818381078</v>
      </c>
      <c r="AR42">
        <f t="shared" si="45"/>
        <v>-7.4813312677992299</v>
      </c>
      <c r="AS42">
        <f t="shared" si="46"/>
        <v>-1.6229399022005571</v>
      </c>
      <c r="AT42">
        <f t="shared" si="47"/>
        <v>-1.2263604045758196</v>
      </c>
      <c r="AU42">
        <f t="shared" si="48"/>
        <v>-10.330631574575605</v>
      </c>
      <c r="AW42">
        <v>39</v>
      </c>
      <c r="AX42">
        <f>IF(Z42&gt;0, (R42*SUMPRODUCT(K42:$K$98, X42:$X$98)-K42*$AZ$3)/Z42, 0)</f>
        <v>-771117.60278019449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250000</v>
      </c>
      <c r="S43">
        <f t="shared" si="32"/>
        <v>-2097203.8189656292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-810.18900881174761</v>
      </c>
      <c r="AC43">
        <f t="shared" si="33"/>
        <v>-729.5984684491101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-173.0676985375803</v>
      </c>
      <c r="AI43">
        <f t="shared" si="38"/>
        <v>-173.07204717588294</v>
      </c>
      <c r="AJ43">
        <f t="shared" si="39"/>
        <v>-80.590540362637512</v>
      </c>
      <c r="AK43">
        <f t="shared" si="61"/>
        <v>-56.713230616822337</v>
      </c>
      <c r="AL43">
        <f t="shared" si="40"/>
        <v>-310.37581815534281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-3.0318870032192651</v>
      </c>
      <c r="AR43">
        <f t="shared" si="45"/>
        <v>-3.0319631848525965</v>
      </c>
      <c r="AS43">
        <f t="shared" si="46"/>
        <v>-1.4118256264605116</v>
      </c>
      <c r="AT43">
        <f t="shared" si="47"/>
        <v>-0.99353090305516123</v>
      </c>
      <c r="AU43">
        <f t="shared" si="48"/>
        <v>-5.4373197143682699</v>
      </c>
      <c r="AW43">
        <v>40</v>
      </c>
      <c r="AX43">
        <f>IF(Z43&gt;0, (R43*SUMPRODUCT(K43:$K$98, X43:$X$98)-K43*$AZ$3)/Z43, 0)</f>
        <v>-2097203.8189656292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250000</v>
      </c>
      <c r="S44">
        <f t="shared" si="32"/>
        <v>-7442905.4608715745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-729.5984684491101</v>
      </c>
      <c r="AC44">
        <f t="shared" si="33"/>
        <v>-653.99498585904769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-64.135978979372055</v>
      </c>
      <c r="AI44">
        <f t="shared" si="38"/>
        <v>-64.137077332342713</v>
      </c>
      <c r="AJ44">
        <f t="shared" si="39"/>
        <v>-75.603482590062413</v>
      </c>
      <c r="AK44">
        <f t="shared" si="61"/>
        <v>-51.071892791437712</v>
      </c>
      <c r="AL44">
        <f t="shared" si="40"/>
        <v>-190.81245271384282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-1.0031842346615334</v>
      </c>
      <c r="AR44">
        <f t="shared" si="45"/>
        <v>-1.00320141457212</v>
      </c>
      <c r="AS44">
        <f t="shared" si="46"/>
        <v>-1.182553428306629</v>
      </c>
      <c r="AT44">
        <f t="shared" si="47"/>
        <v>-0.79884206178832617</v>
      </c>
      <c r="AU44">
        <f t="shared" si="48"/>
        <v>-2.9845969046670748</v>
      </c>
      <c r="AW44">
        <v>41</v>
      </c>
      <c r="AX44">
        <f>IF(Z44&gt;0, (R44*SUMPRODUCT(K44:$K$98, X44:$X$98)-K44*$AZ$3)/Z44, 0)</f>
        <v>-7442905.4608715745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250000</v>
      </c>
      <c r="S45">
        <f t="shared" si="32"/>
        <v>-39032088.499030702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-653.99498585904769</v>
      </c>
      <c r="AC45">
        <f t="shared" si="33"/>
        <v>-584.78801867113623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-18.001829452528174</v>
      </c>
      <c r="AI45">
        <f t="shared" si="38"/>
        <v>-18.002016730496493</v>
      </c>
      <c r="AJ45">
        <f t="shared" si="39"/>
        <v>-69.206967187911459</v>
      </c>
      <c r="AK45">
        <f t="shared" si="61"/>
        <v>-45.77964901013334</v>
      </c>
      <c r="AL45">
        <f t="shared" si="40"/>
        <v>-132.98863292854128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-0.25140713011560756</v>
      </c>
      <c r="AR45">
        <f t="shared" si="45"/>
        <v>-0.25140974557292389</v>
      </c>
      <c r="AS45">
        <f t="shared" si="46"/>
        <v>-0.96651982236584899</v>
      </c>
      <c r="AT45">
        <f t="shared" si="47"/>
        <v>-0.63934225161326974</v>
      </c>
      <c r="AU45">
        <f t="shared" si="48"/>
        <v>-1.8572718195520423</v>
      </c>
      <c r="AW45">
        <v>42</v>
      </c>
      <c r="AX45">
        <f>IF(Z45&gt;0, (R45*SUMPRODUCT(K45:$K$98, X45:$X$98)-K45*$AZ$3)/Z45, 0)</f>
        <v>-39032088.499030702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250000</v>
      </c>
      <c r="S46">
        <f t="shared" si="32"/>
        <v>-207482882.38729322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-584.78801867113623</v>
      </c>
      <c r="AC46">
        <f t="shared" si="33"/>
        <v>-522.35179060252597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-3.0787123446449809</v>
      </c>
      <c r="AI46">
        <f t="shared" si="38"/>
        <v>-3.0787438142163857</v>
      </c>
      <c r="AJ46">
        <f t="shared" si="39"/>
        <v>-62.436228068610262</v>
      </c>
      <c r="AK46">
        <f t="shared" si="61"/>
        <v>-40.935161306979538</v>
      </c>
      <c r="AL46">
        <f t="shared" si="40"/>
        <v>-106.45013318980618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-3.8389463071150029E-2</v>
      </c>
      <c r="AR46">
        <f t="shared" si="45"/>
        <v>-3.8389855475445746E-2</v>
      </c>
      <c r="AS46">
        <f t="shared" si="46"/>
        <v>-0.7785375843608443</v>
      </c>
      <c r="AT46">
        <f t="shared" si="47"/>
        <v>-0.51043380718541098</v>
      </c>
      <c r="AU46">
        <f t="shared" si="48"/>
        <v>-1.3273612470217009</v>
      </c>
      <c r="AW46">
        <v>43</v>
      </c>
      <c r="AX46">
        <f>IF(Z46&gt;0, (R46*SUMPRODUCT(K46:$K$98, X46:$X$98)-K46*$AZ$3)/Z46, 0)</f>
        <v>-207482882.38729322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250000</v>
      </c>
      <c r="S47">
        <f t="shared" si="32"/>
        <v>-1120330147.3813457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-522.35179060252597</v>
      </c>
      <c r="AC47">
        <f t="shared" si="33"/>
        <v>-466.41907720959188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-0.51901679298640091</v>
      </c>
      <c r="AI47">
        <f t="shared" si="38"/>
        <v>-0.51902199702244223</v>
      </c>
      <c r="AJ47">
        <f t="shared" si="39"/>
        <v>-55.93271339293409</v>
      </c>
      <c r="AK47">
        <f t="shared" si="61"/>
        <v>-36.564625342176818</v>
      </c>
      <c r="AL47">
        <f t="shared" si="40"/>
        <v>-93.01636073213335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-5.7783828389195114E-3</v>
      </c>
      <c r="AR47">
        <f t="shared" si="45"/>
        <v>-5.7784407771460985E-3</v>
      </c>
      <c r="AS47">
        <f t="shared" si="46"/>
        <v>-0.62271709811979492</v>
      </c>
      <c r="AT47">
        <f t="shared" si="47"/>
        <v>-0.40708587167870697</v>
      </c>
      <c r="AU47">
        <f t="shared" si="48"/>
        <v>-1.035581410575648</v>
      </c>
      <c r="AW47">
        <v>44</v>
      </c>
      <c r="AX47">
        <f>IF(Z47&gt;0, (R47*SUMPRODUCT(K47:$K$98, X47:$X$98)-K47*$AZ$3)/Z47, 0)</f>
        <v>-1120330147.3813457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250000</v>
      </c>
      <c r="S48">
        <f t="shared" si="32"/>
        <v>-6158548353.7370577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-466.41907720959188</v>
      </c>
      <c r="AC48">
        <f t="shared" si="33"/>
        <v>-416.45065661385473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-8.6134523227955909E-2</v>
      </c>
      <c r="AI48">
        <f t="shared" si="38"/>
        <v>-8.6135368497475398E-2</v>
      </c>
      <c r="AJ48">
        <f t="shared" si="39"/>
        <v>-49.968420595737143</v>
      </c>
      <c r="AK48">
        <f t="shared" si="61"/>
        <v>-32.649335404671433</v>
      </c>
      <c r="AL48">
        <f t="shared" si="40"/>
        <v>-82.703891368906056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-8.5621756639655915E-4</v>
      </c>
      <c r="AR48">
        <f t="shared" si="45"/>
        <v>-8.5622596877209689E-4</v>
      </c>
      <c r="AS48">
        <f t="shared" si="46"/>
        <v>-0.49670954079508733</v>
      </c>
      <c r="AT48">
        <f t="shared" si="47"/>
        <v>-0.32454970965207258</v>
      </c>
      <c r="AU48">
        <f t="shared" si="48"/>
        <v>-0.82211547641593208</v>
      </c>
      <c r="AW48">
        <v>45</v>
      </c>
      <c r="AX48">
        <f>IF(Z48&gt;0, (R48*SUMPRODUCT(K48:$K$98, X48:$X$98)-K48*$AZ$3)/Z48, 0)</f>
        <v>-6158548353.7370577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250000</v>
      </c>
      <c r="S49">
        <f t="shared" si="32"/>
        <v>-34545567804.322441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-416.45065661385473</v>
      </c>
      <c r="AC49">
        <f t="shared" si="33"/>
        <v>-371.83169231483527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-1.40454580609078E-2</v>
      </c>
      <c r="AI49">
        <f t="shared" si="38"/>
        <v>-1.4045592604829042E-2</v>
      </c>
      <c r="AJ49">
        <f t="shared" si="39"/>
        <v>-44.618964299019467</v>
      </c>
      <c r="AK49">
        <f t="shared" si="61"/>
        <v>-29.151545962969834</v>
      </c>
      <c r="AL49">
        <f t="shared" si="40"/>
        <v>-73.784555854594132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-1.2465932305190885E-4</v>
      </c>
      <c r="AR49">
        <f t="shared" si="45"/>
        <v>-1.2466051718556189E-4</v>
      </c>
      <c r="AS49">
        <f t="shared" si="46"/>
        <v>-0.39601199623912842</v>
      </c>
      <c r="AT49">
        <f t="shared" si="47"/>
        <v>-0.25873218017537186</v>
      </c>
      <c r="AU49">
        <f t="shared" si="48"/>
        <v>-0.65486883693168585</v>
      </c>
      <c r="AW49">
        <v>46</v>
      </c>
      <c r="AX49">
        <f>IF(Z49&gt;0, (R49*SUMPRODUCT(K49:$K$98, X49:$X$98)-K49*$AZ$3)/Z49, 0)</f>
        <v>-34545567804.322441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250000</v>
      </c>
      <c r="S50">
        <f t="shared" si="32"/>
        <v>-197793165169.09634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-371.83169231483527</v>
      </c>
      <c r="AC50">
        <f t="shared" si="33"/>
        <v>-331.99269151292106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-2.2443486046165593E-3</v>
      </c>
      <c r="AI50">
        <f t="shared" si="38"/>
        <v>-2.2443695856683584E-3</v>
      </c>
      <c r="AJ50">
        <f t="shared" si="39"/>
        <v>-39.83900080191421</v>
      </c>
      <c r="AK50">
        <f t="shared" si="61"/>
        <v>-26.02821846203847</v>
      </c>
      <c r="AL50">
        <f t="shared" si="40"/>
        <v>-65.869463633538345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-1.7785298109661749E-5</v>
      </c>
      <c r="AR50">
        <f t="shared" si="45"/>
        <v>-1.7785464373610288E-5</v>
      </c>
      <c r="AS50">
        <f t="shared" si="46"/>
        <v>-0.31570340908521705</v>
      </c>
      <c r="AT50">
        <f t="shared" si="47"/>
        <v>-0.20626012539163646</v>
      </c>
      <c r="AU50">
        <f t="shared" si="48"/>
        <v>-0.5219813199412271</v>
      </c>
      <c r="AW50">
        <v>47</v>
      </c>
      <c r="AX50">
        <f>IF(Z50&gt;0, (R50*SUMPRODUCT(K50:$K$98, X50:$X$98)-K50*$AZ$3)/Z50, 0)</f>
        <v>-197793165169.09634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250000</v>
      </c>
      <c r="S51">
        <f t="shared" si="32"/>
        <v>-1158397694197.1658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-331.99269151292106</v>
      </c>
      <c r="AC51">
        <f t="shared" si="33"/>
        <v>-296.42206156497156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-3.5145239563243153E-4</v>
      </c>
      <c r="AI51">
        <f t="shared" si="38"/>
        <v>-3.5145559425393098E-4</v>
      </c>
      <c r="AJ51">
        <f t="shared" si="39"/>
        <v>-35.570629947949499</v>
      </c>
      <c r="AK51">
        <f t="shared" si="61"/>
        <v>-23.239488405904478</v>
      </c>
      <c r="AL51">
        <f t="shared" si="40"/>
        <v>-58.810469809448236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-2.4866766682085475E-6</v>
      </c>
      <c r="AR51">
        <f t="shared" si="45"/>
        <v>-2.4866992998296488E-6</v>
      </c>
      <c r="AS51">
        <f t="shared" si="46"/>
        <v>-0.2516774865223993</v>
      </c>
      <c r="AT51">
        <f t="shared" si="47"/>
        <v>-0.16442936317470649</v>
      </c>
      <c r="AU51">
        <f t="shared" si="48"/>
        <v>-0.41610933639640563</v>
      </c>
      <c r="AW51">
        <v>48</v>
      </c>
      <c r="AX51">
        <f>IF(Z51&gt;0, (R51*SUMPRODUCT(K51:$K$98, X51:$X$98)-K51*$AZ$3)/Z51, 0)</f>
        <v>-1158397694197.1658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250000</v>
      </c>
      <c r="S52">
        <f t="shared" si="32"/>
        <v>-6950976962007.0313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-296.42206156497156</v>
      </c>
      <c r="AC52">
        <f t="shared" si="33"/>
        <v>-264.6625571469628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-5.3813807892497273E-5</v>
      </c>
      <c r="AI52">
        <f t="shared" si="38"/>
        <v>-5.3814283837387096E-5</v>
      </c>
      <c r="AJ52">
        <f t="shared" si="39"/>
        <v>-31.75950441800876</v>
      </c>
      <c r="AK52">
        <f t="shared" si="61"/>
        <v>-20.749544309548011</v>
      </c>
      <c r="AL52">
        <f t="shared" si="40"/>
        <v>-52.509102541840605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-3.3996054194553746E-7</v>
      </c>
      <c r="AR52">
        <f t="shared" si="45"/>
        <v>-3.3996354865494937E-7</v>
      </c>
      <c r="AS52">
        <f t="shared" si="46"/>
        <v>-0.20063583598166571</v>
      </c>
      <c r="AT52">
        <f t="shared" si="47"/>
        <v>-0.13108208849833794</v>
      </c>
      <c r="AU52">
        <f t="shared" si="48"/>
        <v>-0.33171826444355229</v>
      </c>
      <c r="AW52">
        <v>49</v>
      </c>
      <c r="AX52">
        <f>IF(Z52&gt;0, (R52*SUMPRODUCT(K52:$K$98, X52:$X$98)-K52*$AZ$3)/Z52, 0)</f>
        <v>-6950976962007.0313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250000</v>
      </c>
      <c r="S53">
        <f t="shared" si="32"/>
        <v>-42795847983849.75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-264.6625571469628</v>
      </c>
      <c r="AC53">
        <f t="shared" si="33"/>
        <v>-236.30585489345435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-8.0432836953249044E-6</v>
      </c>
      <c r="AI53">
        <f t="shared" si="38"/>
        <v>-8.0433527165810611E-6</v>
      </c>
      <c r="AJ53">
        <f t="shared" si="39"/>
        <v>-28.356702253508445</v>
      </c>
      <c r="AK53">
        <f t="shared" si="61"/>
        <v>-18.526379000287399</v>
      </c>
      <c r="AL53">
        <f t="shared" si="40"/>
        <v>-46.883089297148558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-4.5368054208762543E-8</v>
      </c>
      <c r="AR53">
        <f t="shared" si="45"/>
        <v>-4.5368443522407251E-8</v>
      </c>
      <c r="AS53">
        <f t="shared" si="46"/>
        <v>-0.15994567066764925</v>
      </c>
      <c r="AT53">
        <f t="shared" si="47"/>
        <v>-0.10449783926751907</v>
      </c>
      <c r="AU53">
        <f t="shared" si="48"/>
        <v>-0.26444355530361185</v>
      </c>
      <c r="AW53">
        <v>50</v>
      </c>
      <c r="AX53">
        <f>IF(Z53&gt;0, (R53*SUMPRODUCT(K53:$K$98, X53:$X$98)-K53*$AZ$3)/Z53, 0)</f>
        <v>-42795847983849.75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250000</v>
      </c>
      <c r="S54">
        <f t="shared" si="32"/>
        <v>-271061785248268.22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-236.30585489345435</v>
      </c>
      <c r="AC54">
        <f t="shared" si="33"/>
        <v>-210.98737048036787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-1.1720274415974399E-6</v>
      </c>
      <c r="AI54">
        <f t="shared" si="38"/>
        <v>-1.1720371712689558E-6</v>
      </c>
      <c r="AJ54">
        <f t="shared" si="39"/>
        <v>-25.31848441308648</v>
      </c>
      <c r="AK54">
        <f t="shared" si="61"/>
        <v>-16.541409842541807</v>
      </c>
      <c r="AL54">
        <f t="shared" si="40"/>
        <v>-41.859895427665457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-5.9025071767392809E-9</v>
      </c>
      <c r="AR54">
        <f t="shared" si="45"/>
        <v>-5.9025561768342544E-9</v>
      </c>
      <c r="AS54">
        <f t="shared" si="46"/>
        <v>-0.12750771069721598</v>
      </c>
      <c r="AT54">
        <f t="shared" si="47"/>
        <v>-8.3305037786413946E-2</v>
      </c>
      <c r="AU54">
        <f t="shared" si="48"/>
        <v>-0.2108127543861861</v>
      </c>
      <c r="AW54">
        <v>51</v>
      </c>
      <c r="AX54">
        <f>IF(Z54&gt;0, (R54*SUMPRODUCT(K54:$K$98, X54:$X$98)-K54*$AZ$3)/Z54, 0)</f>
        <v>-271061785248268.22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250000</v>
      </c>
      <c r="S55">
        <f t="shared" si="32"/>
        <v>-1769173498711971.3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-210.98737048036787</v>
      </c>
      <c r="AC55">
        <f t="shared" si="33"/>
        <v>-188.38158079122169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-1.6602749790338844E-7</v>
      </c>
      <c r="AI55">
        <f t="shared" si="38"/>
        <v>-1.6602882890329412E-7</v>
      </c>
      <c r="AJ55">
        <f t="shared" si="39"/>
        <v>-22.605789689146178</v>
      </c>
      <c r="AK55">
        <f t="shared" si="61"/>
        <v>-14.769115933625752</v>
      </c>
      <c r="AL55">
        <f t="shared" si="40"/>
        <v>-37.37490578880076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-7.465531698758793E-10</v>
      </c>
      <c r="AR55">
        <f t="shared" si="45"/>
        <v>-7.4655915480133584E-10</v>
      </c>
      <c r="AS55">
        <f t="shared" si="46"/>
        <v>-0.10164836646396945</v>
      </c>
      <c r="AT55">
        <f t="shared" si="47"/>
        <v>-6.6410266105007859E-2</v>
      </c>
      <c r="AU55">
        <f t="shared" si="48"/>
        <v>-0.16805863331553647</v>
      </c>
      <c r="AW55">
        <v>52</v>
      </c>
      <c r="AX55">
        <f>IF(Z55&gt;0, (R55*SUMPRODUCT(K55:$K$98, X55:$X$98)-K55*$AZ$3)/Z55, 0)</f>
        <v>-1769173498711971.3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250000</v>
      </c>
      <c r="S56">
        <f t="shared" si="32"/>
        <v>-1.1932174880113744E+16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-188.38158079122169</v>
      </c>
      <c r="AC56">
        <f t="shared" si="33"/>
        <v>-168.19783999281765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-2.2829758263430647E-8</v>
      </c>
      <c r="AI56">
        <f t="shared" si="38"/>
        <v>-2.2829934465424083E-8</v>
      </c>
      <c r="AJ56">
        <f t="shared" si="39"/>
        <v>-20.183740798404045</v>
      </c>
      <c r="AK56">
        <f t="shared" si="61"/>
        <v>-13.18671065538552</v>
      </c>
      <c r="AL56">
        <f t="shared" si="40"/>
        <v>-33.3704514766195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-9.1656656568795683E-11</v>
      </c>
      <c r="AR56">
        <f t="shared" si="45"/>
        <v>-9.16573639825761E-11</v>
      </c>
      <c r="AS56">
        <f t="shared" si="46"/>
        <v>-8.103345542629993E-2</v>
      </c>
      <c r="AT56">
        <f t="shared" si="47"/>
        <v>-5.294185754690179E-2</v>
      </c>
      <c r="AU56">
        <f t="shared" si="48"/>
        <v>-0.13397531306485908</v>
      </c>
      <c r="AW56">
        <v>53</v>
      </c>
      <c r="AX56">
        <f>IF(Z56&gt;0, (R56*SUMPRODUCT(K56:$K$98, X56:$X$98)-K56*$AZ$3)/Z56, 0)</f>
        <v>-1.1932174880113744E+16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250000</v>
      </c>
      <c r="S57">
        <f t="shared" si="32"/>
        <v>-8.3421554273312864E+16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-168.19783999281765</v>
      </c>
      <c r="AC57">
        <f t="shared" si="33"/>
        <v>-150.17664285081051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-3.0387459911836944E-9</v>
      </c>
      <c r="AI57">
        <f t="shared" si="38"/>
        <v>-3.0387684938576374E-9</v>
      </c>
      <c r="AJ57">
        <f t="shared" si="39"/>
        <v>-18.021197142007139</v>
      </c>
      <c r="AK57">
        <f t="shared" si="61"/>
        <v>-11.773848799497237</v>
      </c>
      <c r="AL57">
        <f t="shared" si="40"/>
        <v>-29.795045944543144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-1.089278858024027E-11</v>
      </c>
      <c r="AR57">
        <f t="shared" si="45"/>
        <v>-1.0892869244063592E-11</v>
      </c>
      <c r="AS57">
        <f t="shared" si="46"/>
        <v>-6.4599374544710819E-2</v>
      </c>
      <c r="AT57">
        <f t="shared" si="47"/>
        <v>-4.2204924702732856E-2</v>
      </c>
      <c r="AU57">
        <f t="shared" si="48"/>
        <v>-0.10680429925833652</v>
      </c>
      <c r="AW57">
        <v>54</v>
      </c>
      <c r="AX57">
        <f>IF(Z57&gt;0, (R57*SUMPRODUCT(K57:$K$98, X57:$X$98)-K57*$AZ$3)/Z57, 0)</f>
        <v>-8.3421554273312864E+16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250000</v>
      </c>
      <c r="S58">
        <f t="shared" si="32"/>
        <v>-6.0580526863077082E+17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-150.17664285081051</v>
      </c>
      <c r="AC58">
        <f t="shared" si="33"/>
        <v>-134.08628825966187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-3.9021903761655174E-10</v>
      </c>
      <c r="AI58">
        <f t="shared" si="38"/>
        <v>-3.9022180431187455E-10</v>
      </c>
      <c r="AJ58">
        <f t="shared" si="39"/>
        <v>-16.090354591148639</v>
      </c>
      <c r="AK58">
        <f t="shared" si="61"/>
        <v>-10.512364999556736</v>
      </c>
      <c r="AL58">
        <f t="shared" si="40"/>
        <v>-26.6027195910956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-1.2489213974971973E-12</v>
      </c>
      <c r="AR58">
        <f t="shared" si="45"/>
        <v>-1.248930252485437E-12</v>
      </c>
      <c r="AS58">
        <f t="shared" si="46"/>
        <v>-5.1498225880895407E-2</v>
      </c>
      <c r="AT58">
        <f t="shared" si="47"/>
        <v>-3.3645507575538469E-2</v>
      </c>
      <c r="AU58">
        <f t="shared" si="48"/>
        <v>-8.5143733457682821E-2</v>
      </c>
      <c r="AW58">
        <v>55</v>
      </c>
      <c r="AX58">
        <f>IF(Z58&gt;0, (R58*SUMPRODUCT(K58:$K$98, X58:$X$98)-K58*$AZ$3)/Z58, 0)</f>
        <v>-6.0580526863077082E+17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250000</v>
      </c>
      <c r="S59">
        <f t="shared" si="32"/>
        <v>-4.5848380449514732E+18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-134.08628825966187</v>
      </c>
      <c r="AC59">
        <f t="shared" si="33"/>
        <v>-119.71990023184202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-4.8252534173057562E-11</v>
      </c>
      <c r="AI59">
        <f t="shared" si="38"/>
        <v>-4.8252860574718477E-11</v>
      </c>
      <c r="AJ59">
        <f t="shared" si="39"/>
        <v>-14.366388027819852</v>
      </c>
      <c r="AK59">
        <f t="shared" si="61"/>
        <v>-9.3860401781763318</v>
      </c>
      <c r="AL59">
        <f t="shared" si="40"/>
        <v>-23.752428206044435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-1.3788872540362438E-13</v>
      </c>
      <c r="AR59">
        <f t="shared" si="45"/>
        <v>-1.3788965814445894E-13</v>
      </c>
      <c r="AS59">
        <f t="shared" si="46"/>
        <v>-4.10540703770138E-2</v>
      </c>
      <c r="AT59">
        <f t="shared" si="47"/>
        <v>-2.6821992646317669E-2</v>
      </c>
      <c r="AU59">
        <f t="shared" si="48"/>
        <v>-6.7876063023469352E-2</v>
      </c>
      <c r="AW59">
        <v>56</v>
      </c>
      <c r="AX59">
        <f>IF(Z59&gt;0, (R59*SUMPRODUCT(K59:$K$98, X59:$X$98)-K59*$AZ$3)/Z59, 0)</f>
        <v>-4.5848380449514732E+18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250000</v>
      </c>
      <c r="S60">
        <f t="shared" si="32"/>
        <v>-3.6237059967325467E+19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-119.71990023184202</v>
      </c>
      <c r="AC60">
        <f t="shared" si="33"/>
        <v>-106.89276806414478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-5.7252981356433838E-12</v>
      </c>
      <c r="AI60">
        <f t="shared" si="38"/>
        <v>-5.7253350083809078E-12</v>
      </c>
      <c r="AJ60">
        <f t="shared" si="39"/>
        <v>-12.827132167697243</v>
      </c>
      <c r="AK60">
        <f t="shared" si="61"/>
        <v>-8.3803930162289415</v>
      </c>
      <c r="AL60">
        <f t="shared" si="40"/>
        <v>-21.20752518393191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-1.4607931183769516E-14</v>
      </c>
      <c r="AR60">
        <f t="shared" si="45"/>
        <v>-1.4608025263483716E-14</v>
      </c>
      <c r="AS60">
        <f t="shared" si="46"/>
        <v>-3.2728053553106526E-2</v>
      </c>
      <c r="AT60">
        <f t="shared" si="47"/>
        <v>-2.1382328321363126E-2</v>
      </c>
      <c r="AU60">
        <f t="shared" si="48"/>
        <v>-5.4110381874484262E-2</v>
      </c>
      <c r="AW60">
        <v>57</v>
      </c>
      <c r="AX60">
        <f>IF(Z60&gt;0, (R60*SUMPRODUCT(K60:$K$98, X60:$X$98)-K60*$AZ$3)/Z60, 0)</f>
        <v>-3.6237059967325467E+19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250000</v>
      </c>
      <c r="S61">
        <f t="shared" si="32"/>
        <v>-2.994639356281239E+20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-106.89276806414478</v>
      </c>
      <c r="AC61">
        <f t="shared" si="33"/>
        <v>-95.439971485843557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-6.5040452241673365E-13</v>
      </c>
      <c r="AI61">
        <f t="shared" si="38"/>
        <v>-6.5040850620076114E-13</v>
      </c>
      <c r="AJ61">
        <f t="shared" si="39"/>
        <v>-11.452796578301218</v>
      </c>
      <c r="AK61">
        <f t="shared" si="61"/>
        <v>-7.482493764490135</v>
      </c>
      <c r="AL61">
        <f t="shared" si="40"/>
        <v>-18.935290342792001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-1.4816858628359252E-15</v>
      </c>
      <c r="AR61">
        <f t="shared" si="45"/>
        <v>-1.4816949382901552E-15</v>
      </c>
      <c r="AS61">
        <f t="shared" si="46"/>
        <v>-2.609060391669869E-2</v>
      </c>
      <c r="AT61">
        <f t="shared" si="47"/>
        <v>-1.704586122557649E-2</v>
      </c>
      <c r="AU61">
        <f t="shared" si="48"/>
        <v>-4.3136465142276655E-2</v>
      </c>
      <c r="AW61">
        <v>58</v>
      </c>
      <c r="AX61">
        <f>IF(Z61&gt;0, (R61*SUMPRODUCT(K61:$K$98, X61:$X$98)-K61*$AZ$3)/Z61, 0)</f>
        <v>-2.994639356281239E+20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250000</v>
      </c>
      <c r="S62">
        <f t="shared" si="32"/>
        <v>-2.5959650893055315E+21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-95.439971485843557</v>
      </c>
      <c r="AC62">
        <f t="shared" si="33"/>
        <v>-85.214260255217468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-7.0672509432291207E-14</v>
      </c>
      <c r="AI62">
        <f t="shared" si="38"/>
        <v>-7.0672919753006838E-14</v>
      </c>
      <c r="AJ62">
        <f t="shared" si="39"/>
        <v>-10.225711230626089</v>
      </c>
      <c r="AK62">
        <f t="shared" si="61"/>
        <v>-6.6807980040090493</v>
      </c>
      <c r="AL62">
        <f t="shared" si="40"/>
        <v>-16.906509234635209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-1.4374908025353759E-16</v>
      </c>
      <c r="AR62">
        <f t="shared" si="45"/>
        <v>-1.437499148528175E-16</v>
      </c>
      <c r="AS62">
        <f t="shared" si="46"/>
        <v>-2.0799269704000874E-2</v>
      </c>
      <c r="AT62">
        <f t="shared" si="47"/>
        <v>-1.3588856206613912E-2</v>
      </c>
      <c r="AU62">
        <f t="shared" si="48"/>
        <v>-3.4388125910614929E-2</v>
      </c>
      <c r="AW62">
        <v>59</v>
      </c>
      <c r="AX62">
        <f>IF(Z62&gt;0, (R62*SUMPRODUCT(K62:$K$98, X62:$X$98)-K62*$AZ$3)/Z62, 0)</f>
        <v>-2.5959650893055315E+21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250000</v>
      </c>
      <c r="S63">
        <f t="shared" si="32"/>
        <v>-2.3683738197735787E+22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-85.214260255217468</v>
      </c>
      <c r="AC63">
        <f t="shared" si="33"/>
        <v>-76.084160942158448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-7.3212235651568212E-15</v>
      </c>
      <c r="AI63">
        <f t="shared" si="38"/>
        <v>-7.3212637214870362E-15</v>
      </c>
      <c r="AJ63">
        <f t="shared" si="39"/>
        <v>-9.13009931305902</v>
      </c>
      <c r="AK63">
        <f t="shared" si="61"/>
        <v>-5.9649982178652232</v>
      </c>
      <c r="AL63">
        <f t="shared" si="40"/>
        <v>-15.095097530924249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-1.3295975568403089E-17</v>
      </c>
      <c r="AR63">
        <f t="shared" si="45"/>
        <v>-1.3296048495773862E-17</v>
      </c>
      <c r="AS63">
        <f t="shared" si="46"/>
        <v>-1.658105046556194E-2</v>
      </c>
      <c r="AT63">
        <f t="shared" si="47"/>
        <v>-1.0832952970833795E-2</v>
      </c>
      <c r="AU63">
        <f t="shared" si="48"/>
        <v>-2.7414003436395745E-2</v>
      </c>
      <c r="AW63">
        <v>60</v>
      </c>
      <c r="AX63">
        <f>IF(Z63&gt;0, (R63*SUMPRODUCT(K63:$K$98, X63:$X$98)-K63*$AZ$3)/Z63, 0)</f>
        <v>-2.3683738197735787E+22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250000</v>
      </c>
      <c r="S64">
        <f t="shared" si="32"/>
        <v>-2.2816705294880221E+23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-76.084160942158448</v>
      </c>
      <c r="AC64">
        <f t="shared" si="33"/>
        <v>-67.932286555498607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-7.2066271784746874E-16</v>
      </c>
      <c r="AI64">
        <f t="shared" si="38"/>
        <v>-7.2066643947848848E-16</v>
      </c>
      <c r="AJ64">
        <f t="shared" si="39"/>
        <v>-8.1518743866598413</v>
      </c>
      <c r="AK64">
        <f t="shared" si="61"/>
        <v>-5.3258912659510917</v>
      </c>
      <c r="AL64">
        <f t="shared" si="40"/>
        <v>-13.477765652610934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-1.1685588047401048E-18</v>
      </c>
      <c r="AR64">
        <f t="shared" si="45"/>
        <v>-1.1685648393865327E-18</v>
      </c>
      <c r="AS64">
        <f t="shared" si="46"/>
        <v>-1.3218311914510476E-2</v>
      </c>
      <c r="AT64">
        <f t="shared" si="47"/>
        <v>-8.6359637841468377E-3</v>
      </c>
      <c r="AU64">
        <f t="shared" si="48"/>
        <v>-2.1854275698657315E-2</v>
      </c>
      <c r="AW64">
        <v>61</v>
      </c>
      <c r="AX64">
        <f>IF(Z64&gt;0, (R64*SUMPRODUCT(K64:$K$98, X64:$X$98)-K64*$AZ$3)/Z64, 0)</f>
        <v>-2.2816705294880221E+23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250000</v>
      </c>
      <c r="S65">
        <f t="shared" si="32"/>
        <v>-2.3290594816675599E+24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-67.932286555498607</v>
      </c>
      <c r="AC65">
        <f t="shared" si="33"/>
        <v>-60.653827281695172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-6.7177744787369003E-17</v>
      </c>
      <c r="AI65">
        <f t="shared" si="38"/>
        <v>-6.7178070314839211E-17</v>
      </c>
      <c r="AJ65">
        <f t="shared" si="39"/>
        <v>-7.2784592738034348</v>
      </c>
      <c r="AK65">
        <f t="shared" si="61"/>
        <v>-4.755260058884903</v>
      </c>
      <c r="AL65">
        <f t="shared" si="40"/>
        <v>-12.033719332688339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-9.7258129825896583E-20</v>
      </c>
      <c r="AR65">
        <f t="shared" si="45"/>
        <v>-9.7258601115801594E-20</v>
      </c>
      <c r="AS65">
        <f t="shared" si="46"/>
        <v>-1.0537557329807466E-2</v>
      </c>
      <c r="AT65">
        <f t="shared" si="47"/>
        <v>-6.8845374554741996E-3</v>
      </c>
      <c r="AU65">
        <f t="shared" si="48"/>
        <v>-1.7422094785281665E-2</v>
      </c>
      <c r="AW65">
        <v>62</v>
      </c>
      <c r="AX65">
        <f>IF(Z65&gt;0, (R65*SUMPRODUCT(K65:$K$98, X65:$X$98)-K65*$AZ$3)/Z65, 0)</f>
        <v>-2.3290594816675599E+24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250000</v>
      </c>
      <c r="S66">
        <f t="shared" si="32"/>
        <v>-2.5288471239223059E+25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-60.653827281695172</v>
      </c>
      <c r="AC66">
        <f t="shared" si="33"/>
        <v>-54.155202930084982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-5.9100694856781618E-18</v>
      </c>
      <c r="AI66">
        <f t="shared" si="38"/>
        <v>-5.9100962543993792E-18</v>
      </c>
      <c r="AJ66">
        <f t="shared" si="39"/>
        <v>-6.4986243516101894</v>
      </c>
      <c r="AK66">
        <f t="shared" si="61"/>
        <v>-4.245767909718662</v>
      </c>
      <c r="AL66">
        <f t="shared" si="40"/>
        <v>-10.744392261328851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-7.6396780758047286E-21</v>
      </c>
      <c r="AR66">
        <f t="shared" si="45"/>
        <v>-7.6397126785133925E-21</v>
      </c>
      <c r="AS66">
        <f t="shared" si="46"/>
        <v>-8.4004761876653629E-3</v>
      </c>
      <c r="AT66">
        <f t="shared" si="47"/>
        <v>-5.4883111092747109E-3</v>
      </c>
      <c r="AU66">
        <f t="shared" si="48"/>
        <v>-1.3888787296940075E-2</v>
      </c>
      <c r="AW66">
        <v>63</v>
      </c>
      <c r="AX66">
        <f>IF(Z66&gt;0, (R66*SUMPRODUCT(K66:$K$98, X66:$X$98)-K66*$AZ$3)/Z66, 0)</f>
        <v>-2.5288471239223059E+25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-2.933959659616603E+26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-54.155202930084982</v>
      </c>
      <c r="AC67">
        <f t="shared" ref="AC67:AC79" si="64">S67*Z67</f>
        <v>-48.352859759004438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-4.8881965370987293E-19</v>
      </c>
      <c r="AI67">
        <f t="shared" ref="AI67:AI79" si="69">SUM(AE67:AH67)</f>
        <v>-4.8882171376119297E-19</v>
      </c>
      <c r="AJ67">
        <f t="shared" ref="AJ67:AJ79" si="70">AB67-AC67</f>
        <v>-5.802343171080544</v>
      </c>
      <c r="AK67">
        <f t="shared" si="61"/>
        <v>-3.7908642051059491</v>
      </c>
      <c r="AL67">
        <f t="shared" ref="AL67:AL79" si="71">SUM(AI67:AK67)</f>
        <v>-9.5932073761864931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-5.6417405203214514E-22</v>
      </c>
      <c r="AR67">
        <f t="shared" ref="AR67:AR79" si="76">AI67*$K67</f>
        <v>-5.6417642965238158E-22</v>
      </c>
      <c r="AS67">
        <f t="shared" ref="AS67:AS79" si="77">AJ67*$K67</f>
        <v>-6.6968081853199836E-3</v>
      </c>
      <c r="AT67">
        <f t="shared" ref="AT67:AT79" si="78">AK67*$K67</f>
        <v>-4.3752480144090486E-3</v>
      </c>
      <c r="AU67">
        <f t="shared" ref="AU67:AU79" si="79">AL67*$K67</f>
        <v>-1.1072056199729032E-2</v>
      </c>
      <c r="AW67">
        <v>64</v>
      </c>
      <c r="AX67">
        <f>IF(Z67&gt;0, (R67*SUMPRODUCT(K67:$K$98, X67:$X$98)-K67*$AZ$3)/Z67, 0)</f>
        <v>-2.933959659616603E+26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250000</v>
      </c>
      <c r="S68">
        <f t="shared" si="63"/>
        <v>-3.6548072308285948E+27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-48.352859759004438</v>
      </c>
      <c r="AC68">
        <f t="shared" si="64"/>
        <v>-43.172196213396809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-3.7835905789713017E-20</v>
      </c>
      <c r="AI68">
        <f t="shared" si="69"/>
        <v>-3.783605344523042E-20</v>
      </c>
      <c r="AJ68">
        <f t="shared" si="70"/>
        <v>-5.1806635456076293</v>
      </c>
      <c r="AK68">
        <f t="shared" si="61"/>
        <v>-3.384700183130311</v>
      </c>
      <c r="AL68">
        <f t="shared" si="71"/>
        <v>-8.5653637287379407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-3.8989759968009874E-23</v>
      </c>
      <c r="AR68">
        <f t="shared" si="76"/>
        <v>-3.8989912126470504E-23</v>
      </c>
      <c r="AS68">
        <f t="shared" si="77"/>
        <v>-5.3386544844706502E-3</v>
      </c>
      <c r="AT68">
        <f t="shared" si="78"/>
        <v>-3.487920929854151E-3</v>
      </c>
      <c r="AU68">
        <f t="shared" si="79"/>
        <v>-8.8265754143248016E-3</v>
      </c>
      <c r="AW68">
        <v>65</v>
      </c>
      <c r="AX68">
        <f>IF(Z68&gt;0, (R68*SUMPRODUCT(K68:$K$98, X68:$X$98)-K68*$AZ$3)/Z68, 0)</f>
        <v>-3.6548072308285948E+27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250000</v>
      </c>
      <c r="S69">
        <f t="shared" si="63"/>
        <v>-4.9132095626711809E+28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-43.172196213396809</v>
      </c>
      <c r="AC69">
        <f t="shared" si="64"/>
        <v>-38.546603761961435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-2.7274416522397952E-21</v>
      </c>
      <c r="AI69">
        <f t="shared" si="69"/>
        <v>-2.7274514591194098E-21</v>
      </c>
      <c r="AJ69">
        <f t="shared" si="70"/>
        <v>-4.6255924514353737</v>
      </c>
      <c r="AK69">
        <f t="shared" si="61"/>
        <v>-3.022053734937777</v>
      </c>
      <c r="AL69">
        <f t="shared" si="71"/>
        <v>-7.6476461863731506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-2.5094807698439552E-24</v>
      </c>
      <c r="AR69">
        <f t="shared" si="76"/>
        <v>-2.509489793016196E-24</v>
      </c>
      <c r="AS69">
        <f t="shared" si="77"/>
        <v>-4.2559426693802929E-3</v>
      </c>
      <c r="AT69">
        <f t="shared" si="78"/>
        <v>-2.7805492106617907E-3</v>
      </c>
      <c r="AU69">
        <f t="shared" si="79"/>
        <v>-7.0364918800420832E-3</v>
      </c>
      <c r="AW69">
        <v>66</v>
      </c>
      <c r="AX69">
        <f>IF(Z69&gt;0, (R69*SUMPRODUCT(K69:$K$98, X69:$X$98)-K69*$AZ$3)/Z69, 0)</f>
        <v>-4.9132095626711809E+28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250000</v>
      </c>
      <c r="S70">
        <f t="shared" si="63"/>
        <v>-7.2734557190165359E+29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-38.546603761961435</v>
      </c>
      <c r="AC70">
        <f t="shared" si="64"/>
        <v>-34.416610501751279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-1.8234669137060853E-22</v>
      </c>
      <c r="AI70">
        <f t="shared" si="69"/>
        <v>-1.8234728284685846E-22</v>
      </c>
      <c r="AJ70">
        <f t="shared" si="70"/>
        <v>-4.1299932602101563</v>
      </c>
      <c r="AK70">
        <f t="shared" si="61"/>
        <v>-2.6982622633373006</v>
      </c>
      <c r="AL70">
        <f t="shared" si="71"/>
        <v>-6.8282555235474565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-1.4979877724012119E-25</v>
      </c>
      <c r="AR70">
        <f t="shared" si="76"/>
        <v>-1.4979926314100779E-25</v>
      </c>
      <c r="AS70">
        <f t="shared" si="77"/>
        <v>-3.3928114392381167E-3</v>
      </c>
      <c r="AT70">
        <f t="shared" si="78"/>
        <v>-2.2166368069689016E-3</v>
      </c>
      <c r="AU70">
        <f t="shared" si="79"/>
        <v>-5.6094482462070178E-3</v>
      </c>
      <c r="AW70">
        <v>67</v>
      </c>
      <c r="AX70">
        <f>IF(Z70&gt;0, (R70*SUMPRODUCT(K70:$K$98, X70:$X$98)-K70*$AZ$3)/Z70, 0)</f>
        <v>-7.2734557190165359E+29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250000</v>
      </c>
      <c r="S71">
        <f t="shared" si="63"/>
        <v>-1.1972863833348565E+31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-34.416610501751279</v>
      </c>
      <c r="AC71">
        <f t="shared" si="64"/>
        <v>-30.729116519420788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-1.1069588848267632E-23</v>
      </c>
      <c r="AI71">
        <f t="shared" si="69"/>
        <v>-1.106962093031265E-23</v>
      </c>
      <c r="AJ71">
        <f t="shared" si="70"/>
        <v>-3.6874939823304906</v>
      </c>
      <c r="AK71">
        <f t="shared" si="61"/>
        <v>-2.4091627351225897</v>
      </c>
      <c r="AL71">
        <f t="shared" si="71"/>
        <v>-6.0966567174530804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-8.119398340078736E-27</v>
      </c>
      <c r="AR71">
        <f t="shared" si="76"/>
        <v>-8.1194218718382829E-27</v>
      </c>
      <c r="AS71">
        <f t="shared" si="77"/>
        <v>-2.704728507045688E-3</v>
      </c>
      <c r="AT71">
        <f t="shared" si="78"/>
        <v>-1.7670892912698515E-3</v>
      </c>
      <c r="AU71">
        <f t="shared" si="79"/>
        <v>-4.4718177983155399E-3</v>
      </c>
      <c r="AW71">
        <v>68</v>
      </c>
      <c r="AX71">
        <f>IF(Z71&gt;0, (R71*SUMPRODUCT(K71:$K$98, X71:$X$98)-K71*$AZ$3)/Z71, 0)</f>
        <v>-1.1972863833348565E+31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250000</v>
      </c>
      <c r="S72">
        <f t="shared" si="63"/>
        <v>-2.2174138396836631E+32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-30.729116519420788</v>
      </c>
      <c r="AC72">
        <f t="shared" si="64"/>
        <v>-27.436711178054274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-6.0429125880909352E-25</v>
      </c>
      <c r="AI72">
        <f t="shared" si="69"/>
        <v>-6.0429280547072067E-25</v>
      </c>
      <c r="AJ72">
        <f t="shared" si="70"/>
        <v>-3.2924053413665142</v>
      </c>
      <c r="AK72">
        <f t="shared" ref="AK72:AK79" si="92">G72*SUM(AB72:AB72, AE72:AF72)</f>
        <v>-2.1510381563594554</v>
      </c>
      <c r="AL72">
        <f t="shared" si="71"/>
        <v>-5.4434434977259691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-3.9574974855438681E-28</v>
      </c>
      <c r="AR72">
        <f t="shared" si="76"/>
        <v>-3.9575076146155883E-28</v>
      </c>
      <c r="AS72">
        <f t="shared" si="77"/>
        <v>-2.1561930062545375E-3</v>
      </c>
      <c r="AT72">
        <f t="shared" si="78"/>
        <v>-1.4087127640862974E-3</v>
      </c>
      <c r="AU72">
        <f t="shared" si="79"/>
        <v>-3.5649057703408342E-3</v>
      </c>
      <c r="AW72">
        <v>69</v>
      </c>
      <c r="AX72">
        <f>IF(Z72&gt;0, (R72*SUMPRODUCT(K72:$K$98, X72:$X$98)-K72*$AZ$3)/Z72, 0)</f>
        <v>-2.2174138396836631E+32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250000</v>
      </c>
      <c r="S73">
        <f t="shared" si="63"/>
        <v>-4.6885795616133028E+33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-27.436711178054274</v>
      </c>
      <c r="AC73">
        <f t="shared" si="64"/>
        <v>-24.497063551834167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-2.9317690989085357E-26</v>
      </c>
      <c r="AI73">
        <f t="shared" si="69"/>
        <v>-2.9317756299546742E-26</v>
      </c>
      <c r="AJ73">
        <f t="shared" si="70"/>
        <v>-2.9396476262201077</v>
      </c>
      <c r="AK73">
        <f t="shared" si="92"/>
        <v>-1.9205697824637993</v>
      </c>
      <c r="AL73">
        <f t="shared" si="71"/>
        <v>-4.8602174086839067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-1.714297042194653E-29</v>
      </c>
      <c r="AR73">
        <f t="shared" si="76"/>
        <v>-1.7143008611014974E-29</v>
      </c>
      <c r="AS73">
        <f t="shared" si="77"/>
        <v>-1.7189038634044494E-3</v>
      </c>
      <c r="AT73">
        <f t="shared" si="78"/>
        <v>-1.123017190757571E-3</v>
      </c>
      <c r="AU73">
        <f t="shared" si="79"/>
        <v>-2.8419210541620202E-3</v>
      </c>
      <c r="AW73">
        <v>70</v>
      </c>
      <c r="AX73">
        <f>IF(Z73&gt;0, (R73*SUMPRODUCT(K73:$K$98, X73:$X$98)-K73*$AZ$3)/Z73, 0)</f>
        <v>-4.6885795616133028E+33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250000</v>
      </c>
      <c r="S74">
        <f t="shared" si="63"/>
        <v>-1.1532500281038742E+35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-24.497063551834167</v>
      </c>
      <c r="AC74">
        <f t="shared" si="64"/>
        <v>-21.872378171280509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-1.2457324862569123E-27</v>
      </c>
      <c r="AI74">
        <f t="shared" si="69"/>
        <v>-1.2457348569893681E-27</v>
      </c>
      <c r="AJ74">
        <f t="shared" si="70"/>
        <v>-2.6246853805536574</v>
      </c>
      <c r="AK74">
        <f t="shared" si="92"/>
        <v>-1.7147944486283919</v>
      </c>
      <c r="AL74">
        <f t="shared" si="71"/>
        <v>-4.3394798291820491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-6.5037386390179026E-31</v>
      </c>
      <c r="AR74">
        <f t="shared" si="76"/>
        <v>-6.5037510161730675E-31</v>
      </c>
      <c r="AS74">
        <f t="shared" si="77"/>
        <v>-1.3702996360048173E-3</v>
      </c>
      <c r="AT74">
        <f t="shared" si="78"/>
        <v>-8.9526242885648187E-4</v>
      </c>
      <c r="AU74">
        <f t="shared" si="79"/>
        <v>-2.2655620648612991E-3</v>
      </c>
      <c r="AW74">
        <v>71</v>
      </c>
      <c r="AX74">
        <f>IF(Z74&gt;0, (R74*SUMPRODUCT(K74:$K$98, X74:$X$98)-K74*$AZ$3)/Z74, 0)</f>
        <v>-1.1532500281038742E+35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250000</v>
      </c>
      <c r="S75">
        <f t="shared" si="63"/>
        <v>-3.3868805685421545E+36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-21.872378171280509</v>
      </c>
      <c r="AC75">
        <f t="shared" si="64"/>
        <v>-19.528909081500451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-4.5498991132510043E-29</v>
      </c>
      <c r="AI75">
        <f t="shared" si="69"/>
        <v>-4.5499063208084775E-29</v>
      </c>
      <c r="AJ75">
        <f t="shared" si="70"/>
        <v>-2.3434690897800579</v>
      </c>
      <c r="AK75">
        <f t="shared" si="92"/>
        <v>-1.5310664719896359</v>
      </c>
      <c r="AL75">
        <f t="shared" si="71"/>
        <v>-3.8745355617696937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-2.1209089970974935E-32</v>
      </c>
      <c r="AR75">
        <f t="shared" si="76"/>
        <v>-2.120912356858471E-32</v>
      </c>
      <c r="AS75">
        <f t="shared" si="77"/>
        <v>-1.0923944802334353E-3</v>
      </c>
      <c r="AT75">
        <f t="shared" si="78"/>
        <v>-7.1369772708584347E-4</v>
      </c>
      <c r="AU75">
        <f t="shared" si="79"/>
        <v>-1.8060922073192785E-3</v>
      </c>
      <c r="AW75">
        <v>72</v>
      </c>
      <c r="AX75">
        <f>IF(Z75&gt;0, (R75*SUMPRODUCT(K75:$K$98, X75:$X$98)-K75*$AZ$3)/Z75, 0)</f>
        <v>-3.3868805685421545E+36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250000</v>
      </c>
      <c r="S76">
        <f t="shared" si="63"/>
        <v>-1.2340213372320341E+38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-19.528909081500451</v>
      </c>
      <c r="AC76">
        <f t="shared" si="64"/>
        <v>-17.436525965625403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-1.3917717757719189E-30</v>
      </c>
      <c r="AI76">
        <f t="shared" si="69"/>
        <v>-1.3917735420021127E-30</v>
      </c>
      <c r="AJ76">
        <f t="shared" si="70"/>
        <v>-2.0923831158750481</v>
      </c>
      <c r="AK76">
        <f t="shared" si="92"/>
        <v>-1.3670236357050318</v>
      </c>
      <c r="AL76">
        <f t="shared" si="71"/>
        <v>-3.4594067515800799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-5.7925563835663112E-34</v>
      </c>
      <c r="AR76">
        <f t="shared" si="76"/>
        <v>-5.7925637346192372E-34</v>
      </c>
      <c r="AS76">
        <f t="shared" si="77"/>
        <v>-8.7085019151262222E-4</v>
      </c>
      <c r="AT76">
        <f t="shared" si="78"/>
        <v>-5.6895545845491336E-4</v>
      </c>
      <c r="AU76">
        <f t="shared" si="79"/>
        <v>-1.4398056499675355E-3</v>
      </c>
      <c r="AW76">
        <v>73</v>
      </c>
      <c r="AX76">
        <f>IF(Z76&gt;0, (R76*SUMPRODUCT(K76:$K$98, X76:$X$98)-K76*$AZ$3)/Z76, 0)</f>
        <v>-1.2340213372320341E+38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250000</v>
      </c>
      <c r="S77">
        <f t="shared" si="63"/>
        <v>-5.9211147629162054E+39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-17.436525965625403</v>
      </c>
      <c r="AC77">
        <f t="shared" si="64"/>
        <v>-15.56832675502268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-3.431403538429021E-32</v>
      </c>
      <c r="AI77">
        <f t="shared" si="69"/>
        <v>-3.431406825041293E-32</v>
      </c>
      <c r="AJ77">
        <f t="shared" si="70"/>
        <v>-1.8681992106027234</v>
      </c>
      <c r="AK77">
        <f t="shared" si="92"/>
        <v>-1.2205568175937784</v>
      </c>
      <c r="AL77">
        <f t="shared" si="71"/>
        <v>-3.0887560281965021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-1.2751345608225892E-35</v>
      </c>
      <c r="AR77">
        <f t="shared" si="76"/>
        <v>-1.2751357821516603E-35</v>
      </c>
      <c r="AS77">
        <f t="shared" si="77"/>
        <v>-6.9423644093799671E-4</v>
      </c>
      <c r="AT77">
        <f t="shared" si="78"/>
        <v>-4.5356780807949084E-4</v>
      </c>
      <c r="AU77">
        <f t="shared" si="79"/>
        <v>-1.1478042490174875E-3</v>
      </c>
      <c r="AW77">
        <v>74</v>
      </c>
      <c r="AX77">
        <f>IF(Z77&gt;0, (R77*SUMPRODUCT(K77:$K$98, X77:$X$98)-K77*$AZ$3)/Z77, 0)</f>
        <v>-5.9211147629162054E+39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250000</v>
      </c>
      <c r="S78">
        <f t="shared" si="63"/>
        <v>-4.159202278101862E+41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-15.56832675502268</v>
      </c>
      <c r="AC78">
        <f t="shared" si="64"/>
        <v>-13.900291745555961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-6.4239408696265143E-34</v>
      </c>
      <c r="AI78">
        <f t="shared" si="69"/>
        <v>-6.4239450471979622E-34</v>
      </c>
      <c r="AJ78">
        <f t="shared" si="70"/>
        <v>-1.6680350094667187</v>
      </c>
      <c r="AK78">
        <f t="shared" si="92"/>
        <v>-1.0897828728515877</v>
      </c>
      <c r="AL78">
        <f t="shared" si="71"/>
        <v>-2.7578178823183066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-2.1314136079044762E-37</v>
      </c>
      <c r="AR78">
        <f t="shared" si="76"/>
        <v>-2.1314149939901848E-37</v>
      </c>
      <c r="AS78">
        <f t="shared" si="77"/>
        <v>-5.5344104028858193E-4</v>
      </c>
      <c r="AT78">
        <f t="shared" si="78"/>
        <v>-3.6158147965520627E-4</v>
      </c>
      <c r="AU78">
        <f t="shared" si="79"/>
        <v>-9.1502251994378826E-4</v>
      </c>
      <c r="AW78">
        <v>75</v>
      </c>
      <c r="AX78">
        <f>IF(Z78&gt;0, (R78*SUMPRODUCT(K78:$K$98, X78:$X$98)-K78*$AZ$3)/Z78, 0)</f>
        <v>-4.159202278101862E+41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-13.900291745555961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-13.900291745555961</v>
      </c>
      <c r="AK79">
        <f t="shared" si="92"/>
        <v>-0.97302042218891738</v>
      </c>
      <c r="AL79">
        <f t="shared" si="71"/>
        <v>-14.873312167744878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-2.4751530508506746E-39</v>
      </c>
      <c r="AR79">
        <f t="shared" si="76"/>
        <v>-2.4751530508506746E-39</v>
      </c>
      <c r="AS79">
        <f t="shared" si="77"/>
        <v>-4.1178648830995594E-3</v>
      </c>
      <c r="AT79">
        <f t="shared" si="78"/>
        <v>-2.8825054181696915E-4</v>
      </c>
      <c r="AU79">
        <f t="shared" si="79"/>
        <v>-4.4061154249165286E-3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65297.208445141529</v>
      </c>
      <c r="AO81" s="6">
        <f t="shared" si="93"/>
        <v>-6529.7208445141532</v>
      </c>
      <c r="AP81" s="6">
        <f t="shared" si="93"/>
        <v>-202.31489921290344</v>
      </c>
      <c r="AQ81" s="6">
        <f t="shared" si="93"/>
        <v>-41894.567958492124</v>
      </c>
      <c r="AR81" s="6">
        <f t="shared" si="93"/>
        <v>16670.604742922344</v>
      </c>
      <c r="AS81" s="6">
        <f t="shared" si="93"/>
        <v>-5508.1935250371616</v>
      </c>
      <c r="AT81" s="6">
        <f t="shared" si="93"/>
        <v>2399.3166899519238</v>
      </c>
      <c r="AU81" s="6">
        <f t="shared" si="93"/>
        <v>13561.727907837098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133677.52730376722</v>
      </c>
      <c r="K3">
        <v>1</v>
      </c>
      <c r="L3" s="2">
        <v>0</v>
      </c>
      <c r="O3">
        <f>$C$3</f>
        <v>133677.52730376722</v>
      </c>
      <c r="P3" s="2">
        <f>O3*C5</f>
        <v>13367.752730376722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133677.52730376722</v>
      </c>
      <c r="AF3">
        <f t="shared" ref="AF3:AF34" si="4">-$Z3*P3</f>
        <v>-13367.752730376722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120209.77457339049</v>
      </c>
      <c r="AJ3">
        <f t="shared" ref="AJ3:AJ34" si="8">AB3-AC3</f>
        <v>0</v>
      </c>
      <c r="AL3">
        <f t="shared" ref="AL3:AL34" si="9">SUM(AI3:AK3)</f>
        <v>120209.77457339049</v>
      </c>
      <c r="AN3">
        <f t="shared" ref="AN3:AN34" si="10">AE3*$K3</f>
        <v>133677.52730376722</v>
      </c>
      <c r="AO3">
        <f t="shared" ref="AO3:AO34" si="11">AF3*$K3</f>
        <v>-13367.752730376722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120209.77457339049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120209.77457339049</v>
      </c>
      <c r="AW3">
        <v>0</v>
      </c>
      <c r="AX3">
        <f>IF(Z3&gt;0, (R3*SUMPRODUCT(K3:$K$98, X3:$X$98)-K3*$AZ$3)/Z3, 0)</f>
        <v>0</v>
      </c>
      <c r="AZ3">
        <f>C6*ABS(SUMPRODUCT(X4:X69, K4:K69))/1</f>
        <v>94198.539648029808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4791.7838153474058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4639.1750843962218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-4639.1750843962218</v>
      </c>
      <c r="AK4">
        <f>G4*SUM(AB4, AE4:AF4)</f>
        <v>0</v>
      </c>
      <c r="AL4">
        <f t="shared" si="9"/>
        <v>-10101.175084396222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-5193.0024719528419</v>
      </c>
      <c r="AR4">
        <f t="shared" si="14"/>
        <v>-5193.0024719528419</v>
      </c>
      <c r="AS4">
        <f t="shared" si="15"/>
        <v>-4410.7007837956089</v>
      </c>
      <c r="AT4">
        <f t="shared" si="16"/>
        <v>0</v>
      </c>
      <c r="AU4">
        <f t="shared" si="17"/>
        <v>-9603.7032557484508</v>
      </c>
      <c r="AW4">
        <v>1</v>
      </c>
      <c r="AX4">
        <f>IF(Z4&gt;0, (R4*SUMPRODUCT(K4:$K$98, X4:$X$98)-K4*$AZ$3)/Z4, 0)</f>
        <v>4791.7838153474058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250000</v>
      </c>
      <c r="S5">
        <f t="shared" si="1"/>
        <v>4329.2699703964063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4639.1750843962218</v>
      </c>
      <c r="AC5">
        <f t="shared" si="2"/>
        <v>4042.6640486378451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-6168.0963919999995</v>
      </c>
      <c r="AI5">
        <f t="shared" si="7"/>
        <v>-6179.7688681803993</v>
      </c>
      <c r="AJ5">
        <f t="shared" si="8"/>
        <v>596.51103575837669</v>
      </c>
      <c r="AK5">
        <f>G5*SUM(AB5, AE5:AF5)</f>
        <v>19.020617846024511</v>
      </c>
      <c r="AL5">
        <f t="shared" si="9"/>
        <v>-5564.2372145759982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-5563.3472997505414</v>
      </c>
      <c r="AR5">
        <f t="shared" si="14"/>
        <v>-5573.8753516344023</v>
      </c>
      <c r="AS5">
        <f t="shared" si="15"/>
        <v>538.02629679425479</v>
      </c>
      <c r="AT5">
        <f t="shared" si="16"/>
        <v>17.155747285420734</v>
      </c>
      <c r="AU5">
        <f t="shared" si="17"/>
        <v>-5018.6933075547267</v>
      </c>
      <c r="AW5">
        <v>2</v>
      </c>
      <c r="AX5">
        <f>IF(Z5&gt;0, (R5*SUMPRODUCT(K5:$K$98, X5:$X$98)-K5*$AZ$3)/Z5, 0)</f>
        <v>4329.2699703964063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250000</v>
      </c>
      <c r="S6">
        <f t="shared" si="1"/>
        <v>3420.5404414859927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4042.6640486378451</v>
      </c>
      <c r="AC6">
        <f t="shared" si="2"/>
        <v>3068.6460985957092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-6834.2348036242001</v>
      </c>
      <c r="AI6">
        <f t="shared" si="7"/>
        <v>-6845.4488433026145</v>
      </c>
      <c r="AJ6">
        <f t="shared" si="8"/>
        <v>974.01795004213591</v>
      </c>
      <c r="AK6">
        <f>G6*SUM(AB6, AE6:AF6)</f>
        <v>28.702914745328702</v>
      </c>
      <c r="AL6">
        <f t="shared" si="9"/>
        <v>-5842.7279785151495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-5831.2121634665818</v>
      </c>
      <c r="AR6">
        <f t="shared" si="14"/>
        <v>-5840.780380897404</v>
      </c>
      <c r="AS6">
        <f t="shared" si="15"/>
        <v>831.06675157086147</v>
      </c>
      <c r="AT6">
        <f t="shared" si="16"/>
        <v>24.490347551586478</v>
      </c>
      <c r="AU6">
        <f t="shared" si="17"/>
        <v>-4985.2232817749555</v>
      </c>
      <c r="AW6">
        <v>3</v>
      </c>
      <c r="AX6">
        <f>IF(Z6&gt;0, (R6*SUMPRODUCT(K6:$K$98, X6:$X$98)-K6*$AZ$3)/Z6, 0)</f>
        <v>3420.5404414859927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250000</v>
      </c>
      <c r="S7">
        <f t="shared" si="1"/>
        <v>2397.5895586336055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3068.6460985957092</v>
      </c>
      <c r="AC7">
        <f t="shared" si="2"/>
        <v>2057.7310708870064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-7475.5031304248678</v>
      </c>
      <c r="AI7">
        <f t="shared" si="7"/>
        <v>-7486.2312545499772</v>
      </c>
      <c r="AJ7">
        <f t="shared" si="8"/>
        <v>1010.9150277087028</v>
      </c>
      <c r="AK7">
        <f>G7*SUM(AB7, AE7:AF7)</f>
        <v>42.347316160620785</v>
      </c>
      <c r="AL7">
        <f t="shared" si="9"/>
        <v>-6432.9689106806536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-5995.8310807809103</v>
      </c>
      <c r="AR7">
        <f t="shared" si="14"/>
        <v>-6004.4357216921035</v>
      </c>
      <c r="AS7">
        <f t="shared" si="15"/>
        <v>810.81843421284816</v>
      </c>
      <c r="AT7">
        <f t="shared" si="16"/>
        <v>33.965252905870308</v>
      </c>
      <c r="AU7">
        <f t="shared" si="17"/>
        <v>-5159.6520345733852</v>
      </c>
      <c r="AW7">
        <v>4</v>
      </c>
      <c r="AX7">
        <f>IF(Z7&gt;0, (R7*SUMPRODUCT(K7:$K$98, X7:$X$98)-K7*$AZ$3)/Z7, 0)</f>
        <v>2397.5895586336055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250000</v>
      </c>
      <c r="S8">
        <f t="shared" si="1"/>
        <v>1358.333734535747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2057.7310708870064</v>
      </c>
      <c r="AC8">
        <f t="shared" si="2"/>
        <v>1110.0639128060138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-8110.6764010652078</v>
      </c>
      <c r="AI8">
        <f t="shared" si="7"/>
        <v>-8120.8917101290126</v>
      </c>
      <c r="AJ8">
        <f t="shared" si="8"/>
        <v>947.66715808099252</v>
      </c>
      <c r="AK8">
        <f t="shared" ref="AK8:AK39" si="30">G8*SUM(AB8:AB8, AE8:AF8)</f>
        <v>44.446991131159336</v>
      </c>
      <c r="AL8">
        <f t="shared" si="9"/>
        <v>-7128.7775609168611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-6070.6239470700466</v>
      </c>
      <c r="AR8">
        <f t="shared" si="14"/>
        <v>-6078.2698321680282</v>
      </c>
      <c r="AS8">
        <f t="shared" si="15"/>
        <v>709.30347349855219</v>
      </c>
      <c r="AT8">
        <f t="shared" si="16"/>
        <v>33.267381830273635</v>
      </c>
      <c r="AU8">
        <f t="shared" si="17"/>
        <v>-5335.6989768392023</v>
      </c>
      <c r="AW8">
        <v>5</v>
      </c>
      <c r="AX8">
        <f>IF(Z8&gt;0, (R8*SUMPRODUCT(K8:$K$98, X8:$X$98)-K8*$AZ$3)/Z8, 0)</f>
        <v>1358.333734535747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250000</v>
      </c>
      <c r="S9">
        <f t="shared" si="1"/>
        <v>-267.18264464500737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1110.0639128060138</v>
      </c>
      <c r="AC9">
        <f t="shared" si="2"/>
        <v>-206.74348982360971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-8815.4031097012012</v>
      </c>
      <c r="AI9">
        <f t="shared" si="7"/>
        <v>-8825.0754955188822</v>
      </c>
      <c r="AJ9">
        <f t="shared" si="8"/>
        <v>1316.8074026296235</v>
      </c>
      <c r="AK9">
        <f t="shared" si="30"/>
        <v>24.754425255574109</v>
      </c>
      <c r="AL9">
        <f t="shared" si="9"/>
        <v>-7483.5136676336842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-6153.2155219195356</v>
      </c>
      <c r="AR9">
        <f t="shared" si="14"/>
        <v>-6159.9669176080497</v>
      </c>
      <c r="AS9">
        <f t="shared" si="15"/>
        <v>919.14114969086029</v>
      </c>
      <c r="AT9">
        <f t="shared" si="16"/>
        <v>17.278768971003807</v>
      </c>
      <c r="AU9">
        <f t="shared" si="17"/>
        <v>-5223.5469989461853</v>
      </c>
      <c r="AW9">
        <v>6</v>
      </c>
      <c r="AX9">
        <f>IF(Z9&gt;0, (R9*SUMPRODUCT(K9:$K$98, X9:$X$98)-K9*$AZ$3)/Z9, 0)</f>
        <v>-267.18264464500737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250000</v>
      </c>
      <c r="S10">
        <f t="shared" si="1"/>
        <v>-4083.1182767476075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-206.74348982360971</v>
      </c>
      <c r="AC10">
        <f t="shared" si="2"/>
        <v>-2973.5474085055685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-9449.7274961588973</v>
      </c>
      <c r="AI10">
        <f t="shared" si="7"/>
        <v>-9458.8306717435953</v>
      </c>
      <c r="AJ10">
        <f t="shared" si="8"/>
        <v>2766.8039186819587</v>
      </c>
      <c r="AK10">
        <f t="shared" si="30"/>
        <v>-0.88899700624152178</v>
      </c>
      <c r="AL10">
        <f t="shared" si="9"/>
        <v>-6692.9157500678784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-6256.2634542018313</v>
      </c>
      <c r="AR10">
        <f t="shared" si="14"/>
        <v>-6262.2902803458528</v>
      </c>
      <c r="AS10">
        <f t="shared" si="15"/>
        <v>1831.7834295675111</v>
      </c>
      <c r="AT10">
        <f t="shared" si="16"/>
        <v>-0.5885671817842808</v>
      </c>
      <c r="AU10">
        <f t="shared" si="17"/>
        <v>-4431.0954179601258</v>
      </c>
      <c r="AW10">
        <v>7</v>
      </c>
      <c r="AX10">
        <f>IF(Z10&gt;0, (R10*SUMPRODUCT(K10:$K$98, X10:$X$98)-K10*$AZ$3)/Z10, 0)</f>
        <v>-4083.1182767476075</v>
      </c>
    </row>
    <row r="11" spans="1:52" x14ac:dyDescent="0.3">
      <c r="A11" t="s">
        <v>33</v>
      </c>
      <c r="C11" s="25">
        <f>AU71</f>
        <v>27763.794132320872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250000</v>
      </c>
      <c r="S11">
        <f t="shared" si="1"/>
        <v>-9056.2711325246491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-2973.5474085055685</v>
      </c>
      <c r="AC11">
        <f t="shared" si="2"/>
        <v>-6169.6867699969662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-9927.559165647348</v>
      </c>
      <c r="AI11">
        <f t="shared" si="7"/>
        <v>-9936.0749315179164</v>
      </c>
      <c r="AJ11">
        <f t="shared" si="8"/>
        <v>3196.1393614913977</v>
      </c>
      <c r="AK11">
        <f t="shared" si="30"/>
        <v>-4.7576758536089097</v>
      </c>
      <c r="AL11">
        <f t="shared" si="9"/>
        <v>-6744.6932458801275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-6250.1098512964991</v>
      </c>
      <c r="AR11">
        <f t="shared" si="14"/>
        <v>-6255.471136106883</v>
      </c>
      <c r="AS11">
        <f t="shared" si="15"/>
        <v>2012.1987465457019</v>
      </c>
      <c r="AT11">
        <f t="shared" si="16"/>
        <v>-2.9952978598015263</v>
      </c>
      <c r="AU11">
        <f t="shared" si="17"/>
        <v>-4246.2676874209828</v>
      </c>
      <c r="AW11">
        <v>8</v>
      </c>
      <c r="AX11">
        <f>IF(Z11&gt;0, (R11*SUMPRODUCT(K11:$K$98, X11:$X$98)-K11*$AZ$3)/Z11, 0)</f>
        <v>-9056.2711325246491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250000</v>
      </c>
      <c r="S12">
        <f t="shared" si="1"/>
        <v>-13408.678958155733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-6169.6867699969662</v>
      </c>
      <c r="AC12">
        <f t="shared" si="2"/>
        <v>-8488.2972151302529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-10350.913415675199</v>
      </c>
      <c r="AI12">
        <f t="shared" si="7"/>
        <v>-10358.826478216277</v>
      </c>
      <c r="AJ12">
        <f t="shared" si="8"/>
        <v>2318.6104451332867</v>
      </c>
      <c r="AK12">
        <f t="shared" si="30"/>
        <v>-129.5634221699363</v>
      </c>
      <c r="AL12">
        <f t="shared" si="9"/>
        <v>-8169.7794552529267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-6084.632760991014</v>
      </c>
      <c r="AR12">
        <f t="shared" si="14"/>
        <v>-6089.284338841554</v>
      </c>
      <c r="AS12">
        <f t="shared" si="15"/>
        <v>1362.9611714333605</v>
      </c>
      <c r="AT12">
        <f t="shared" si="16"/>
        <v>-76.161958998463845</v>
      </c>
      <c r="AU12">
        <f t="shared" si="17"/>
        <v>-4802.4851264066583</v>
      </c>
      <c r="AW12">
        <v>9</v>
      </c>
      <c r="AX12">
        <f>IF(Z12&gt;0, (R12*SUMPRODUCT(K12:$K$98, X12:$X$98)-K12*$AZ$3)/Z12, 0)</f>
        <v>-13408.678958155733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250000</v>
      </c>
      <c r="S13">
        <f t="shared" si="1"/>
        <v>-14793.786044481523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-8488.2972151302529</v>
      </c>
      <c r="AC13">
        <f t="shared" si="2"/>
        <v>-8640.0837897582605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-10669.973530390103</v>
      </c>
      <c r="AI13">
        <f t="shared" si="7"/>
        <v>-10677.273963629252</v>
      </c>
      <c r="AJ13">
        <f t="shared" si="8"/>
        <v>151.78657462800766</v>
      </c>
      <c r="AK13">
        <f t="shared" si="30"/>
        <v>-594.1808050591178</v>
      </c>
      <c r="AL13">
        <f t="shared" si="9"/>
        <v>-11119.668194060361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-5600.1674764899062</v>
      </c>
      <c r="AR13">
        <f t="shared" si="14"/>
        <v>-5603.9991306803986</v>
      </c>
      <c r="AS13">
        <f t="shared" si="15"/>
        <v>79.665637049476217</v>
      </c>
      <c r="AT13">
        <f t="shared" si="16"/>
        <v>-311.85757023382268</v>
      </c>
      <c r="AU13">
        <f t="shared" si="17"/>
        <v>-5836.1910638647441</v>
      </c>
      <c r="AW13">
        <v>10</v>
      </c>
      <c r="AX13">
        <f>IF(Z13&gt;0, (R13*SUMPRODUCT(K13:$K$98, X13:$X$98)-K13*$AZ$3)/Z13, 0)</f>
        <v>-14793.786044481523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250000</v>
      </c>
      <c r="S14">
        <f t="shared" si="1"/>
        <v>-16731.712835668121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-8640.0837897582605</v>
      </c>
      <c r="AC14">
        <f t="shared" si="2"/>
        <v>-8943.0671712812182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-10924.076281731655</v>
      </c>
      <c r="AI14">
        <f t="shared" si="7"/>
        <v>-10930.757506824326</v>
      </c>
      <c r="AJ14">
        <f t="shared" si="8"/>
        <v>302.98338152295764</v>
      </c>
      <c r="AK14">
        <f t="shared" si="30"/>
        <v>-604.80586528307833</v>
      </c>
      <c r="AL14">
        <f t="shared" si="9"/>
        <v>-11232.579990584447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-5119.2268432904684</v>
      </c>
      <c r="AR14">
        <f t="shared" si="14"/>
        <v>-5122.3577905631137</v>
      </c>
      <c r="AS14">
        <f t="shared" si="15"/>
        <v>141.98368994887457</v>
      </c>
      <c r="AT14">
        <f t="shared" si="16"/>
        <v>-283.42336145293393</v>
      </c>
      <c r="AU14">
        <f t="shared" si="17"/>
        <v>-5263.7974620671739</v>
      </c>
      <c r="AW14">
        <v>11</v>
      </c>
      <c r="AX14">
        <f>IF(Z14&gt;0, (R14*SUMPRODUCT(K14:$K$98, X14:$X$98)-K14*$AZ$3)/Z14, 0)</f>
        <v>-16731.712835668121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250000</v>
      </c>
      <c r="S15">
        <f t="shared" si="1"/>
        <v>-19258.409462027324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-8943.0671712812182</v>
      </c>
      <c r="AC15">
        <f t="shared" si="2"/>
        <v>-9332.6653583511834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-11137.735853982809</v>
      </c>
      <c r="AI15">
        <f t="shared" si="7"/>
        <v>-11143.793380031853</v>
      </c>
      <c r="AJ15">
        <f t="shared" si="8"/>
        <v>389.59818706996521</v>
      </c>
      <c r="AK15">
        <f t="shared" si="30"/>
        <v>-626.01470198968536</v>
      </c>
      <c r="AL15">
        <f t="shared" si="9"/>
        <v>-11380.209894951573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-4660.1354664696319</v>
      </c>
      <c r="AR15">
        <f t="shared" si="14"/>
        <v>-4662.6699934462358</v>
      </c>
      <c r="AS15">
        <f t="shared" si="15"/>
        <v>163.01161681687495</v>
      </c>
      <c r="AT15">
        <f t="shared" si="16"/>
        <v>-261.93055334763847</v>
      </c>
      <c r="AU15">
        <f t="shared" si="17"/>
        <v>-4761.5889299769997</v>
      </c>
      <c r="AW15">
        <v>12</v>
      </c>
      <c r="AX15">
        <f>IF(Z15&gt;0, (R15*SUMPRODUCT(K15:$K$98, X15:$X$98)-K15*$AZ$3)/Z15, 0)</f>
        <v>-19258.409462027324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250000</v>
      </c>
      <c r="S16">
        <f t="shared" si="1"/>
        <v>-22462.526745981424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-9332.6653583511834</v>
      </c>
      <c r="AC16">
        <f t="shared" si="2"/>
        <v>-9769.9180960525118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-11203.273277186265</v>
      </c>
      <c r="AI16">
        <f t="shared" si="7"/>
        <v>-11208.710064310959</v>
      </c>
      <c r="AJ16">
        <f t="shared" si="8"/>
        <v>437.25273770132844</v>
      </c>
      <c r="AK16">
        <f t="shared" si="30"/>
        <v>-653.28657508458286</v>
      </c>
      <c r="AL16">
        <f t="shared" si="9"/>
        <v>-11424.743901694213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-4185.3187077593584</v>
      </c>
      <c r="AR16">
        <f t="shared" si="14"/>
        <v>-4187.349782633647</v>
      </c>
      <c r="AS16">
        <f t="shared" si="15"/>
        <v>163.34887294474586</v>
      </c>
      <c r="AT16">
        <f t="shared" si="16"/>
        <v>-244.05479154001759</v>
      </c>
      <c r="AU16">
        <f t="shared" si="17"/>
        <v>-4268.0557012289191</v>
      </c>
      <c r="AW16">
        <v>13</v>
      </c>
      <c r="AX16">
        <f>IF(Z16&gt;0, (R16*SUMPRODUCT(K16:$K$98, X16:$X$98)-K16*$AZ$3)/Z16, 0)</f>
        <v>-22462.526745981424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250000</v>
      </c>
      <c r="S17">
        <f t="shared" si="1"/>
        <v>-26374.739260915372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-9769.9180960525118</v>
      </c>
      <c r="AC17">
        <f t="shared" si="2"/>
        <v>-10184.805795983029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-11108.98713188816</v>
      </c>
      <c r="AI17">
        <f t="shared" si="7"/>
        <v>-11113.814101785012</v>
      </c>
      <c r="AJ17">
        <f t="shared" si="8"/>
        <v>414.88769993051756</v>
      </c>
      <c r="AK17">
        <f t="shared" si="30"/>
        <v>-683.89426672367586</v>
      </c>
      <c r="AL17">
        <f t="shared" si="9"/>
        <v>-11382.82066857817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-3705.4422237813956</v>
      </c>
      <c r="AR17">
        <f t="shared" si="14"/>
        <v>-3707.0522767823013</v>
      </c>
      <c r="AS17">
        <f t="shared" si="15"/>
        <v>138.38726998226238</v>
      </c>
      <c r="AT17">
        <f t="shared" si="16"/>
        <v>-228.11536843406228</v>
      </c>
      <c r="AU17">
        <f t="shared" si="17"/>
        <v>-3796.780375234101</v>
      </c>
      <c r="AW17">
        <v>14</v>
      </c>
      <c r="AX17">
        <f>IF(Z17&gt;0, (R17*SUMPRODUCT(K17:$K$98, X17:$X$98)-K17*$AZ$3)/Z17, 0)</f>
        <v>-26374.739260915372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250000</v>
      </c>
      <c r="S18">
        <f t="shared" si="1"/>
        <v>-31077.651244062119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-10184.805795983029</v>
      </c>
      <c r="AC18">
        <f t="shared" si="2"/>
        <v>-10523.791762774392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-10916.77165812089</v>
      </c>
      <c r="AI18">
        <f t="shared" si="7"/>
        <v>-10921.004519735869</v>
      </c>
      <c r="AJ18">
        <f t="shared" si="8"/>
        <v>338.98596679136244</v>
      </c>
      <c r="AK18">
        <f t="shared" si="30"/>
        <v>-712.93640571881213</v>
      </c>
      <c r="AL18">
        <f t="shared" si="9"/>
        <v>-11294.954958663318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-3251.1857749185033</v>
      </c>
      <c r="AR18">
        <f t="shared" si="14"/>
        <v>-3252.4463874787725</v>
      </c>
      <c r="AS18">
        <f t="shared" si="15"/>
        <v>100.95533621510042</v>
      </c>
      <c r="AT18">
        <f t="shared" si="16"/>
        <v>-212.32364047573273</v>
      </c>
      <c r="AU18">
        <f t="shared" si="17"/>
        <v>-3363.8146917394047</v>
      </c>
      <c r="AW18">
        <v>15</v>
      </c>
      <c r="AX18">
        <f>IF(Z18&gt;0, (R18*SUMPRODUCT(K18:$K$98, X18:$X$98)-K18*$AZ$3)/Z18, 0)</f>
        <v>-31077.651244062119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250000</v>
      </c>
      <c r="S19">
        <f t="shared" si="1"/>
        <v>-36782.365548234186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-10523.791762774392</v>
      </c>
      <c r="AC19">
        <f t="shared" si="2"/>
        <v>-10769.213022523225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-10615.170358043124</v>
      </c>
      <c r="AI19">
        <f t="shared" si="7"/>
        <v>-10618.83013252405</v>
      </c>
      <c r="AJ19">
        <f t="shared" si="8"/>
        <v>245.42125974883311</v>
      </c>
      <c r="AK19">
        <f t="shared" si="30"/>
        <v>-736.66542339420755</v>
      </c>
      <c r="AL19">
        <f t="shared" si="9"/>
        <v>-11110.074296169425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-2822.6465880739293</v>
      </c>
      <c r="AR19">
        <f t="shared" si="14"/>
        <v>-2823.619747204049</v>
      </c>
      <c r="AS19">
        <f t="shared" si="15"/>
        <v>65.259195858873952</v>
      </c>
      <c r="AT19">
        <f t="shared" si="16"/>
        <v>-195.88438750963371</v>
      </c>
      <c r="AU19">
        <f t="shared" si="17"/>
        <v>-2954.2449388548089</v>
      </c>
      <c r="AW19">
        <v>16</v>
      </c>
      <c r="AX19">
        <f>IF(Z19&gt;0, (R19*SUMPRODUCT(K19:$K$98, X19:$X$98)-K19*$AZ$3)/Z19, 0)</f>
        <v>-36782.365548234186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250000</v>
      </c>
      <c r="S20">
        <f t="shared" si="1"/>
        <v>-43804.666759172782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-10769.213022523225</v>
      </c>
      <c r="AC20">
        <f t="shared" si="2"/>
        <v>-10908.141293481378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-10209.087305523917</v>
      </c>
      <c r="AI20">
        <f t="shared" si="7"/>
        <v>-10212.200027894758</v>
      </c>
      <c r="AJ20">
        <f t="shared" si="8"/>
        <v>138.92827095815301</v>
      </c>
      <c r="AK20">
        <f t="shared" si="30"/>
        <v>-753.8449115766258</v>
      </c>
      <c r="AL20">
        <f t="shared" si="9"/>
        <v>-10827.11666851323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-2423.8092141380093</v>
      </c>
      <c r="AR20">
        <f t="shared" si="14"/>
        <v>-2424.5482268369619</v>
      </c>
      <c r="AS20">
        <f t="shared" si="15"/>
        <v>32.983910625432003</v>
      </c>
      <c r="AT20">
        <f t="shared" si="16"/>
        <v>-178.97547430335254</v>
      </c>
      <c r="AU20">
        <f t="shared" si="17"/>
        <v>-2570.5397905148825</v>
      </c>
      <c r="AW20">
        <v>17</v>
      </c>
      <c r="AX20">
        <f>IF(Z20&gt;0, (R20*SUMPRODUCT(K20:$K$98, X20:$X$98)-K20*$AZ$3)/Z20, 0)</f>
        <v>-43804.666759172782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250000</v>
      </c>
      <c r="S21">
        <f t="shared" si="1"/>
        <v>-52639.77995341416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-10908.141293481378</v>
      </c>
      <c r="AC21">
        <f t="shared" si="2"/>
        <v>-10935.773438766009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-9695.0718595639846</v>
      </c>
      <c r="AI21">
        <f t="shared" si="7"/>
        <v>-9697.6687011181384</v>
      </c>
      <c r="AJ21">
        <f t="shared" si="8"/>
        <v>27.632145284631406</v>
      </c>
      <c r="AK21">
        <f t="shared" si="30"/>
        <v>-763.56989054369649</v>
      </c>
      <c r="AL21">
        <f t="shared" si="9"/>
        <v>-10433.606446377204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-2055.1547258212322</v>
      </c>
      <c r="AR21">
        <f t="shared" si="14"/>
        <v>-2055.7052025241937</v>
      </c>
      <c r="AS21">
        <f t="shared" si="15"/>
        <v>5.8574433267628248</v>
      </c>
      <c r="AT21">
        <f t="shared" si="16"/>
        <v>-161.86102504208284</v>
      </c>
      <c r="AU21">
        <f t="shared" si="17"/>
        <v>-2211.7087842395135</v>
      </c>
      <c r="AW21">
        <v>18</v>
      </c>
      <c r="AX21">
        <f>IF(Z21&gt;0, (R21*SUMPRODUCT(K21:$K$98, X21:$X$98)-K21*$AZ$3)/Z21, 0)</f>
        <v>-52639.77995341416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250000</v>
      </c>
      <c r="S22">
        <f t="shared" si="1"/>
        <v>-64049.444212877643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-10935.773438766009</v>
      </c>
      <c r="AC22">
        <f t="shared" si="2"/>
        <v>-10851.484353111013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-9061.574729559974</v>
      </c>
      <c r="AI22">
        <f t="shared" si="7"/>
        <v>-9063.6925239621087</v>
      </c>
      <c r="AJ22">
        <f t="shared" si="8"/>
        <v>-84.289085654996597</v>
      </c>
      <c r="AK22">
        <f t="shared" si="30"/>
        <v>-765.5041407136207</v>
      </c>
      <c r="AL22">
        <f t="shared" si="9"/>
        <v>-9913.4857503307267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-1715.0593177828109</v>
      </c>
      <c r="AR22">
        <f t="shared" si="14"/>
        <v>-1715.4601469025754</v>
      </c>
      <c r="AS22">
        <f t="shared" si="15"/>
        <v>-15.953163335774333</v>
      </c>
      <c r="AT22">
        <f t="shared" si="16"/>
        <v>-144.88486256692522</v>
      </c>
      <c r="AU22">
        <f t="shared" si="17"/>
        <v>-1876.298172805275</v>
      </c>
      <c r="AW22">
        <v>19</v>
      </c>
      <c r="AX22">
        <f>IF(Z22&gt;0, (R22*SUMPRODUCT(K22:$K$98, X22:$X$98)-K22*$AZ$3)/Z22, 0)</f>
        <v>-64049.444212877643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250000</v>
      </c>
      <c r="S23">
        <f t="shared" si="1"/>
        <v>-79295.750470539555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-10851.484353111013</v>
      </c>
      <c r="AC23">
        <f t="shared" si="2"/>
        <v>-10656.325982075763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-8335.5540550271144</v>
      </c>
      <c r="AI23">
        <f t="shared" si="7"/>
        <v>-8337.233893782477</v>
      </c>
      <c r="AJ23">
        <f t="shared" si="8"/>
        <v>-195.15837103524973</v>
      </c>
      <c r="AK23">
        <f t="shared" si="30"/>
        <v>-759.603904717771</v>
      </c>
      <c r="AL23">
        <f t="shared" si="9"/>
        <v>-9291.9961695354978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-1408.6137341324243</v>
      </c>
      <c r="AR23">
        <f t="shared" si="14"/>
        <v>-1408.8976077569382</v>
      </c>
      <c r="AS23">
        <f t="shared" si="15"/>
        <v>-32.979542806200428</v>
      </c>
      <c r="AT23">
        <f t="shared" si="16"/>
        <v>-128.36441172626877</v>
      </c>
      <c r="AU23">
        <f t="shared" si="17"/>
        <v>-1570.2415622894073</v>
      </c>
      <c r="AW23">
        <v>20</v>
      </c>
      <c r="AX23">
        <f>IF(Z23&gt;0, (R23*SUMPRODUCT(K23:$K$98, X23:$X$98)-K23*$AZ$3)/Z23, 0)</f>
        <v>-79295.750470539555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250000</v>
      </c>
      <c r="S24">
        <f t="shared" si="1"/>
        <v>-100444.03959417529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-10656.325982075763</v>
      </c>
      <c r="AC24">
        <f t="shared" si="2"/>
        <v>-10359.388208334918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-7476.827913016964</v>
      </c>
      <c r="AI24">
        <f t="shared" si="7"/>
        <v>-7478.1171119891214</v>
      </c>
      <c r="AJ24">
        <f t="shared" si="8"/>
        <v>-296.93777374084493</v>
      </c>
      <c r="AK24">
        <f t="shared" si="30"/>
        <v>-745.9428187453035</v>
      </c>
      <c r="AL24">
        <f t="shared" si="9"/>
        <v>-8520.9977044752704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-1128.1239221615447</v>
      </c>
      <c r="AR24">
        <f t="shared" si="14"/>
        <v>-1128.3184399728193</v>
      </c>
      <c r="AS24">
        <f t="shared" si="15"/>
        <v>-44.802770619776233</v>
      </c>
      <c r="AT24">
        <f t="shared" si="16"/>
        <v>-112.54986047306672</v>
      </c>
      <c r="AU24">
        <f t="shared" si="17"/>
        <v>-1285.6710710656623</v>
      </c>
      <c r="AW24">
        <v>21</v>
      </c>
      <c r="AX24">
        <f>IF(Z24&gt;0, (R24*SUMPRODUCT(K24:$K$98, X24:$X$98)-K24*$AZ$3)/Z24, 0)</f>
        <v>-100444.03959417529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250000</v>
      </c>
      <c r="S25">
        <f t="shared" si="1"/>
        <v>-130937.77156671288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-10359.388208334918</v>
      </c>
      <c r="AC25">
        <f t="shared" si="2"/>
        <v>-9964.6982841810459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-6500.5021933317485</v>
      </c>
      <c r="AI25">
        <f t="shared" si="7"/>
        <v>-6501.4534752045183</v>
      </c>
      <c r="AJ25">
        <f t="shared" si="8"/>
        <v>-394.6899241538722</v>
      </c>
      <c r="AK25">
        <f t="shared" si="30"/>
        <v>-725.15717458344432</v>
      </c>
      <c r="AL25">
        <f t="shared" si="9"/>
        <v>-7621.300573941835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-875.72613342316367</v>
      </c>
      <c r="AR25">
        <f t="shared" si="14"/>
        <v>-875.8542869675299</v>
      </c>
      <c r="AS25">
        <f t="shared" si="15"/>
        <v>-53.171319830475859</v>
      </c>
      <c r="AT25">
        <f t="shared" si="16"/>
        <v>-97.690773687216407</v>
      </c>
      <c r="AU25">
        <f t="shared" si="17"/>
        <v>-1026.7163804852223</v>
      </c>
      <c r="AW25">
        <v>22</v>
      </c>
      <c r="AX25">
        <f>IF(Z25&gt;0, (R25*SUMPRODUCT(K25:$K$98, X25:$X$98)-K25*$AZ$3)/Z25, 0)</f>
        <v>-130937.77156671288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250000</v>
      </c>
      <c r="S26">
        <f t="shared" si="1"/>
        <v>-177026.25564788716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-9964.6982841810459</v>
      </c>
      <c r="AC26">
        <f t="shared" si="2"/>
        <v>-9480.7691976797269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-5446.4502087177152</v>
      </c>
      <c r="AI26">
        <f t="shared" si="7"/>
        <v>-5447.119655261321</v>
      </c>
      <c r="AJ26">
        <f t="shared" si="8"/>
        <v>-483.92908650131903</v>
      </c>
      <c r="AK26">
        <f t="shared" si="30"/>
        <v>-697.52887989267333</v>
      </c>
      <c r="AL26">
        <f t="shared" si="9"/>
        <v>-6628.5776216553131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-655.11405343185152</v>
      </c>
      <c r="AR26">
        <f t="shared" si="14"/>
        <v>-655.19457630857505</v>
      </c>
      <c r="AS26">
        <f t="shared" si="15"/>
        <v>-58.208325291216028</v>
      </c>
      <c r="AT26">
        <f t="shared" si="16"/>
        <v>-83.900697588467054</v>
      </c>
      <c r="AU26">
        <f t="shared" si="17"/>
        <v>-797.30359918825809</v>
      </c>
      <c r="AW26">
        <v>23</v>
      </c>
      <c r="AX26">
        <f>IF(Z26&gt;0, (R26*SUMPRODUCT(K26:$K$98, X26:$X$98)-K26*$AZ$3)/Z26, 0)</f>
        <v>-177026.25564788716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250000</v>
      </c>
      <c r="S27">
        <f t="shared" si="1"/>
        <v>-250308.87875628521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-9480.7691976797269</v>
      </c>
      <c r="AC27">
        <f t="shared" si="2"/>
        <v>-8921.9053761790092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-4344.1457329065452</v>
      </c>
      <c r="AI27">
        <f t="shared" si="7"/>
        <v>-4344.5912776980695</v>
      </c>
      <c r="AJ27">
        <f t="shared" si="8"/>
        <v>-558.86382150071768</v>
      </c>
      <c r="AK27">
        <f t="shared" si="30"/>
        <v>-663.65384383758089</v>
      </c>
      <c r="AL27">
        <f t="shared" si="9"/>
        <v>-5567.1089430363681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-466.54092028534484</v>
      </c>
      <c r="AR27">
        <f t="shared" si="14"/>
        <v>-466.58876971072016</v>
      </c>
      <c r="AS27">
        <f t="shared" si="15"/>
        <v>-60.01935884012817</v>
      </c>
      <c r="AT27">
        <f t="shared" si="16"/>
        <v>-71.273316801858854</v>
      </c>
      <c r="AU27">
        <f t="shared" si="17"/>
        <v>-597.88144535270715</v>
      </c>
      <c r="AW27">
        <v>24</v>
      </c>
      <c r="AX27">
        <f>IF(Z27&gt;0, (R27*SUMPRODUCT(K27:$K$98, X27:$X$98)-K27*$AZ$3)/Z27, 0)</f>
        <v>-250308.87875628521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250000</v>
      </c>
      <c r="S28">
        <f t="shared" si="1"/>
        <v>-373955.18194808543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-8921.9053761790092</v>
      </c>
      <c r="AC28">
        <f t="shared" si="2"/>
        <v>-8304.5374795602711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-3269.9601557493615</v>
      </c>
      <c r="AI28">
        <f t="shared" si="7"/>
        <v>-3270.2377470851834</v>
      </c>
      <c r="AJ28">
        <f t="shared" si="8"/>
        <v>-617.36789661873809</v>
      </c>
      <c r="AK28">
        <f t="shared" si="30"/>
        <v>-624.53337633253068</v>
      </c>
      <c r="AL28">
        <f t="shared" si="9"/>
        <v>-4512.1390200364522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-313.55215776036243</v>
      </c>
      <c r="AR28">
        <f t="shared" si="14"/>
        <v>-313.57877562669012</v>
      </c>
      <c r="AS28">
        <f t="shared" si="15"/>
        <v>-59.198591694283365</v>
      </c>
      <c r="AT28">
        <f t="shared" si="16"/>
        <v>-59.885680074151679</v>
      </c>
      <c r="AU28">
        <f t="shared" si="17"/>
        <v>-432.66304739512515</v>
      </c>
      <c r="AW28">
        <v>25</v>
      </c>
      <c r="AX28">
        <f>IF(Z28&gt;0, (R28*SUMPRODUCT(K28:$K$98, X28:$X$98)-K28*$AZ$3)/Z28, 0)</f>
        <v>-373955.18194808543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250000</v>
      </c>
      <c r="S29">
        <f t="shared" si="1"/>
        <v>-597411.15110055031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-8304.5374795602711</v>
      </c>
      <c r="AC29">
        <f t="shared" si="2"/>
        <v>-7650.3139079419898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-2294.8642287200773</v>
      </c>
      <c r="AI29">
        <f t="shared" si="7"/>
        <v>-2295.0243009311052</v>
      </c>
      <c r="AJ29">
        <f t="shared" si="8"/>
        <v>-654.22357161828131</v>
      </c>
      <c r="AK29">
        <f t="shared" si="30"/>
        <v>-581.31762356921899</v>
      </c>
      <c r="AL29">
        <f t="shared" si="9"/>
        <v>-3530.5654961186056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-196.47455178825086</v>
      </c>
      <c r="AR29">
        <f t="shared" si="14"/>
        <v>-196.48825635321896</v>
      </c>
      <c r="AS29">
        <f t="shared" si="15"/>
        <v>-56.011280054986329</v>
      </c>
      <c r="AT29">
        <f t="shared" si="16"/>
        <v>-49.769445228171286</v>
      </c>
      <c r="AU29">
        <f t="shared" si="17"/>
        <v>-302.26898163637657</v>
      </c>
      <c r="AW29">
        <v>26</v>
      </c>
      <c r="AX29">
        <f>IF(Z29&gt;0, (R29*SUMPRODUCT(K29:$K$98, X29:$X$98)-K29*$AZ$3)/Z29, 0)</f>
        <v>-597411.15110055031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250000</v>
      </c>
      <c r="S30">
        <f t="shared" si="1"/>
        <v>-1037333.7102158837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-7650.3139079419898</v>
      </c>
      <c r="AC30">
        <f t="shared" si="2"/>
        <v>-6982.7029870707365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-1486.5810194816879</v>
      </c>
      <c r="AI30">
        <f t="shared" si="7"/>
        <v>-1486.6651619196314</v>
      </c>
      <c r="AJ30">
        <f t="shared" si="8"/>
        <v>-667.61092087125326</v>
      </c>
      <c r="AK30">
        <f t="shared" si="30"/>
        <v>-535.52197355593933</v>
      </c>
      <c r="AL30">
        <f t="shared" si="9"/>
        <v>-2689.7980563468241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-113.63702909347131</v>
      </c>
      <c r="AR30">
        <f t="shared" si="14"/>
        <v>-113.64346109855093</v>
      </c>
      <c r="AS30">
        <f t="shared" si="15"/>
        <v>-51.033425453405172</v>
      </c>
      <c r="AT30">
        <f t="shared" si="16"/>
        <v>-40.936299664573433</v>
      </c>
      <c r="AU30">
        <f t="shared" si="17"/>
        <v>-205.61318621652953</v>
      </c>
      <c r="AW30">
        <v>27</v>
      </c>
      <c r="AX30">
        <f>IF(Z30&gt;0, (R30*SUMPRODUCT(K30:$K$98, X30:$X$98)-K30*$AZ$3)/Z30, 0)</f>
        <v>-1037333.7102158837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250000</v>
      </c>
      <c r="S31">
        <f t="shared" si="1"/>
        <v>-2006462.7528162007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-6982.7029870707365</v>
      </c>
      <c r="AC31">
        <f t="shared" si="2"/>
        <v>-6324.8351298610787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-877.96239168601221</v>
      </c>
      <c r="AI31">
        <f t="shared" si="7"/>
        <v>-878.00179457999184</v>
      </c>
      <c r="AJ31">
        <f t="shared" si="8"/>
        <v>-657.86785720965781</v>
      </c>
      <c r="AK31">
        <f t="shared" si="30"/>
        <v>-488.78920909495162</v>
      </c>
      <c r="AL31">
        <f t="shared" si="9"/>
        <v>-2024.6588608846014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-59.922397037421078</v>
      </c>
      <c r="AR31">
        <f t="shared" si="14"/>
        <v>-59.92508635063065</v>
      </c>
      <c r="AS31">
        <f t="shared" si="15"/>
        <v>-44.900578101268813</v>
      </c>
      <c r="AT31">
        <f t="shared" si="16"/>
        <v>-33.360678466817021</v>
      </c>
      <c r="AU31">
        <f t="shared" si="17"/>
        <v>-138.18634291871649</v>
      </c>
      <c r="AW31">
        <v>28</v>
      </c>
      <c r="AX31">
        <f>IF(Z31&gt;0, (R31*SUMPRODUCT(K31:$K$98, X31:$X$98)-K31*$AZ$3)/Z31, 0)</f>
        <v>-2006462.7528162007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250000</v>
      </c>
      <c r="S32">
        <f t="shared" si="1"/>
        <v>-4474633.6329221968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-6324.8351298610787</v>
      </c>
      <c r="AC32">
        <f t="shared" si="2"/>
        <v>-5695.9138784135639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-461.94376785941603</v>
      </c>
      <c r="AI32">
        <f t="shared" si="7"/>
        <v>-461.95967953606288</v>
      </c>
      <c r="AJ32">
        <f t="shared" si="8"/>
        <v>-628.92125144751481</v>
      </c>
      <c r="AK32">
        <f t="shared" si="30"/>
        <v>-442.73845909027557</v>
      </c>
      <c r="AL32">
        <f t="shared" si="9"/>
        <v>-1533.6193900738531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-28.150386021210267</v>
      </c>
      <c r="AR32">
        <f t="shared" si="14"/>
        <v>-28.151355662692666</v>
      </c>
      <c r="AS32">
        <f t="shared" si="15"/>
        <v>-38.32582499647053</v>
      </c>
      <c r="AT32">
        <f t="shared" si="16"/>
        <v>-26.980033928328755</v>
      </c>
      <c r="AU32">
        <f t="shared" si="17"/>
        <v>-93.457214587491947</v>
      </c>
      <c r="AW32">
        <v>29</v>
      </c>
      <c r="AX32">
        <f>IF(Z32&gt;0, (R32*SUMPRODUCT(K32:$K$98, X32:$X$98)-K32*$AZ$3)/Z32, 0)</f>
        <v>-4474633.6329221968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250000</v>
      </c>
      <c r="S33">
        <f t="shared" si="1"/>
        <v>-12121450.082503328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-5695.9138784135639</v>
      </c>
      <c r="AC33">
        <f t="shared" si="2"/>
        <v>-5109.0252925732239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-209.67961958270419</v>
      </c>
      <c r="AI33">
        <f t="shared" si="7"/>
        <v>-209.68488816160544</v>
      </c>
      <c r="AJ33">
        <f t="shared" si="8"/>
        <v>-586.88858584034006</v>
      </c>
      <c r="AK33">
        <f t="shared" si="30"/>
        <v>-398.71397148894954</v>
      </c>
      <c r="AL33">
        <f t="shared" si="9"/>
        <v>-1195.2874454908949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-11.408628531674244</v>
      </c>
      <c r="AR33">
        <f t="shared" si="14"/>
        <v>-11.408915194057998</v>
      </c>
      <c r="AS33">
        <f t="shared" si="15"/>
        <v>-31.932497200525972</v>
      </c>
      <c r="AT33">
        <f t="shared" si="16"/>
        <v>-21.693951945156979</v>
      </c>
      <c r="AU33">
        <f t="shared" si="17"/>
        <v>-65.035364339740937</v>
      </c>
      <c r="AW33">
        <v>30</v>
      </c>
      <c r="AX33">
        <f>IF(Z33&gt;0, (R33*SUMPRODUCT(K33:$K$98, X33:$X$98)-K33*$AZ$3)/Z33, 0)</f>
        <v>-12121450.082503328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250000</v>
      </c>
      <c r="S34">
        <f t="shared" si="1"/>
        <v>-42940475.010093041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-5109.0252925732239</v>
      </c>
      <c r="AC34">
        <f t="shared" si="2"/>
        <v>-4571.2919819427998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-77.703741296582365</v>
      </c>
      <c r="AI34">
        <f t="shared" si="7"/>
        <v>-77.705072002629763</v>
      </c>
      <c r="AJ34">
        <f t="shared" si="8"/>
        <v>-537.73331063042406</v>
      </c>
      <c r="AK34">
        <f t="shared" si="30"/>
        <v>-357.63177048012568</v>
      </c>
      <c r="AL34">
        <f t="shared" si="9"/>
        <v>-973.07015311317946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-3.7748624107471938</v>
      </c>
      <c r="AR34">
        <f t="shared" si="14"/>
        <v>-3.7749270566980093</v>
      </c>
      <c r="AS34">
        <f t="shared" si="15"/>
        <v>-26.123185672074086</v>
      </c>
      <c r="AT34">
        <f t="shared" si="16"/>
        <v>-17.37381887600014</v>
      </c>
      <c r="AU34">
        <f t="shared" si="17"/>
        <v>-47.271931604772234</v>
      </c>
      <c r="AW34">
        <v>31</v>
      </c>
      <c r="AX34">
        <f>IF(Z34&gt;0, (R34*SUMPRODUCT(K34:$K$98, X34:$X$98)-K34*$AZ$3)/Z34, 0)</f>
        <v>-42940475.010093041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-225034876.12745816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-4571.2919819427998</v>
      </c>
      <c r="AC35">
        <f t="shared" ref="AC35:AC69" si="33">S35*Z35</f>
        <v>-4084.7615415302448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-21.810059203966357</v>
      </c>
      <c r="AI35">
        <f t="shared" ref="AI35:AI66" si="38">SUM(AE35:AH35)</f>
        <v>-21.810286099993089</v>
      </c>
      <c r="AJ35">
        <f t="shared" ref="AJ35:AJ69" si="39">AB35-AC35</f>
        <v>-486.53044041255498</v>
      </c>
      <c r="AK35">
        <f t="shared" si="30"/>
        <v>-319.99043873599601</v>
      </c>
      <c r="AL35">
        <f t="shared" ref="AL35:AL66" si="40">SUM(AI35:AK35)</f>
        <v>-828.33116524854404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-0.94601499154084123</v>
      </c>
      <c r="AR35">
        <f t="shared" ref="AR35:AR69" si="45">AI35*$K35</f>
        <v>-0.94602483319421793</v>
      </c>
      <c r="AS35">
        <f t="shared" ref="AS35:AS69" si="46">AJ35*$K35</f>
        <v>-21.103339801459207</v>
      </c>
      <c r="AT35">
        <f t="shared" ref="AT35:AT69" si="47">AK35*$K35</f>
        <v>-13.879639177638349</v>
      </c>
      <c r="AU35">
        <f t="shared" ref="AU35:AU69" si="48">AL35*$K35</f>
        <v>-35.929003812291775</v>
      </c>
      <c r="AW35">
        <v>32</v>
      </c>
      <c r="AX35">
        <f>IF(Z35&gt;0, (R35*SUMPRODUCT(K35:$K$98, X35:$X$98)-K35*$AZ$3)/Z35, 0)</f>
        <v>-225034876.12745816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250000</v>
      </c>
      <c r="S36">
        <f t="shared" si="32"/>
        <v>-1195985929.8683839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-4084.7615415302448</v>
      </c>
      <c r="AC36">
        <f t="shared" si="33"/>
        <v>-3647.9349647152658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-3.7300041468429237</v>
      </c>
      <c r="AI36">
        <f t="shared" si="38"/>
        <v>-3.7300422737020447</v>
      </c>
      <c r="AJ36">
        <f t="shared" si="39"/>
        <v>-436.82657681497903</v>
      </c>
      <c r="AK36">
        <f t="shared" si="30"/>
        <v>-285.93330790711718</v>
      </c>
      <c r="AL36">
        <f t="shared" si="40"/>
        <v>-726.48992699579821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-0.14445496261705615</v>
      </c>
      <c r="AR36">
        <f t="shared" si="45"/>
        <v>-0.14445643918753495</v>
      </c>
      <c r="AS36">
        <f t="shared" si="46"/>
        <v>-16.917344951842413</v>
      </c>
      <c r="AT36">
        <f t="shared" si="47"/>
        <v>-11.073576242443039</v>
      </c>
      <c r="AU36">
        <f t="shared" si="48"/>
        <v>-28.135377633472988</v>
      </c>
      <c r="AW36">
        <v>33</v>
      </c>
      <c r="AX36">
        <f>IF(Z36&gt;0, (R36*SUMPRODUCT(K36:$K$98, X36:$X$98)-K36*$AZ$3)/Z36, 0)</f>
        <v>-1195985929.8683839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250000</v>
      </c>
      <c r="S37">
        <f t="shared" si="32"/>
        <v>-6457663534.7901421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-3647.9349647152658</v>
      </c>
      <c r="AC37">
        <f t="shared" si="33"/>
        <v>-3257.2110341363477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-0.62881314439385583</v>
      </c>
      <c r="AI37">
        <f t="shared" si="38"/>
        <v>-0.62881944932716605</v>
      </c>
      <c r="AJ37">
        <f t="shared" si="39"/>
        <v>-390.72393057891804</v>
      </c>
      <c r="AK37">
        <f t="shared" si="30"/>
        <v>-255.35544753006863</v>
      </c>
      <c r="AL37">
        <f t="shared" si="40"/>
        <v>-646.70819755831383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-2.1743364199601226E-2</v>
      </c>
      <c r="AR37">
        <f t="shared" si="45"/>
        <v>-2.1743582214225191E-2</v>
      </c>
      <c r="AS37">
        <f t="shared" si="46"/>
        <v>-13.510615673065331</v>
      </c>
      <c r="AT37">
        <f t="shared" si="47"/>
        <v>-8.8297875855482761</v>
      </c>
      <c r="AU37">
        <f t="shared" si="48"/>
        <v>-22.362146840827833</v>
      </c>
      <c r="AW37">
        <v>34</v>
      </c>
      <c r="AX37">
        <f>IF(Z37&gt;0, (R37*SUMPRODUCT(K37:$K$98, X37:$X$98)-K37*$AZ$3)/Z37, 0)</f>
        <v>-6457663534.7901421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250000</v>
      </c>
      <c r="S38">
        <f t="shared" si="32"/>
        <v>-35498116990.886787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-3257.2110341363477</v>
      </c>
      <c r="AC38">
        <f t="shared" si="33"/>
        <v>-2908.2431475527483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-0.10435600759695587</v>
      </c>
      <c r="AI38">
        <f t="shared" si="38"/>
        <v>-0.10435703168055314</v>
      </c>
      <c r="AJ38">
        <f t="shared" si="39"/>
        <v>-348.96788658359947</v>
      </c>
      <c r="AK38">
        <f t="shared" si="30"/>
        <v>-228.00477238954437</v>
      </c>
      <c r="AL38">
        <f t="shared" si="40"/>
        <v>-577.07701600482437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-3.2218443982049796E-3</v>
      </c>
      <c r="AR38">
        <f t="shared" si="45"/>
        <v>-3.2218760153401799E-3</v>
      </c>
      <c r="AS38">
        <f t="shared" si="46"/>
        <v>-10.773890803538155</v>
      </c>
      <c r="AT38">
        <f t="shared" si="47"/>
        <v>-7.0393254361015201</v>
      </c>
      <c r="AU38">
        <f t="shared" si="48"/>
        <v>-17.816438115655014</v>
      </c>
      <c r="AW38">
        <v>35</v>
      </c>
      <c r="AX38">
        <f>IF(Z38&gt;0, (R38*SUMPRODUCT(K38:$K$98, X38:$X$98)-K38*$AZ$3)/Z38, 0)</f>
        <v>-35498116990.886787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250000</v>
      </c>
      <c r="S39">
        <f t="shared" si="32"/>
        <v>-199121838127.28702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-2908.2431475527483</v>
      </c>
      <c r="AC39">
        <f t="shared" si="33"/>
        <v>-2596.6484855151825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-1.7016730030858299E-2</v>
      </c>
      <c r="AI39">
        <f t="shared" si="38"/>
        <v>-1.7016893037118057E-2</v>
      </c>
      <c r="AJ39">
        <f t="shared" si="39"/>
        <v>-311.59466203756574</v>
      </c>
      <c r="AK39">
        <f t="shared" si="30"/>
        <v>-203.57702032869238</v>
      </c>
      <c r="AL39">
        <f t="shared" si="40"/>
        <v>-515.18869925929528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-4.690781378722614E-4</v>
      </c>
      <c r="AR39">
        <f t="shared" si="45"/>
        <v>-4.6908263125451812E-4</v>
      </c>
      <c r="AS39">
        <f t="shared" si="46"/>
        <v>-8.5893261263748055</v>
      </c>
      <c r="AT39">
        <f t="shared" si="47"/>
        <v>-5.611743821298079</v>
      </c>
      <c r="AU39">
        <f t="shared" si="48"/>
        <v>-14.20153903030414</v>
      </c>
      <c r="AW39">
        <v>36</v>
      </c>
      <c r="AX39">
        <f>IF(Z39&gt;0, (R39*SUMPRODUCT(K39:$K$98, X39:$X$98)-K39*$AZ$3)/Z39, 0)</f>
        <v>-199121838127.28702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250000</v>
      </c>
      <c r="S40">
        <f t="shared" si="32"/>
        <v>-1140086417812.0488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-2596.6484855151825</v>
      </c>
      <c r="AC40">
        <f t="shared" si="33"/>
        <v>-2318.4365582701384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-2.7191334119739687E-3</v>
      </c>
      <c r="AI40">
        <f t="shared" si="38"/>
        <v>-2.7191588315005288E-3</v>
      </c>
      <c r="AJ40">
        <f t="shared" si="39"/>
        <v>-278.21192724504408</v>
      </c>
      <c r="AK40">
        <f t="shared" ref="AK40:AK69" si="61">G40*SUM(AB40:AB40, AE40:AF40)</f>
        <v>-181.7653939860628</v>
      </c>
      <c r="AL40">
        <f t="shared" si="40"/>
        <v>-459.98004038993838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-6.6923951731305605E-5</v>
      </c>
      <c r="AR40">
        <f t="shared" si="45"/>
        <v>-6.6924577362678105E-5</v>
      </c>
      <c r="AS40">
        <f t="shared" si="46"/>
        <v>-6.8474174558813754</v>
      </c>
      <c r="AT40">
        <f t="shared" si="47"/>
        <v>-4.473652671832002</v>
      </c>
      <c r="AU40">
        <f t="shared" si="48"/>
        <v>-11.321137052290741</v>
      </c>
      <c r="AW40">
        <v>37</v>
      </c>
      <c r="AX40">
        <f>IF(Z40&gt;0, (R40*SUMPRODUCT(K40:$K$98, X40:$X$98)-K40*$AZ$3)/Z40, 0)</f>
        <v>-1140086417812.0488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250000</v>
      </c>
      <c r="S41">
        <f t="shared" si="32"/>
        <v>-6677042881921.2998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-2318.4365582701384</v>
      </c>
      <c r="AC41">
        <f t="shared" si="33"/>
        <v>-2070.0326999055351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-4.2580103185249532E-4</v>
      </c>
      <c r="AI41">
        <f t="shared" si="38"/>
        <v>-4.2580490713219716E-4</v>
      </c>
      <c r="AJ41">
        <f t="shared" si="39"/>
        <v>-248.40385836460337</v>
      </c>
      <c r="AK41">
        <f t="shared" si="61"/>
        <v>-162.29055907890969</v>
      </c>
      <c r="AL41">
        <f t="shared" si="40"/>
        <v>-410.69484324842017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-9.3570671848422423E-6</v>
      </c>
      <c r="AR41">
        <f t="shared" si="45"/>
        <v>-9.3571523449283344E-6</v>
      </c>
      <c r="AS41">
        <f t="shared" si="46"/>
        <v>-5.4587270058491031</v>
      </c>
      <c r="AT41">
        <f t="shared" si="47"/>
        <v>-3.5663691517145581</v>
      </c>
      <c r="AU41">
        <f t="shared" si="48"/>
        <v>-9.0251055147160066</v>
      </c>
      <c r="AW41">
        <v>38</v>
      </c>
      <c r="AX41">
        <f>IF(Z41&gt;0, (R41*SUMPRODUCT(K41:$K$98, X41:$X$98)-K41*$AZ$3)/Z41, 0)</f>
        <v>-6677042881921.2998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250000</v>
      </c>
      <c r="S42">
        <f t="shared" si="32"/>
        <v>-40065662512023.875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-2070.0326999055351</v>
      </c>
      <c r="AC42">
        <f t="shared" si="33"/>
        <v>-1848.2434902549642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-6.5197947754215961E-5</v>
      </c>
      <c r="AI42">
        <f t="shared" si="38"/>
        <v>-6.51985243837331E-5</v>
      </c>
      <c r="AJ42">
        <f t="shared" si="39"/>
        <v>-221.78920965057091</v>
      </c>
      <c r="AK42">
        <f t="shared" si="61"/>
        <v>-144.90228899338746</v>
      </c>
      <c r="AL42">
        <f t="shared" si="40"/>
        <v>-366.69156384248276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-1.2792308995569806E-6</v>
      </c>
      <c r="AR42">
        <f t="shared" si="45"/>
        <v>-1.2792422134452444E-6</v>
      </c>
      <c r="AS42">
        <f t="shared" si="46"/>
        <v>-4.3516647371003359</v>
      </c>
      <c r="AT42">
        <f t="shared" si="47"/>
        <v>-2.8430877333081437</v>
      </c>
      <c r="AU42">
        <f t="shared" si="48"/>
        <v>-7.194753749650693</v>
      </c>
      <c r="AW42">
        <v>39</v>
      </c>
      <c r="AX42">
        <f>IF(Z42&gt;0, (R42*SUMPRODUCT(K42:$K$98, X42:$X$98)-K42*$AZ$3)/Z42, 0)</f>
        <v>-40065662512023.875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250000</v>
      </c>
      <c r="S43">
        <f t="shared" si="32"/>
        <v>-246676691724308.72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-1848.2434902549642</v>
      </c>
      <c r="AC43">
        <f t="shared" si="33"/>
        <v>-1650.2174031345176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-9.7448147729617018E-6</v>
      </c>
      <c r="AI43">
        <f t="shared" si="38"/>
        <v>-9.7448983954450225E-6</v>
      </c>
      <c r="AJ43">
        <f t="shared" si="39"/>
        <v>-198.02608712044662</v>
      </c>
      <c r="AK43">
        <f t="shared" si="61"/>
        <v>-129.37704431784749</v>
      </c>
      <c r="AL43">
        <f t="shared" si="40"/>
        <v>-327.40314118319247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-1.7071456723916724E-7</v>
      </c>
      <c r="AR43">
        <f t="shared" si="45"/>
        <v>-1.7071603217989565E-7</v>
      </c>
      <c r="AS43">
        <f t="shared" si="46"/>
        <v>-3.4691206095196176</v>
      </c>
      <c r="AT43">
        <f t="shared" si="47"/>
        <v>-2.2664921443849284</v>
      </c>
      <c r="AU43">
        <f t="shared" si="48"/>
        <v>-5.735612924620578</v>
      </c>
      <c r="AW43">
        <v>40</v>
      </c>
      <c r="AX43">
        <f>IF(Z43&gt;0, (R43*SUMPRODUCT(K43:$K$98, X43:$X$98)-K43*$AZ$3)/Z43, 0)</f>
        <v>-246676691724308.72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250000</v>
      </c>
      <c r="S44">
        <f t="shared" si="32"/>
        <v>-1562409149068544.3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-1650.2174031345176</v>
      </c>
      <c r="AC44">
        <f t="shared" si="33"/>
        <v>-1473.4083958055201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-1.4199661182949094E-6</v>
      </c>
      <c r="AI44">
        <f t="shared" si="38"/>
        <v>-1.4199779062474817E-6</v>
      </c>
      <c r="AJ44">
        <f t="shared" si="39"/>
        <v>-176.8090073289975</v>
      </c>
      <c r="AK44">
        <f t="shared" si="61"/>
        <v>-115.51521821941624</v>
      </c>
      <c r="AL44">
        <f t="shared" si="40"/>
        <v>-292.32422696839166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-2.2210429251967019E-8</v>
      </c>
      <c r="AR44">
        <f t="shared" si="45"/>
        <v>-2.2210613633469692E-8</v>
      </c>
      <c r="AS44">
        <f t="shared" si="46"/>
        <v>-2.7655617255901501</v>
      </c>
      <c r="AT44">
        <f t="shared" si="47"/>
        <v>-1.80683366224871</v>
      </c>
      <c r="AU44">
        <f t="shared" si="48"/>
        <v>-4.5723954100494746</v>
      </c>
      <c r="AW44">
        <v>41</v>
      </c>
      <c r="AX44">
        <f>IF(Z44&gt;0, (R44*SUMPRODUCT(K44:$K$98, X44:$X$98)-K44*$AZ$3)/Z44, 0)</f>
        <v>-1562409149068544.3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250000</v>
      </c>
      <c r="S45">
        <f t="shared" si="32"/>
        <v>-1.0197574911234396E+16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-1473.4083958055201</v>
      </c>
      <c r="AC45">
        <f t="shared" si="33"/>
        <v>-1315.5432105601308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-2.0115008690134893E-7</v>
      </c>
      <c r="AI45">
        <f t="shared" si="38"/>
        <v>-2.0115169947005031E-7</v>
      </c>
      <c r="AJ45">
        <f t="shared" si="39"/>
        <v>-157.86518524538928</v>
      </c>
      <c r="AK45">
        <f t="shared" si="61"/>
        <v>-103.13858770638642</v>
      </c>
      <c r="AL45">
        <f t="shared" si="40"/>
        <v>-261.00377315292741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-2.8091903772186374E-9</v>
      </c>
      <c r="AR45">
        <f t="shared" si="45"/>
        <v>-2.8092128977780284E-9</v>
      </c>
      <c r="AS45">
        <f t="shared" si="46"/>
        <v>-2.2046888774484104</v>
      </c>
      <c r="AT45">
        <f t="shared" si="47"/>
        <v>-1.4403967334441066</v>
      </c>
      <c r="AU45">
        <f t="shared" si="48"/>
        <v>-3.6450856137017302</v>
      </c>
      <c r="AW45">
        <v>42</v>
      </c>
      <c r="AX45">
        <f>IF(Z45&gt;0, (R45*SUMPRODUCT(K45:$K$98, X45:$X$98)-K45*$AZ$3)/Z45, 0)</f>
        <v>-1.0197574911234396E+16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250000</v>
      </c>
      <c r="S46">
        <f t="shared" si="32"/>
        <v>-6.8777453021016776E+16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-1315.5432105601308</v>
      </c>
      <c r="AC46">
        <f t="shared" si="33"/>
        <v>-1174.5921522882973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-2.7659320995718867E-8</v>
      </c>
      <c r="AI46">
        <f t="shared" si="38"/>
        <v>-2.7659534472683462E-8</v>
      </c>
      <c r="AJ46">
        <f t="shared" si="39"/>
        <v>-140.95105827183352</v>
      </c>
      <c r="AK46">
        <f t="shared" si="61"/>
        <v>-92.08802473920916</v>
      </c>
      <c r="AL46">
        <f t="shared" si="40"/>
        <v>-233.03908303870219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-3.4489304718095635E-10</v>
      </c>
      <c r="AR46">
        <f t="shared" si="45"/>
        <v>-3.4489570909448754E-10</v>
      </c>
      <c r="AS46">
        <f t="shared" si="46"/>
        <v>-1.7575644752189532</v>
      </c>
      <c r="AT46">
        <f t="shared" si="47"/>
        <v>-1.1482754571631408</v>
      </c>
      <c r="AU46">
        <f t="shared" si="48"/>
        <v>-2.9058399327269897</v>
      </c>
      <c r="AW46">
        <v>43</v>
      </c>
      <c r="AX46">
        <f>IF(Z46&gt;0, (R46*SUMPRODUCT(K46:$K$98, X46:$X$98)-K46*$AZ$3)/Z46, 0)</f>
        <v>-6.8777453021016776E+16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250000</v>
      </c>
      <c r="S47">
        <f t="shared" si="32"/>
        <v>-4.808446144661991E+17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-1174.5921522882973</v>
      </c>
      <c r="AC47">
        <f t="shared" si="33"/>
        <v>-1048.742993114854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-3.6815830384519153E-9</v>
      </c>
      <c r="AI47">
        <f t="shared" si="38"/>
        <v>-3.681610301494943E-9</v>
      </c>
      <c r="AJ47">
        <f t="shared" si="39"/>
        <v>-125.84915917344324</v>
      </c>
      <c r="AK47">
        <f t="shared" si="61"/>
        <v>-82.221450660180821</v>
      </c>
      <c r="AL47">
        <f t="shared" si="40"/>
        <v>-208.07060983730565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-4.0988261915458106E-11</v>
      </c>
      <c r="AR47">
        <f t="shared" si="45"/>
        <v>-4.0988565443787243E-11</v>
      </c>
      <c r="AS47">
        <f t="shared" si="46"/>
        <v>-1.4011196390698064</v>
      </c>
      <c r="AT47">
        <f t="shared" si="47"/>
        <v>-0.91539816419447684</v>
      </c>
      <c r="AU47">
        <f t="shared" si="48"/>
        <v>-2.3165178033052718</v>
      </c>
      <c r="AW47">
        <v>44</v>
      </c>
      <c r="AX47">
        <f>IF(Z47&gt;0, (R47*SUMPRODUCT(K47:$K$98, X47:$X$98)-K47*$AZ$3)/Z47, 0)</f>
        <v>-4.808446144661991E+17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250000</v>
      </c>
      <c r="S48">
        <f t="shared" si="32"/>
        <v>-3.4918817249792471E+18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-1048.742993114854</v>
      </c>
      <c r="AC48">
        <f t="shared" si="33"/>
        <v>-936.37767242401299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-4.7276863361998649E-10</v>
      </c>
      <c r="AI48">
        <f t="shared" si="38"/>
        <v>-4.7277198560090315E-10</v>
      </c>
      <c r="AJ48">
        <f t="shared" si="39"/>
        <v>-112.36532069084103</v>
      </c>
      <c r="AK48">
        <f t="shared" si="61"/>
        <v>-73.412009518039781</v>
      </c>
      <c r="AL48">
        <f t="shared" si="40"/>
        <v>-185.77733020935358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-4.6995419928829577E-12</v>
      </c>
      <c r="AR48">
        <f t="shared" si="45"/>
        <v>-4.6995753131456764E-12</v>
      </c>
      <c r="AS48">
        <f t="shared" si="46"/>
        <v>-1.1169639979855963</v>
      </c>
      <c r="AT48">
        <f t="shared" si="47"/>
        <v>-0.72974981201749123</v>
      </c>
      <c r="AU48">
        <f t="shared" si="48"/>
        <v>-1.8467138100077871</v>
      </c>
      <c r="AW48">
        <v>45</v>
      </c>
      <c r="AX48">
        <f>IF(Z48&gt;0, (R48*SUMPRODUCT(K48:$K$98, X48:$X$98)-K48*$AZ$3)/Z48, 0)</f>
        <v>-3.4918817249792471E+18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250000</v>
      </c>
      <c r="S49">
        <f t="shared" si="32"/>
        <v>-2.6427159039637266E+19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-936.37767242401299</v>
      </c>
      <c r="AC49">
        <f t="shared" si="33"/>
        <v>-836.05149323572971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-5.8460204271516322E-11</v>
      </c>
      <c r="AI49">
        <f t="shared" si="38"/>
        <v>-5.8460599722410227E-11</v>
      </c>
      <c r="AJ49">
        <f t="shared" si="39"/>
        <v>-100.32617918828328</v>
      </c>
      <c r="AK49">
        <f t="shared" si="61"/>
        <v>-65.54643706968092</v>
      </c>
      <c r="AL49">
        <f t="shared" si="40"/>
        <v>-165.87261625802267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-5.1885879822224284E-13</v>
      </c>
      <c r="AR49">
        <f t="shared" si="45"/>
        <v>-5.1886230801455587E-13</v>
      </c>
      <c r="AS49">
        <f t="shared" si="46"/>
        <v>-0.89043686063931482</v>
      </c>
      <c r="AT49">
        <f t="shared" si="47"/>
        <v>-0.58175208228437469</v>
      </c>
      <c r="AU49">
        <f t="shared" si="48"/>
        <v>-1.4721889429242085</v>
      </c>
      <c r="AW49">
        <v>46</v>
      </c>
      <c r="AX49">
        <f>IF(Z49&gt;0, (R49*SUMPRODUCT(K49:$K$98, X49:$X$98)-K49*$AZ$3)/Z49, 0)</f>
        <v>-2.6427159039637266E+19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250000</v>
      </c>
      <c r="S50">
        <f t="shared" si="32"/>
        <v>-2.0887161934539361E+20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-836.05149323572971</v>
      </c>
      <c r="AC50">
        <f t="shared" si="33"/>
        <v>-746.47454753190186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-6.9364667423401193E-12</v>
      </c>
      <c r="AI50">
        <f t="shared" si="38"/>
        <v>-6.9365114153879625E-12</v>
      </c>
      <c r="AJ50">
        <f t="shared" si="39"/>
        <v>-89.576945703827846</v>
      </c>
      <c r="AK50">
        <f t="shared" si="61"/>
        <v>-58.523604526501089</v>
      </c>
      <c r="AL50">
        <f t="shared" si="40"/>
        <v>-148.10055023033587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-5.496789963310991E-14</v>
      </c>
      <c r="AR50">
        <f t="shared" si="45"/>
        <v>-5.4968253643833432E-14</v>
      </c>
      <c r="AS50">
        <f t="shared" si="46"/>
        <v>-0.70985081364744052</v>
      </c>
      <c r="AT50">
        <f t="shared" si="47"/>
        <v>-0.46376919824966295</v>
      </c>
      <c r="AU50">
        <f t="shared" si="48"/>
        <v>-1.1736200118971585</v>
      </c>
      <c r="AW50">
        <v>47</v>
      </c>
      <c r="AX50">
        <f>IF(Z50&gt;0, (R50*SUMPRODUCT(K50:$K$98, X50:$X$98)-K50*$AZ$3)/Z50, 0)</f>
        <v>-2.0887161934539361E+20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250000</v>
      </c>
      <c r="S51">
        <f t="shared" si="32"/>
        <v>-1.7261200888425042E+21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-746.47454753190186</v>
      </c>
      <c r="AC51">
        <f t="shared" si="33"/>
        <v>-666.49513172491243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-7.8799553000121549E-13</v>
      </c>
      <c r="AI51">
        <f t="shared" si="38"/>
        <v>-7.8800035654208036E-13</v>
      </c>
      <c r="AJ51">
        <f t="shared" si="39"/>
        <v>-79.979415806989437</v>
      </c>
      <c r="AK51">
        <f t="shared" si="61"/>
        <v>-52.253218327233135</v>
      </c>
      <c r="AL51">
        <f t="shared" si="40"/>
        <v>-132.23263413422336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-5.5754068643651943E-15</v>
      </c>
      <c r="AR51">
        <f t="shared" si="45"/>
        <v>-5.5754410142150916E-15</v>
      </c>
      <c r="AS51">
        <f t="shared" si="46"/>
        <v>-0.56588872261435197</v>
      </c>
      <c r="AT51">
        <f t="shared" si="47"/>
        <v>-0.36971396544137686</v>
      </c>
      <c r="AU51">
        <f t="shared" si="48"/>
        <v>-0.93560268805573432</v>
      </c>
      <c r="AW51">
        <v>48</v>
      </c>
      <c r="AX51">
        <f>IF(Z51&gt;0, (R51*SUMPRODUCT(K51:$K$98, X51:$X$98)-K51*$AZ$3)/Z51, 0)</f>
        <v>-1.7261200888425042E+21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250000</v>
      </c>
      <c r="S52">
        <f t="shared" si="32"/>
        <v>-1.4963229148729856E+22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-666.49513172491243</v>
      </c>
      <c r="AC52">
        <f t="shared" si="33"/>
        <v>-595.08493904010038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-8.5623053972143464E-14</v>
      </c>
      <c r="AI52">
        <f t="shared" si="38"/>
        <v>-8.5623551094901131E-14</v>
      </c>
      <c r="AJ52">
        <f t="shared" si="39"/>
        <v>-71.410192684812046</v>
      </c>
      <c r="AK52">
        <f t="shared" si="61"/>
        <v>-46.654659220743874</v>
      </c>
      <c r="AL52">
        <f t="shared" si="40"/>
        <v>-118.064851905556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-5.4091061330488379E-16</v>
      </c>
      <c r="AR52">
        <f t="shared" si="45"/>
        <v>-5.4091375380225293E-16</v>
      </c>
      <c r="AS52">
        <f t="shared" si="46"/>
        <v>-0.4511230250433293</v>
      </c>
      <c r="AT52">
        <f t="shared" si="47"/>
        <v>-0.29473370969497514</v>
      </c>
      <c r="AU52">
        <f t="shared" si="48"/>
        <v>-0.74585673473830494</v>
      </c>
      <c r="AW52">
        <v>49</v>
      </c>
      <c r="AX52">
        <f>IF(Z52&gt;0, (R52*SUMPRODUCT(K52:$K$98, X52:$X$98)-K52*$AZ$3)/Z52, 0)</f>
        <v>-1.4963229148729856E+22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250000</v>
      </c>
      <c r="S53">
        <f t="shared" si="32"/>
        <v>-1.365138549864134E+23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-595.08493904010038</v>
      </c>
      <c r="AC53">
        <f t="shared" si="33"/>
        <v>-531.32583842866097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-8.8700051193474038E-15</v>
      </c>
      <c r="AI53">
        <f t="shared" si="38"/>
        <v>-8.8700537706215253E-15</v>
      </c>
      <c r="AJ53">
        <f t="shared" si="39"/>
        <v>-63.759100611439408</v>
      </c>
      <c r="AK53">
        <f t="shared" si="61"/>
        <v>-41.655945732807034</v>
      </c>
      <c r="AL53">
        <f t="shared" si="40"/>
        <v>-105.41504634424645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-5.0031167409954063E-17</v>
      </c>
      <c r="AR53">
        <f t="shared" si="45"/>
        <v>-5.0031441826936642E-17</v>
      </c>
      <c r="AS53">
        <f t="shared" si="46"/>
        <v>-0.35963251358683823</v>
      </c>
      <c r="AT53">
        <f t="shared" si="47"/>
        <v>-0.23495990887673404</v>
      </c>
      <c r="AU53">
        <f t="shared" si="48"/>
        <v>-0.59459242246357225</v>
      </c>
      <c r="AW53">
        <v>50</v>
      </c>
      <c r="AX53">
        <f>IF(Z53&gt;0, (R53*SUMPRODUCT(K53:$K$98, X53:$X$98)-K53*$AZ$3)/Z53, 0)</f>
        <v>-1.365138549864134E+23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250000</v>
      </c>
      <c r="S54">
        <f t="shared" si="32"/>
        <v>-1.3151624848609377E+24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-531.32583842866097</v>
      </c>
      <c r="AC54">
        <f t="shared" si="33"/>
        <v>-474.39807002559019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-8.7311662316282992E-16</v>
      </c>
      <c r="AI54">
        <f t="shared" si="38"/>
        <v>-8.7312113209305227E-16</v>
      </c>
      <c r="AJ54">
        <f t="shared" si="39"/>
        <v>-56.927768403070786</v>
      </c>
      <c r="AK54">
        <f t="shared" si="61"/>
        <v>-37.192808690006274</v>
      </c>
      <c r="AL54">
        <f t="shared" si="40"/>
        <v>-94.12057709307706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-4.3971471583675473E-18</v>
      </c>
      <c r="AR54">
        <f t="shared" si="45"/>
        <v>-4.397169866021014E-18</v>
      </c>
      <c r="AS54">
        <f t="shared" si="46"/>
        <v>-0.28669683799971102</v>
      </c>
      <c r="AT54">
        <f t="shared" si="47"/>
        <v>-0.18730860082647799</v>
      </c>
      <c r="AU54">
        <f t="shared" si="48"/>
        <v>-0.47400543882618901</v>
      </c>
      <c r="AW54">
        <v>51</v>
      </c>
      <c r="AX54">
        <f>IF(Z54&gt;0, (R54*SUMPRODUCT(K54:$K$98, X54:$X$98)-K54*$AZ$3)/Z54, 0)</f>
        <v>-1.3151624848609377E+24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250000</v>
      </c>
      <c r="S55">
        <f t="shared" si="32"/>
        <v>-1.3424776345716105E+25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-474.39807002559019</v>
      </c>
      <c r="AC55">
        <f t="shared" si="33"/>
        <v>-423.56970537999121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-8.1388982984487295E-17</v>
      </c>
      <c r="AI55">
        <f t="shared" si="38"/>
        <v>-8.1389377376258222E-17</v>
      </c>
      <c r="AJ55">
        <f t="shared" si="39"/>
        <v>-50.828364645598981</v>
      </c>
      <c r="AK55">
        <f t="shared" si="61"/>
        <v>-33.207864901791318</v>
      </c>
      <c r="AL55">
        <f t="shared" si="40"/>
        <v>-84.036229547390292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-3.6597072176200591E-19</v>
      </c>
      <c r="AR55">
        <f t="shared" si="45"/>
        <v>-3.6597249516960694E-19</v>
      </c>
      <c r="AS55">
        <f t="shared" si="46"/>
        <v>-0.22855296396660663</v>
      </c>
      <c r="AT55">
        <f t="shared" si="47"/>
        <v>-0.14932126979151625</v>
      </c>
      <c r="AU55">
        <f t="shared" si="48"/>
        <v>-0.37787423375812285</v>
      </c>
      <c r="AW55">
        <v>52</v>
      </c>
      <c r="AX55">
        <f>IF(Z55&gt;0, (R55*SUMPRODUCT(K55:$K$98, X55:$X$98)-K55*$AZ$3)/Z55, 0)</f>
        <v>-1.3424776345716105E+25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250000</v>
      </c>
      <c r="S56">
        <f t="shared" si="32"/>
        <v>-1.4576358963085568E+26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-423.56970537999121</v>
      </c>
      <c r="AC56">
        <f t="shared" si="33"/>
        <v>-378.18723694642074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-7.1603258836613991E-18</v>
      </c>
      <c r="AI56">
        <f t="shared" si="38"/>
        <v>-7.1603583152204312E-18</v>
      </c>
      <c r="AJ56">
        <f t="shared" si="39"/>
        <v>-45.382468433570466</v>
      </c>
      <c r="AK56">
        <f t="shared" si="61"/>
        <v>-29.649879376599387</v>
      </c>
      <c r="AL56">
        <f t="shared" si="40"/>
        <v>-75.032347810169853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-2.874719578133588E-20</v>
      </c>
      <c r="AR56">
        <f t="shared" si="45"/>
        <v>-2.8747325987194123E-20</v>
      </c>
      <c r="AS56">
        <f t="shared" si="46"/>
        <v>-0.18220102357031756</v>
      </c>
      <c r="AT56">
        <f t="shared" si="47"/>
        <v>-0.11903800206594087</v>
      </c>
      <c r="AU56">
        <f t="shared" si="48"/>
        <v>-0.30123902563625843</v>
      </c>
      <c r="AW56">
        <v>53</v>
      </c>
      <c r="AX56">
        <f>IF(Z56&gt;0, (R56*SUMPRODUCT(K56:$K$98, X56:$X$98)-K56*$AZ$3)/Z56, 0)</f>
        <v>-1.4576358963085568E+26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250000</v>
      </c>
      <c r="S57">
        <f t="shared" si="32"/>
        <v>-1.6911441097891325E+27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-378.18723694642074</v>
      </c>
      <c r="AC57">
        <f t="shared" si="33"/>
        <v>-337.66717584501845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-5.9222789636957717E-19</v>
      </c>
      <c r="AI57">
        <f t="shared" si="38"/>
        <v>-5.9223039221820035E-19</v>
      </c>
      <c r="AJ57">
        <f t="shared" si="39"/>
        <v>-40.520061101402291</v>
      </c>
      <c r="AK57">
        <f t="shared" si="61"/>
        <v>-26.473106586249454</v>
      </c>
      <c r="AL57">
        <f t="shared" si="40"/>
        <v>-66.993167687651749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-2.1229195481262849E-21</v>
      </c>
      <c r="AR57">
        <f t="shared" si="45"/>
        <v>-2.1229284948271476E-21</v>
      </c>
      <c r="AS57">
        <f t="shared" si="46"/>
        <v>-0.14524954047378663</v>
      </c>
      <c r="AT57">
        <f t="shared" si="47"/>
        <v>-9.4896366442873775E-2</v>
      </c>
      <c r="AU57">
        <f t="shared" si="48"/>
        <v>-0.24014590691666043</v>
      </c>
      <c r="AW57">
        <v>54</v>
      </c>
      <c r="AX57">
        <f>IF(Z57&gt;0, (R57*SUMPRODUCT(K57:$K$98, X57:$X$98)-K57*$AZ$3)/Z57, 0)</f>
        <v>-1.6911441097891325E+27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250000</v>
      </c>
      <c r="S58">
        <f t="shared" si="32"/>
        <v>-2.1066430482681523E+28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-337.66717584501845</v>
      </c>
      <c r="AC58">
        <f t="shared" si="33"/>
        <v>-301.4885498616236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-4.5839971292109007E-20</v>
      </c>
      <c r="AI58">
        <f t="shared" si="38"/>
        <v>-4.584015018368138E-20</v>
      </c>
      <c r="AJ58">
        <f t="shared" si="39"/>
        <v>-36.178625983394852</v>
      </c>
      <c r="AK58">
        <f t="shared" si="61"/>
        <v>-23.636702309151293</v>
      </c>
      <c r="AL58">
        <f t="shared" si="40"/>
        <v>-59.815328292546141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-1.467138081141734E-22</v>
      </c>
      <c r="AR58">
        <f t="shared" si="45"/>
        <v>-1.4671438066828028E-22</v>
      </c>
      <c r="AS58">
        <f t="shared" si="46"/>
        <v>-0.11579204438280168</v>
      </c>
      <c r="AT58">
        <f t="shared" si="47"/>
        <v>-7.5650802330097064E-2</v>
      </c>
      <c r="AU58">
        <f t="shared" si="48"/>
        <v>-0.19144284671289871</v>
      </c>
      <c r="AW58">
        <v>55</v>
      </c>
      <c r="AX58">
        <f>IF(Z58&gt;0, (R58*SUMPRODUCT(K58:$K$98, X58:$X$98)-K58*$AZ$3)/Z58, 0)</f>
        <v>-2.1066430482681523E+28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250000</v>
      </c>
      <c r="S59">
        <f t="shared" si="32"/>
        <v>-2.831990339348017E+29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-301.4885498616236</v>
      </c>
      <c r="AC59">
        <f t="shared" si="33"/>
        <v>-269.18620523359249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-3.3044232569573384E-21</v>
      </c>
      <c r="AI59">
        <f t="shared" si="38"/>
        <v>-3.3044351384511368E-21</v>
      </c>
      <c r="AJ59">
        <f t="shared" si="39"/>
        <v>-32.302344628031108</v>
      </c>
      <c r="AK59">
        <f t="shared" si="61"/>
        <v>-21.104198490313653</v>
      </c>
      <c r="AL59">
        <f t="shared" si="40"/>
        <v>-53.406543118344757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-9.4428762945751089E-24</v>
      </c>
      <c r="AR59">
        <f t="shared" si="45"/>
        <v>-9.4429102476941275E-24</v>
      </c>
      <c r="AS59">
        <f t="shared" si="46"/>
        <v>-9.2308708851085469E-2</v>
      </c>
      <c r="AT59">
        <f t="shared" si="47"/>
        <v>-6.0308356449375829E-2</v>
      </c>
      <c r="AU59">
        <f t="shared" si="48"/>
        <v>-0.15261706530046129</v>
      </c>
      <c r="AW59">
        <v>56</v>
      </c>
      <c r="AX59">
        <f>IF(Z59&gt;0, (R59*SUMPRODUCT(K59:$K$98, X59:$X$98)-K59*$AZ$3)/Z59, 0)</f>
        <v>-2.831990339348017E+29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250000</v>
      </c>
      <c r="S60">
        <f t="shared" si="32"/>
        <v>-4.1924440769694423E+30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-269.18620523359249</v>
      </c>
      <c r="AC60">
        <f t="shared" si="33"/>
        <v>-240.34482610142183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-2.2092155383028687E-22</v>
      </c>
      <c r="AI60">
        <f t="shared" si="38"/>
        <v>-2.2092227043145581E-22</v>
      </c>
      <c r="AJ60">
        <f t="shared" si="39"/>
        <v>-28.841379132170658</v>
      </c>
      <c r="AK60">
        <f t="shared" si="61"/>
        <v>-18.843034366351475</v>
      </c>
      <c r="AL60">
        <f t="shared" si="40"/>
        <v>-47.684413498522133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-5.6367490022449357E-25</v>
      </c>
      <c r="AR60">
        <f t="shared" si="45"/>
        <v>-5.6367672861147252E-25</v>
      </c>
      <c r="AS60">
        <f t="shared" si="46"/>
        <v>-7.3587937540725096E-2</v>
      </c>
      <c r="AT60">
        <f t="shared" si="47"/>
        <v>-4.8077452526607001E-2</v>
      </c>
      <c r="AU60">
        <f t="shared" si="48"/>
        <v>-0.1216653900673321</v>
      </c>
      <c r="AW60">
        <v>57</v>
      </c>
      <c r="AX60">
        <f>IF(Z60&gt;0, (R60*SUMPRODUCT(K60:$K$98, X60:$X$98)-K60*$AZ$3)/Z60, 0)</f>
        <v>-4.1924440769694423E+30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250000</v>
      </c>
      <c r="S61">
        <f t="shared" si="32"/>
        <v>-6.9011985501261723E+31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-240.34482610142183</v>
      </c>
      <c r="AC61">
        <f t="shared" si="33"/>
        <v>-214.59359473341235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-1.3411325153420794E-23</v>
      </c>
      <c r="AI61">
        <f t="shared" si="38"/>
        <v>-1.3411364022320372E-23</v>
      </c>
      <c r="AJ61">
        <f t="shared" si="39"/>
        <v>-25.751231368009485</v>
      </c>
      <c r="AK61">
        <f t="shared" si="61"/>
        <v>-16.824137827099531</v>
      </c>
      <c r="AL61">
        <f t="shared" si="40"/>
        <v>-42.575369195109019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-3.0552325816989405E-26</v>
      </c>
      <c r="AR61">
        <f t="shared" si="45"/>
        <v>-3.0552414364188913E-26</v>
      </c>
      <c r="AS61">
        <f t="shared" si="46"/>
        <v>-5.8663853269072863E-2</v>
      </c>
      <c r="AT61">
        <f t="shared" si="47"/>
        <v>-3.8327050802460939E-2</v>
      </c>
      <c r="AU61">
        <f t="shared" si="48"/>
        <v>-9.6990904071533809E-2</v>
      </c>
      <c r="AW61">
        <v>58</v>
      </c>
      <c r="AX61">
        <f>IF(Z61&gt;0, (R61*SUMPRODUCT(K61:$K$98, X61:$X$98)-K61*$AZ$3)/Z61, 0)</f>
        <v>-6.9011985501261723E+31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250000</v>
      </c>
      <c r="S62">
        <f t="shared" si="32"/>
        <v>-1.2781247150603169E+33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-214.59359473341235</v>
      </c>
      <c r="AC62">
        <f t="shared" si="33"/>
        <v>-191.60142386911818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-7.3212715217756476E-25</v>
      </c>
      <c r="AI62">
        <f t="shared" si="38"/>
        <v>-7.3212902603053866E-25</v>
      </c>
      <c r="AJ62">
        <f t="shared" si="39"/>
        <v>-22.992170864294167</v>
      </c>
      <c r="AK62">
        <f t="shared" si="61"/>
        <v>-15.021551631338866</v>
      </c>
      <c r="AL62">
        <f t="shared" si="40"/>
        <v>-38.013722495633033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-1.4891590181185777E-27</v>
      </c>
      <c r="AR62">
        <f t="shared" si="45"/>
        <v>-1.4891628295672398E-27</v>
      </c>
      <c r="AS62">
        <f t="shared" si="46"/>
        <v>-4.6766464659656268E-2</v>
      </c>
      <c r="AT62">
        <f t="shared" si="47"/>
        <v>-3.0554090244308784E-2</v>
      </c>
      <c r="AU62">
        <f t="shared" si="48"/>
        <v>-7.7320554903965055E-2</v>
      </c>
      <c r="AW62">
        <v>59</v>
      </c>
      <c r="AX62">
        <f>IF(Z62&gt;0, (R62*SUMPRODUCT(K62:$K$98, X62:$X$98)-K62*$AZ$3)/Z62, 0)</f>
        <v>-1.2781247150603169E+33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250000</v>
      </c>
      <c r="S63">
        <f t="shared" si="32"/>
        <v>-2.7025128593404709E+34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-191.60142386911818</v>
      </c>
      <c r="AC63">
        <f t="shared" si="33"/>
        <v>-171.07269988314121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-3.5519755249416688E-26</v>
      </c>
      <c r="AI63">
        <f t="shared" si="38"/>
        <v>-3.5519834376098404E-26</v>
      </c>
      <c r="AJ63">
        <f t="shared" si="39"/>
        <v>-20.528723985976967</v>
      </c>
      <c r="AK63">
        <f t="shared" si="61"/>
        <v>-13.412099670838273</v>
      </c>
      <c r="AL63">
        <f t="shared" si="40"/>
        <v>-33.94082365681524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-6.4506949390198764E-29</v>
      </c>
      <c r="AR63">
        <f t="shared" si="45"/>
        <v>-6.4507093091100336E-29</v>
      </c>
      <c r="AS63">
        <f t="shared" si="46"/>
        <v>-3.7281939301384195E-2</v>
      </c>
      <c r="AT63">
        <f t="shared" si="47"/>
        <v>-2.4357533676904321E-2</v>
      </c>
      <c r="AU63">
        <f t="shared" si="48"/>
        <v>-6.163947297828852E-2</v>
      </c>
      <c r="AW63">
        <v>60</v>
      </c>
      <c r="AX63">
        <f>IF(Z63&gt;0, (R63*SUMPRODUCT(K63:$K$98, X63:$X$98)-K63*$AZ$3)/Z63, 0)</f>
        <v>-2.7025128593404709E+34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250000</v>
      </c>
      <c r="S64">
        <f t="shared" si="32"/>
        <v>-6.6473715333798432E+35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-171.07269988314121</v>
      </c>
      <c r="AC64">
        <f t="shared" si="33"/>
        <v>-152.74348203851892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-1.5092632306741321E-27</v>
      </c>
      <c r="AI64">
        <f t="shared" si="38"/>
        <v>-1.509266102927497E-27</v>
      </c>
      <c r="AJ64">
        <f t="shared" si="39"/>
        <v>-18.329217844622292</v>
      </c>
      <c r="AK64">
        <f t="shared" si="61"/>
        <v>-11.975088991819886</v>
      </c>
      <c r="AL64">
        <f t="shared" si="40"/>
        <v>-30.30430683644218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-2.4472791407089819E-30</v>
      </c>
      <c r="AR64">
        <f t="shared" si="45"/>
        <v>-2.4472837980845831E-30</v>
      </c>
      <c r="AS64">
        <f t="shared" si="46"/>
        <v>-2.9720933754292248E-2</v>
      </c>
      <c r="AT64">
        <f t="shared" si="47"/>
        <v>-1.9417676719470915E-2</v>
      </c>
      <c r="AU64">
        <f t="shared" si="48"/>
        <v>-4.9138610473763167E-2</v>
      </c>
      <c r="AW64">
        <v>61</v>
      </c>
      <c r="AX64">
        <f>IF(Z64&gt;0, (R64*SUMPRODUCT(K64:$K$98, X64:$X$98)-K64*$AZ$3)/Z64, 0)</f>
        <v>-6.6473715333798432E+35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250000</v>
      </c>
      <c r="S65">
        <f t="shared" si="32"/>
        <v>-1.9522092286701147E+37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-152.74348203851892</v>
      </c>
      <c r="AC65">
        <f t="shared" si="33"/>
        <v>-136.3781089629633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-5.5124157960590961E-29</v>
      </c>
      <c r="AI65">
        <f t="shared" si="38"/>
        <v>-5.5124245283524227E-29</v>
      </c>
      <c r="AJ65">
        <f t="shared" si="39"/>
        <v>-16.365373075555624</v>
      </c>
      <c r="AK65">
        <f t="shared" si="61"/>
        <v>-10.692043742696326</v>
      </c>
      <c r="AL65">
        <f t="shared" si="40"/>
        <v>-27.057416818251951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-7.9807271417697723E-32</v>
      </c>
      <c r="AR65">
        <f t="shared" si="45"/>
        <v>-7.9807397841488926E-32</v>
      </c>
      <c r="AS65">
        <f t="shared" si="46"/>
        <v>-2.3693346424021249E-2</v>
      </c>
      <c r="AT65">
        <f t="shared" si="47"/>
        <v>-1.5479652997027193E-2</v>
      </c>
      <c r="AU65">
        <f t="shared" si="48"/>
        <v>-3.9172999421048446E-2</v>
      </c>
      <c r="AW65">
        <v>62</v>
      </c>
      <c r="AX65">
        <f>IF(Z65&gt;0, (R65*SUMPRODUCT(K65:$K$98, X65:$X$98)-K65*$AZ$3)/Z65, 0)</f>
        <v>-1.9522092286701147E+37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250000</v>
      </c>
      <c r="S66">
        <f t="shared" si="32"/>
        <v>-7.1129400466493689E+38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-136.3781089629633</v>
      </c>
      <c r="AC66">
        <f t="shared" si="33"/>
        <v>-121.76616871693152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-1.6861966672910439E-30</v>
      </c>
      <c r="AI66">
        <f t="shared" si="38"/>
        <v>-1.6861988071616165E-30</v>
      </c>
      <c r="AJ66">
        <f t="shared" si="39"/>
        <v>-14.611940246031779</v>
      </c>
      <c r="AK66">
        <f t="shared" si="61"/>
        <v>-9.5464676274074325</v>
      </c>
      <c r="AL66">
        <f t="shared" si="40"/>
        <v>-24.158407873439209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-2.1796697554597733E-33</v>
      </c>
      <c r="AR66">
        <f t="shared" si="45"/>
        <v>-2.1796725215731565E-33</v>
      </c>
      <c r="AS66">
        <f t="shared" si="46"/>
        <v>-1.8888190707925065E-2</v>
      </c>
      <c r="AT66">
        <f t="shared" si="47"/>
        <v>-1.2340284595844381E-2</v>
      </c>
      <c r="AU66">
        <f t="shared" si="48"/>
        <v>-3.1228475303769442E-2</v>
      </c>
      <c r="AW66">
        <v>63</v>
      </c>
      <c r="AX66">
        <f>IF(Z66&gt;0, (R66*SUMPRODUCT(K66:$K$98, X66:$X$98)-K66*$AZ$3)/Z66, 0)</f>
        <v>-7.1129400466493689E+38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250000</v>
      </c>
      <c r="S67">
        <f t="shared" si="32"/>
        <v>-3.4129502503111256E+40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-121.76616871693152</v>
      </c>
      <c r="AC67">
        <f t="shared" si="33"/>
        <v>-108.71979349726028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-4.1573060406549925E-32</v>
      </c>
      <c r="AI67">
        <f t="shared" ref="AI67:AI69" si="62">SUM(AE67:AH67)</f>
        <v>-4.1573100225396351E-32</v>
      </c>
      <c r="AJ67">
        <f t="shared" si="39"/>
        <v>-13.046375219671233</v>
      </c>
      <c r="AK67">
        <f t="shared" si="61"/>
        <v>-8.5236318101852078</v>
      </c>
      <c r="AL67">
        <f t="shared" ref="AL67:AL69" si="63">SUM(AI67:AK67)</f>
        <v>-21.570007029856441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-4.7981789944275087E-35</v>
      </c>
      <c r="AR67">
        <f t="shared" si="45"/>
        <v>-4.7981835901428746E-35</v>
      </c>
      <c r="AS67">
        <f t="shared" si="46"/>
        <v>-1.5057549990373936E-2</v>
      </c>
      <c r="AT67">
        <f t="shared" si="47"/>
        <v>-9.8375993270443073E-3</v>
      </c>
      <c r="AU67">
        <f t="shared" si="48"/>
        <v>-2.4895149317418243E-2</v>
      </c>
      <c r="AW67">
        <v>64</v>
      </c>
      <c r="AX67">
        <f>IF(Z67&gt;0, (R67*SUMPRODUCT(K67:$K$98, X67:$X$98)-K67*$AZ$3)/Z67, 0)</f>
        <v>-3.4129502503111256E+40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250000</v>
      </c>
      <c r="S68">
        <f t="shared" si="32"/>
        <v>-2.3973780317595242E+42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-108.71979349726028</v>
      </c>
      <c r="AC68">
        <f t="shared" si="33"/>
        <v>-97.071244193982366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-7.7829051241042941E-34</v>
      </c>
      <c r="AI68">
        <f t="shared" si="62"/>
        <v>-7.7829101854276916E-34</v>
      </c>
      <c r="AJ68">
        <f t="shared" si="39"/>
        <v>-11.648549303277917</v>
      </c>
      <c r="AK68">
        <f t="shared" si="61"/>
        <v>-7.6103855448082207</v>
      </c>
      <c r="AL68">
        <f t="shared" si="63"/>
        <v>-19.258934848086138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-8.0202547371054275E-37</v>
      </c>
      <c r="AR68">
        <f t="shared" si="45"/>
        <v>-8.020259952780335E-37</v>
      </c>
      <c r="AS68">
        <f t="shared" si="46"/>
        <v>-1.2003786663244557E-2</v>
      </c>
      <c r="AT68">
        <f t="shared" si="47"/>
        <v>-7.8424739533197591E-3</v>
      </c>
      <c r="AU68">
        <f t="shared" si="48"/>
        <v>-1.9846260616564314E-2</v>
      </c>
      <c r="AW68">
        <v>65</v>
      </c>
      <c r="AX68">
        <f>IF(Z68&gt;0, (R68*SUMPRODUCT(K68:$K$98, X68:$X$98)-K68*$AZ$3)/Z68, 0)</f>
        <v>-2.3973780317595242E+42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-97.071244193982366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-97.071244193982366</v>
      </c>
      <c r="AK69">
        <f t="shared" si="61"/>
        <v>-6.794987093578766</v>
      </c>
      <c r="AL69">
        <f t="shared" si="63"/>
        <v>-103.86623128756113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-9.3137051896103922E-39</v>
      </c>
      <c r="AR69">
        <f t="shared" si="45"/>
        <v>-9.3137051896103922E-39</v>
      </c>
      <c r="AS69">
        <f t="shared" si="46"/>
        <v>-8.9313888863426505E-2</v>
      </c>
      <c r="AT69">
        <f t="shared" si="47"/>
        <v>-6.2519722204398562E-3</v>
      </c>
      <c r="AU69">
        <f t="shared" si="48"/>
        <v>-9.5565861083866374E-2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133677.52730376722</v>
      </c>
      <c r="AO71" s="6">
        <f t="shared" si="70"/>
        <v>-13367.752730376722</v>
      </c>
      <c r="AP71" s="6">
        <f t="shared" si="70"/>
        <v>-176.98591989905154</v>
      </c>
      <c r="AQ71" s="6">
        <f t="shared" si="70"/>
        <v>-94198.539648029764</v>
      </c>
      <c r="AR71" s="6">
        <f t="shared" si="70"/>
        <v>25934.249005461683</v>
      </c>
      <c r="AS71" s="6">
        <f t="shared" si="70"/>
        <v>4818.6917215642688</v>
      </c>
      <c r="AT71" s="6">
        <f t="shared" si="70"/>
        <v>-2989.1465947050265</v>
      </c>
      <c r="AU71" s="6">
        <f t="shared" si="70"/>
        <v>27763.794132320872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23981.210157775273</v>
      </c>
      <c r="K3">
        <v>1</v>
      </c>
      <c r="L3" s="2">
        <v>0</v>
      </c>
      <c r="O3">
        <f>$C$3</f>
        <v>23981.210157775273</v>
      </c>
      <c r="P3">
        <f>O3*C5</f>
        <v>2398.1210157775272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23981.210157775273</v>
      </c>
      <c r="AF3">
        <f t="shared" ref="AF3:AF34" si="4">-$Z3*P3</f>
        <v>-2398.1210157775272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21483.089141997745</v>
      </c>
      <c r="AJ3">
        <f t="shared" ref="AJ3:AJ34" si="8">AB3-AC3</f>
        <v>0</v>
      </c>
      <c r="AL3">
        <f t="shared" ref="AL3:AL34" si="9">SUM(AI3:AK3)</f>
        <v>21483.089141997745</v>
      </c>
      <c r="AN3">
        <f t="shared" ref="AN3:AN34" si="10">AE3*$K3</f>
        <v>23981.210157775273</v>
      </c>
      <c r="AO3">
        <f t="shared" ref="AO3:AO34" si="11">AF3*$K3</f>
        <v>-2398.1210157775272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21483.089141997745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21483.089141997745</v>
      </c>
      <c r="AW3">
        <v>0</v>
      </c>
      <c r="AX3">
        <f>IF(Z3&gt;0, (R3*SUMPRODUCT(K3:$K$98, X3:$X$98)-K3*$AZ$3)/Z3, 0)</f>
        <v>0</v>
      </c>
      <c r="AZ3">
        <f>C6*SUMPRODUCT(X4:X98, K4:K98)/1</f>
        <v>14973.476967057246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745.79667861565076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737.42736917053298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-737.42736917053298</v>
      </c>
      <c r="AK4">
        <f>G4*SUM(AB4, AE4:AF4)</f>
        <v>0</v>
      </c>
      <c r="AL4">
        <f t="shared" si="9"/>
        <v>-1348.4133691705329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-580.89560752994862</v>
      </c>
      <c r="AR4">
        <f t="shared" si="14"/>
        <v>-580.89560752994862</v>
      </c>
      <c r="AS4">
        <f t="shared" si="15"/>
        <v>-701.10987751524328</v>
      </c>
      <c r="AT4">
        <f t="shared" si="16"/>
        <v>0</v>
      </c>
      <c r="AU4">
        <f t="shared" si="17"/>
        <v>-1282.0054850451918</v>
      </c>
      <c r="AW4">
        <v>1</v>
      </c>
      <c r="AX4">
        <f>IF(Z4&gt;0, (R4*SUMPRODUCT(K4:$K$98, X4:$X$98)-K4*$AZ$3)/Z4, 0)</f>
        <v>745.79667861565076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500000</v>
      </c>
      <c r="S5">
        <f t="shared" si="1"/>
        <v>907.43723886610053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737.42736917053298</v>
      </c>
      <c r="AC5">
        <f t="shared" si="2"/>
        <v>887.17428440471667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-610.05824527149593</v>
      </c>
      <c r="AI5">
        <f t="shared" si="7"/>
        <v>-622.27912191186419</v>
      </c>
      <c r="AJ5">
        <f t="shared" si="8"/>
        <v>-149.74691523418369</v>
      </c>
      <c r="AK5">
        <f>G5*SUM(AB5, AE5:AF5)</f>
        <v>3.0234522135991857</v>
      </c>
      <c r="AL5">
        <f t="shared" si="9"/>
        <v>-769.00258493244871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-550.24527436433925</v>
      </c>
      <c r="AR5">
        <f t="shared" si="14"/>
        <v>-561.26795895564339</v>
      </c>
      <c r="AS5">
        <f t="shared" si="15"/>
        <v>-135.06502550683049</v>
      </c>
      <c r="AT5">
        <f t="shared" si="16"/>
        <v>2.7270187817213718</v>
      </c>
      <c r="AU5">
        <f t="shared" si="17"/>
        <v>-693.60596568075255</v>
      </c>
      <c r="AW5">
        <v>2</v>
      </c>
      <c r="AX5">
        <f>IF(Z5&gt;0, (R5*SUMPRODUCT(K5:$K$98, X5:$X$98)-K5*$AZ$3)/Z5, 0)</f>
        <v>907.43723886610053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500000</v>
      </c>
      <c r="S6">
        <f t="shared" si="1"/>
        <v>1103.200123240983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887.17428440471667</v>
      </c>
      <c r="AC6">
        <f t="shared" si="2"/>
        <v>1066.4330720870112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-610.53251053977772</v>
      </c>
      <c r="AI6">
        <f t="shared" si="7"/>
        <v>-622.61591510097878</v>
      </c>
      <c r="AJ6">
        <f t="shared" si="8"/>
        <v>-179.2587876822945</v>
      </c>
      <c r="AK6">
        <f>G6*SUM(AB6, AE6:AF6)</f>
        <v>6.2989374192734884</v>
      </c>
      <c r="AL6">
        <f t="shared" si="9"/>
        <v>-795.57576536399984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-520.92804885243243</v>
      </c>
      <c r="AR6">
        <f t="shared" si="14"/>
        <v>-531.23803931632426</v>
      </c>
      <c r="AS6">
        <f t="shared" si="15"/>
        <v>-152.94997218810039</v>
      </c>
      <c r="AT6">
        <f t="shared" si="16"/>
        <v>5.3744773996796518</v>
      </c>
      <c r="AU6">
        <f t="shared" si="17"/>
        <v>-678.81353410474503</v>
      </c>
      <c r="AW6">
        <v>3</v>
      </c>
      <c r="AX6">
        <f>IF(Z6&gt;0, (R6*SUMPRODUCT(K6:$K$98, X6:$X$98)-K6*$AZ$3)/Z6, 0)</f>
        <v>1103.200123240983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500000</v>
      </c>
      <c r="S7">
        <f t="shared" si="1"/>
        <v>1372.4068441573797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1066.4330720870112</v>
      </c>
      <c r="AC7">
        <f t="shared" si="2"/>
        <v>1311.7229328362391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-611.39272063437284</v>
      </c>
      <c r="AI7">
        <f t="shared" si="7"/>
        <v>-623.34000633194603</v>
      </c>
      <c r="AJ7">
        <f t="shared" si="8"/>
        <v>-245.28986074922796</v>
      </c>
      <c r="AK7">
        <f>G7*SUM(AB7, AE7:AF7)</f>
        <v>14.716776394800753</v>
      </c>
      <c r="AL7">
        <f t="shared" si="9"/>
        <v>-853.91309068637327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-490.37602058156426</v>
      </c>
      <c r="AR7">
        <f t="shared" si="14"/>
        <v>-499.95850695962929</v>
      </c>
      <c r="AS7">
        <f t="shared" si="15"/>
        <v>-196.73813858694149</v>
      </c>
      <c r="AT7">
        <f t="shared" si="16"/>
        <v>11.803794845288779</v>
      </c>
      <c r="AU7">
        <f t="shared" si="17"/>
        <v>-684.89285070128199</v>
      </c>
      <c r="AW7">
        <v>4</v>
      </c>
      <c r="AX7">
        <f>IF(Z7&gt;0, (R7*SUMPRODUCT(K7:$K$98, X7:$X$98)-K7*$AZ$3)/Z7, 0)</f>
        <v>1372.4068441573797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500000</v>
      </c>
      <c r="S8">
        <f t="shared" si="1"/>
        <v>1718.297406658997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1311.7229328362391</v>
      </c>
      <c r="AC8">
        <f t="shared" si="2"/>
        <v>1623.7857452229073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-614.05703245530765</v>
      </c>
      <c r="AI8">
        <f t="shared" si="7"/>
        <v>-625.86949387009372</v>
      </c>
      <c r="AJ8">
        <f t="shared" si="8"/>
        <v>-312.06281238666816</v>
      </c>
      <c r="AK8">
        <f t="shared" ref="AK8:AK39" si="30">G8*SUM(AB8:AB8, AE8:AF8)</f>
        <v>28.333215349262765</v>
      </c>
      <c r="AL8">
        <f t="shared" si="9"/>
        <v>-909.59909090749909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-459.60523410851215</v>
      </c>
      <c r="AR8">
        <f t="shared" si="14"/>
        <v>-468.44654494283702</v>
      </c>
      <c r="AS8">
        <f t="shared" si="15"/>
        <v>-233.5706528269003</v>
      </c>
      <c r="AT8">
        <f t="shared" si="16"/>
        <v>21.206652453072554</v>
      </c>
      <c r="AU8">
        <f t="shared" si="17"/>
        <v>-680.81054531666473</v>
      </c>
      <c r="AW8">
        <v>5</v>
      </c>
      <c r="AX8">
        <f>IF(Z8&gt;0, (R8*SUMPRODUCT(K8:$K$98, X8:$X$98)-K8*$AZ$3)/Z8, 0)</f>
        <v>1718.297406658997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500000</v>
      </c>
      <c r="S9">
        <f t="shared" si="1"/>
        <v>2054.8259428511333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1623.7857452229073</v>
      </c>
      <c r="AC9">
        <f t="shared" si="2"/>
        <v>1919.8308938035568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-621.76497151478804</v>
      </c>
      <c r="AI9">
        <f t="shared" si="7"/>
        <v>-633.44376419113837</v>
      </c>
      <c r="AJ9">
        <f t="shared" si="8"/>
        <v>-296.04514858064954</v>
      </c>
      <c r="AK9">
        <f t="shared" si="30"/>
        <v>36.210422118470831</v>
      </c>
      <c r="AL9">
        <f t="shared" si="9"/>
        <v>-893.27849065331702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-433.99647481807887</v>
      </c>
      <c r="AR9">
        <f t="shared" si="14"/>
        <v>-442.14835709494446</v>
      </c>
      <c r="AS9">
        <f t="shared" si="15"/>
        <v>-206.64166808557573</v>
      </c>
      <c r="AT9">
        <f t="shared" si="16"/>
        <v>25.275138148751697</v>
      </c>
      <c r="AU9">
        <f t="shared" si="17"/>
        <v>-623.51488703176847</v>
      </c>
      <c r="AW9">
        <v>6</v>
      </c>
      <c r="AX9">
        <f>IF(Z9&gt;0, (R9*SUMPRODUCT(K9:$K$98, X9:$X$98)-K9*$AZ$3)/Z9, 0)</f>
        <v>2054.8259428511333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500000</v>
      </c>
      <c r="S10">
        <f t="shared" si="1"/>
        <v>2191.3334862049151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1919.8308938035568</v>
      </c>
      <c r="AC10">
        <f t="shared" si="2"/>
        <v>2024.1267994355042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-632.00207004606114</v>
      </c>
      <c r="AI10">
        <f t="shared" si="7"/>
        <v>-643.54827474389685</v>
      </c>
      <c r="AJ10">
        <f t="shared" si="8"/>
        <v>-104.29590563194733</v>
      </c>
      <c r="AK10">
        <f t="shared" si="30"/>
        <v>8.2552728433552947</v>
      </c>
      <c r="AL10">
        <f t="shared" si="9"/>
        <v>-739.58890753248886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-418.42174342236632</v>
      </c>
      <c r="AR10">
        <f t="shared" si="14"/>
        <v>-426.06599544076209</v>
      </c>
      <c r="AS10">
        <f t="shared" si="15"/>
        <v>-69.049891977653616</v>
      </c>
      <c r="AT10">
        <f t="shared" si="16"/>
        <v>5.4654657306617551</v>
      </c>
      <c r="AU10">
        <f t="shared" si="17"/>
        <v>-489.65042168775398</v>
      </c>
      <c r="AW10">
        <v>7</v>
      </c>
      <c r="AX10">
        <f>IF(Z10&gt;0, (R10*SUMPRODUCT(K10:$K$98, X10:$X$98)-K10*$AZ$3)/Z10, 0)</f>
        <v>2191.3334862049151</v>
      </c>
    </row>
    <row r="11" spans="1:52" x14ac:dyDescent="0.3">
      <c r="A11" t="s">
        <v>33</v>
      </c>
      <c r="C11" s="25">
        <f>AU100</f>
        <v>4980.7128789225662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500000</v>
      </c>
      <c r="S11">
        <f t="shared" si="1"/>
        <v>2291.048696621518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2024.1267994355042</v>
      </c>
      <c r="AC11">
        <f t="shared" si="2"/>
        <v>2092.131892243764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-641.44247426544177</v>
      </c>
      <c r="AI11">
        <f t="shared" si="7"/>
        <v>-652.8571808544425</v>
      </c>
      <c r="AJ11">
        <f t="shared" si="8"/>
        <v>-68.00509280825986</v>
      </c>
      <c r="AK11">
        <f t="shared" si="30"/>
        <v>3.2386028790968067</v>
      </c>
      <c r="AL11">
        <f t="shared" si="9"/>
        <v>-717.62367078360558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-403.83399993416384</v>
      </c>
      <c r="AR11">
        <f t="shared" si="14"/>
        <v>-411.02037564960091</v>
      </c>
      <c r="AS11">
        <f t="shared" si="15"/>
        <v>-42.81407880902033</v>
      </c>
      <c r="AT11">
        <f t="shared" si="16"/>
        <v>2.0389325735899813</v>
      </c>
      <c r="AU11">
        <f t="shared" si="17"/>
        <v>-451.79552188503123</v>
      </c>
      <c r="AW11">
        <v>8</v>
      </c>
      <c r="AX11">
        <f>IF(Z11&gt;0, (R11*SUMPRODUCT(K11:$K$98, X11:$X$98)-K11*$AZ$3)/Z11, 0)</f>
        <v>2291.048696621518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500000</v>
      </c>
      <c r="S12">
        <f t="shared" si="1"/>
        <v>2562.4760535595283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2092.131892243764</v>
      </c>
      <c r="AC12">
        <f t="shared" si="2"/>
        <v>2313.2355614512162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-655.12653820383355</v>
      </c>
      <c r="AI12">
        <f t="shared" si="7"/>
        <v>-666.41071956348912</v>
      </c>
      <c r="AJ12">
        <f t="shared" si="8"/>
        <v>-221.10366920745219</v>
      </c>
      <c r="AK12">
        <f t="shared" si="30"/>
        <v>43.934769737119048</v>
      </c>
      <c r="AL12">
        <f t="shared" si="9"/>
        <v>-843.57961903382227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-385.10653474436907</v>
      </c>
      <c r="AR12">
        <f t="shared" si="14"/>
        <v>-391.7397753893876</v>
      </c>
      <c r="AS12">
        <f t="shared" si="15"/>
        <v>-129.97255171680192</v>
      </c>
      <c r="AT12">
        <f t="shared" si="16"/>
        <v>25.826410535348213</v>
      </c>
      <c r="AU12">
        <f t="shared" si="17"/>
        <v>-495.88591657084135</v>
      </c>
      <c r="AW12">
        <v>9</v>
      </c>
      <c r="AX12">
        <f>IF(Z12&gt;0, (R12*SUMPRODUCT(K12:$K$98, X12:$X$98)-K12*$AZ$3)/Z12, 0)</f>
        <v>2562.4760535595283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500000</v>
      </c>
      <c r="S13">
        <f t="shared" si="1"/>
        <v>3217.4977352469687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2313.2355614512162</v>
      </c>
      <c r="AC13">
        <f t="shared" si="2"/>
        <v>2871.1939197777037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-669.28646206938254</v>
      </c>
      <c r="AI13">
        <f t="shared" si="7"/>
        <v>-680.44106945388978</v>
      </c>
      <c r="AJ13">
        <f t="shared" si="8"/>
        <v>-557.95835832648754</v>
      </c>
      <c r="AK13">
        <f t="shared" si="30"/>
        <v>161.92648930158515</v>
      </c>
      <c r="AL13">
        <f t="shared" si="9"/>
        <v>-1076.472938478792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-351.27699864115004</v>
      </c>
      <c r="AR13">
        <f t="shared" si="14"/>
        <v>-357.13152764347717</v>
      </c>
      <c r="AS13">
        <f t="shared" si="15"/>
        <v>-292.84611087703945</v>
      </c>
      <c r="AT13">
        <f t="shared" si="16"/>
        <v>84.987601551788842</v>
      </c>
      <c r="AU13">
        <f t="shared" si="17"/>
        <v>-564.99003696872774</v>
      </c>
      <c r="AW13">
        <v>10</v>
      </c>
      <c r="AX13">
        <f>IF(Z13&gt;0, (R13*SUMPRODUCT(K13:$K$98, X13:$X$98)-K13*$AZ$3)/Z13, 0)</f>
        <v>3217.4977352469687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500000</v>
      </c>
      <c r="S14">
        <f t="shared" si="1"/>
        <v>3811.4122741677797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2871.1939197777037</v>
      </c>
      <c r="AC14">
        <f t="shared" si="2"/>
        <v>3361.9391470926694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-686.57054635937698</v>
      </c>
      <c r="AI14">
        <f t="shared" si="7"/>
        <v>-697.59644340638022</v>
      </c>
      <c r="AJ14">
        <f t="shared" si="8"/>
        <v>-490.74522731496563</v>
      </c>
      <c r="AK14">
        <f t="shared" si="30"/>
        <v>200.98357438443929</v>
      </c>
      <c r="AL14">
        <f t="shared" si="9"/>
        <v>-987.35809633690667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-321.73982312931844</v>
      </c>
      <c r="AR14">
        <f t="shared" si="14"/>
        <v>-326.9067650911544</v>
      </c>
      <c r="AS14">
        <f t="shared" si="15"/>
        <v>-229.97240920851769</v>
      </c>
      <c r="AT14">
        <f t="shared" si="16"/>
        <v>94.184669029626434</v>
      </c>
      <c r="AU14">
        <f t="shared" si="17"/>
        <v>-462.69450527004568</v>
      </c>
      <c r="AW14">
        <v>11</v>
      </c>
      <c r="AX14">
        <f>IF(Z14&gt;0, (R14*SUMPRODUCT(K14:$K$98, X14:$X$98)-K14*$AZ$3)/Z14, 0)</f>
        <v>3811.4122741677797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500000</v>
      </c>
      <c r="S15">
        <f t="shared" si="1"/>
        <v>4349.4979815425795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3361.9391470926694</v>
      </c>
      <c r="AC15">
        <f t="shared" si="2"/>
        <v>3792.0048828527397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-712.58564367666133</v>
      </c>
      <c r="AI15">
        <f t="shared" si="7"/>
        <v>-723.48346711210263</v>
      </c>
      <c r="AJ15">
        <f t="shared" si="8"/>
        <v>-430.06573576007031</v>
      </c>
      <c r="AK15">
        <f t="shared" si="30"/>
        <v>235.33574029648688</v>
      </c>
      <c r="AL15">
        <f t="shared" si="9"/>
        <v>-918.21346257568598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-298.15266536485655</v>
      </c>
      <c r="AR15">
        <f t="shared" si="14"/>
        <v>-302.7124191752024</v>
      </c>
      <c r="AS15">
        <f t="shared" si="15"/>
        <v>-179.94362717914336</v>
      </c>
      <c r="AT15">
        <f t="shared" si="16"/>
        <v>98.46673006627023</v>
      </c>
      <c r="AU15">
        <f t="shared" si="17"/>
        <v>-384.18931628807547</v>
      </c>
      <c r="AW15">
        <v>12</v>
      </c>
      <c r="AX15">
        <f>IF(Z15&gt;0, (R15*SUMPRODUCT(K15:$K$98, X15:$X$98)-K15*$AZ$3)/Z15, 0)</f>
        <v>4349.4979815425795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500000</v>
      </c>
      <c r="S16">
        <f t="shared" si="1"/>
        <v>4834.0337181494451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3792.0048828527397</v>
      </c>
      <c r="AC16">
        <f t="shared" si="2"/>
        <v>4165.1071807819826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-743.0789887689989</v>
      </c>
      <c r="AI16">
        <f t="shared" si="7"/>
        <v>-753.84925699536655</v>
      </c>
      <c r="AJ16">
        <f t="shared" si="8"/>
        <v>-373.10229792924292</v>
      </c>
      <c r="AK16">
        <f t="shared" si="30"/>
        <v>265.44034179969179</v>
      </c>
      <c r="AL16">
        <f t="shared" si="9"/>
        <v>-861.5112131249175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-277.59944045735966</v>
      </c>
      <c r="AR16">
        <f t="shared" si="14"/>
        <v>-281.62299714299326</v>
      </c>
      <c r="AS16">
        <f t="shared" si="15"/>
        <v>-139.38355235974879</v>
      </c>
      <c r="AT16">
        <f t="shared" si="16"/>
        <v>99.163199972152015</v>
      </c>
      <c r="AU16">
        <f t="shared" si="17"/>
        <v>-321.84334953058993</v>
      </c>
      <c r="AW16">
        <v>13</v>
      </c>
      <c r="AX16">
        <f>IF(Z16&gt;0, (R16*SUMPRODUCT(K16:$K$98, X16:$X$98)-K16*$AZ$3)/Z16, 0)</f>
        <v>4834.0337181494451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500000</v>
      </c>
      <c r="S17">
        <f t="shared" si="1"/>
        <v>5269.5985798022703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4165.1071807819826</v>
      </c>
      <c r="AC17">
        <f t="shared" si="2"/>
        <v>4486.842528980068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-773.55900617260966</v>
      </c>
      <c r="AI17">
        <f t="shared" si="7"/>
        <v>-784.20223274155933</v>
      </c>
      <c r="AJ17">
        <f t="shared" si="8"/>
        <v>-321.73534819808538</v>
      </c>
      <c r="AK17">
        <f t="shared" si="30"/>
        <v>291.55750265473881</v>
      </c>
      <c r="AL17">
        <f t="shared" si="9"/>
        <v>-814.38007828490595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-258.02336162857466</v>
      </c>
      <c r="AR17">
        <f t="shared" si="14"/>
        <v>-261.57344775772793</v>
      </c>
      <c r="AS17">
        <f t="shared" si="15"/>
        <v>-107.31597128905535</v>
      </c>
      <c r="AT17">
        <f t="shared" si="16"/>
        <v>97.250043426191453</v>
      </c>
      <c r="AU17">
        <f t="shared" si="17"/>
        <v>-271.63937562059186</v>
      </c>
      <c r="AW17">
        <v>14</v>
      </c>
      <c r="AX17">
        <f>IF(Z17&gt;0, (R17*SUMPRODUCT(K17:$K$98, X17:$X$98)-K17*$AZ$3)/Z17, 0)</f>
        <v>5269.5985798022703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500000</v>
      </c>
      <c r="S18">
        <f t="shared" si="1"/>
        <v>5662.3709891156914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4486.842528980068</v>
      </c>
      <c r="AC18">
        <f t="shared" si="2"/>
        <v>4763.9395143652873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-805.27716543329927</v>
      </c>
      <c r="AI18">
        <f t="shared" si="7"/>
        <v>-815.79382780742355</v>
      </c>
      <c r="AJ18">
        <f t="shared" si="8"/>
        <v>-277.09698538521934</v>
      </c>
      <c r="AK18">
        <f t="shared" si="30"/>
        <v>314.07897702860481</v>
      </c>
      <c r="AL18">
        <f t="shared" si="9"/>
        <v>-778.81183616403791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-239.8241666230924</v>
      </c>
      <c r="AR18">
        <f t="shared" si="14"/>
        <v>-242.95619357951762</v>
      </c>
      <c r="AS18">
        <f t="shared" si="15"/>
        <v>-82.523827132269332</v>
      </c>
      <c r="AT18">
        <f t="shared" si="16"/>
        <v>93.537644121808341</v>
      </c>
      <c r="AU18">
        <f t="shared" si="17"/>
        <v>-231.94237658997855</v>
      </c>
      <c r="AW18">
        <v>15</v>
      </c>
      <c r="AX18">
        <f>IF(Z18&gt;0, (R18*SUMPRODUCT(K18:$K$98, X18:$X$98)-K18*$AZ$3)/Z18, 0)</f>
        <v>5662.3709891156914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500000</v>
      </c>
      <c r="S19">
        <f t="shared" si="1"/>
        <v>6017.4340365677344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4763.9395143652873</v>
      </c>
      <c r="AC19">
        <f t="shared" si="2"/>
        <v>5001.9013718616497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-842.36404350910459</v>
      </c>
      <c r="AI19">
        <f t="shared" si="7"/>
        <v>-852.75448015839993</v>
      </c>
      <c r="AJ19">
        <f t="shared" si="8"/>
        <v>-237.96185749636243</v>
      </c>
      <c r="AK19">
        <f t="shared" si="30"/>
        <v>333.47576600557016</v>
      </c>
      <c r="AL19">
        <f t="shared" si="9"/>
        <v>-757.24057164919213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-223.99037539002381</v>
      </c>
      <c r="AR19">
        <f t="shared" si="14"/>
        <v>-226.75326374390781</v>
      </c>
      <c r="AS19">
        <f t="shared" si="15"/>
        <v>-63.275689649663299</v>
      </c>
      <c r="AT19">
        <f t="shared" si="16"/>
        <v>88.673492875952832</v>
      </c>
      <c r="AU19">
        <f t="shared" si="17"/>
        <v>-201.35546051761827</v>
      </c>
      <c r="AW19">
        <v>16</v>
      </c>
      <c r="AX19">
        <f>IF(Z19&gt;0, (R19*SUMPRODUCT(K19:$K$98, X19:$X$98)-K19*$AZ$3)/Z19, 0)</f>
        <v>6017.4340365677344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500000</v>
      </c>
      <c r="S20">
        <f t="shared" si="1"/>
        <v>6337.9404685257932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5001.9013718616497</v>
      </c>
      <c r="AC20">
        <f t="shared" si="2"/>
        <v>5204.5056608639979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-877.94119153460815</v>
      </c>
      <c r="AI20">
        <f t="shared" si="7"/>
        <v>-888.20577528762215</v>
      </c>
      <c r="AJ20">
        <f t="shared" si="8"/>
        <v>-202.6042890023482</v>
      </c>
      <c r="AK20">
        <f t="shared" si="30"/>
        <v>350.13309603031553</v>
      </c>
      <c r="AL20">
        <f t="shared" si="9"/>
        <v>-740.67696825965481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-208.43802054288358</v>
      </c>
      <c r="AR20">
        <f t="shared" si="14"/>
        <v>-210.87500554803529</v>
      </c>
      <c r="AS20">
        <f t="shared" si="15"/>
        <v>-48.101669406045936</v>
      </c>
      <c r="AT20">
        <f t="shared" si="16"/>
        <v>83.127492099490411</v>
      </c>
      <c r="AU20">
        <f t="shared" si="17"/>
        <v>-175.84918285459082</v>
      </c>
      <c r="AW20">
        <v>17</v>
      </c>
      <c r="AX20">
        <f>IF(Z20&gt;0, (R20*SUMPRODUCT(K20:$K$98, X20:$X$98)-K20*$AZ$3)/Z20, 0)</f>
        <v>6337.9404685257932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500000</v>
      </c>
      <c r="S21">
        <f t="shared" si="1"/>
        <v>6629.0752086787043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5204.5056608639979</v>
      </c>
      <c r="AC21">
        <f t="shared" si="2"/>
        <v>5376.9557335285863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-919.00624907475128</v>
      </c>
      <c r="AI21">
        <f t="shared" si="7"/>
        <v>-929.14521183400825</v>
      </c>
      <c r="AJ21">
        <f t="shared" si="8"/>
        <v>-172.45007266458833</v>
      </c>
      <c r="AK21">
        <f t="shared" si="30"/>
        <v>364.31539626047987</v>
      </c>
      <c r="AL21">
        <f t="shared" si="9"/>
        <v>-737.27988823811665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-194.81031839718202</v>
      </c>
      <c r="AR21">
        <f t="shared" si="14"/>
        <v>-196.95956881341871</v>
      </c>
      <c r="AS21">
        <f t="shared" si="15"/>
        <v>-36.555848882669601</v>
      </c>
      <c r="AT21">
        <f t="shared" si="16"/>
        <v>77.227329426708579</v>
      </c>
      <c r="AU21">
        <f t="shared" si="17"/>
        <v>-156.2880882693797</v>
      </c>
      <c r="AW21">
        <v>18</v>
      </c>
      <c r="AX21">
        <f>IF(Z21&gt;0, (R21*SUMPRODUCT(K21:$K$98, X21:$X$98)-K21*$AZ$3)/Z21, 0)</f>
        <v>6629.0752086787043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500000</v>
      </c>
      <c r="S22">
        <f t="shared" si="1"/>
        <v>6893.4730879783501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5376.9557335285863</v>
      </c>
      <c r="AC22">
        <f t="shared" si="2"/>
        <v>5522.2240697809375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-962.87823199665161</v>
      </c>
      <c r="AI22">
        <f t="shared" si="7"/>
        <v>-972.89173317251618</v>
      </c>
      <c r="AJ22">
        <f t="shared" si="8"/>
        <v>-145.26833625235122</v>
      </c>
      <c r="AK22">
        <f t="shared" si="30"/>
        <v>376.38690134700107</v>
      </c>
      <c r="AL22">
        <f t="shared" si="9"/>
        <v>-741.77316807786622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-182.24131378501443</v>
      </c>
      <c r="AR22">
        <f t="shared" si="14"/>
        <v>-184.13654160223618</v>
      </c>
      <c r="AS22">
        <f t="shared" si="15"/>
        <v>-27.494538322976428</v>
      </c>
      <c r="AT22">
        <f t="shared" si="16"/>
        <v>71.237713257585227</v>
      </c>
      <c r="AU22">
        <f t="shared" si="17"/>
        <v>-140.39336666762736</v>
      </c>
      <c r="AW22">
        <v>19</v>
      </c>
      <c r="AX22">
        <f>IF(Z22&gt;0, (R22*SUMPRODUCT(K22:$K$98, X22:$X$98)-K22*$AZ$3)/Z22, 0)</f>
        <v>6893.4730879783501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500000</v>
      </c>
      <c r="S23">
        <f t="shared" si="1"/>
        <v>7134.3560667630254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5522.2240697809375</v>
      </c>
      <c r="AC23">
        <f t="shared" si="2"/>
        <v>5643.6244119330013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-1010.2040553261527</v>
      </c>
      <c r="AI23">
        <f t="shared" si="7"/>
        <v>-1020.0921663888754</v>
      </c>
      <c r="AJ23">
        <f t="shared" si="8"/>
        <v>-121.40034215206379</v>
      </c>
      <c r="AK23">
        <f t="shared" si="30"/>
        <v>386.55568488466565</v>
      </c>
      <c r="AL23">
        <f t="shared" si="9"/>
        <v>-754.93682365627342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-170.71298406978676</v>
      </c>
      <c r="AR23">
        <f t="shared" si="14"/>
        <v>-172.38396226219351</v>
      </c>
      <c r="AS23">
        <f t="shared" si="15"/>
        <v>-20.515275667925142</v>
      </c>
      <c r="AT23">
        <f t="shared" si="16"/>
        <v>65.323509768029979</v>
      </c>
      <c r="AU23">
        <f t="shared" si="17"/>
        <v>-127.57572816208864</v>
      </c>
      <c r="AW23">
        <v>20</v>
      </c>
      <c r="AX23">
        <f>IF(Z23&gt;0, (R23*SUMPRODUCT(K23:$K$98, X23:$X$98)-K23*$AZ$3)/Z23, 0)</f>
        <v>7134.3560667630254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500000</v>
      </c>
      <c r="S24">
        <f t="shared" si="1"/>
        <v>7354.5185883250379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5643.6244119330013</v>
      </c>
      <c r="AC24">
        <f t="shared" si="2"/>
        <v>5744.0200492356107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-1059.6099814813681</v>
      </c>
      <c r="AI24">
        <f t="shared" si="7"/>
        <v>-1069.3727211839266</v>
      </c>
      <c r="AJ24">
        <f t="shared" si="8"/>
        <v>-100.39563730260943</v>
      </c>
      <c r="AK24">
        <f t="shared" si="30"/>
        <v>395.05370883531015</v>
      </c>
      <c r="AL24">
        <f t="shared" si="9"/>
        <v>-774.71464965122595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-159.87680633777487</v>
      </c>
      <c r="AR24">
        <f t="shared" si="14"/>
        <v>-161.34983478411883</v>
      </c>
      <c r="AS24">
        <f t="shared" si="15"/>
        <v>-15.147964008178805</v>
      </c>
      <c r="AT24">
        <f t="shared" si="16"/>
        <v>59.606767022129233</v>
      </c>
      <c r="AU24">
        <f t="shared" si="17"/>
        <v>-116.89103177016841</v>
      </c>
      <c r="AW24">
        <v>21</v>
      </c>
      <c r="AX24">
        <f>IF(Z24&gt;0, (R24*SUMPRODUCT(K24:$K$98, X24:$X$98)-K24*$AZ$3)/Z24, 0)</f>
        <v>7354.5185883250379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500000</v>
      </c>
      <c r="S25">
        <f t="shared" si="1"/>
        <v>7566.0027328646111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5744.0200492356107</v>
      </c>
      <c r="AC25">
        <f t="shared" si="2"/>
        <v>5826.2045119803297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-1579.2207742858584</v>
      </c>
      <c r="AI25">
        <f t="shared" si="7"/>
        <v>-1588.8464060720341</v>
      </c>
      <c r="AJ25">
        <f t="shared" si="8"/>
        <v>-82.184462744718985</v>
      </c>
      <c r="AK25">
        <f t="shared" si="30"/>
        <v>402.0814034464928</v>
      </c>
      <c r="AL25">
        <f t="shared" si="9"/>
        <v>-1268.9494653702604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-212.74739417910553</v>
      </c>
      <c r="AR25">
        <f t="shared" si="14"/>
        <v>-214.04412742450151</v>
      </c>
      <c r="AS25">
        <f t="shared" si="15"/>
        <v>-11.071618722122906</v>
      </c>
      <c r="AT25">
        <f t="shared" si="16"/>
        <v>54.167075448840848</v>
      </c>
      <c r="AU25">
        <f t="shared" si="17"/>
        <v>-170.94867069778357</v>
      </c>
      <c r="AW25">
        <v>22</v>
      </c>
      <c r="AX25">
        <f>IF(Z25&gt;0, (R25*SUMPRODUCT(K25:$K$98, X25:$X$98)-K25*$AZ$3)/Z25, 0)</f>
        <v>7566.0027328646111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500000</v>
      </c>
      <c r="S26">
        <f t="shared" si="1"/>
        <v>7690.4147200286443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5826.2045119803297</v>
      </c>
      <c r="AC26">
        <f t="shared" si="2"/>
        <v>5829.5832509105894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-2158.8366970034954</v>
      </c>
      <c r="AI26">
        <f t="shared" si="7"/>
        <v>-2168.3121015543843</v>
      </c>
      <c r="AJ26">
        <f t="shared" si="8"/>
        <v>-3.3787389302597148</v>
      </c>
      <c r="AK26">
        <f t="shared" si="30"/>
        <v>407.83431583862313</v>
      </c>
      <c r="AL26">
        <f t="shared" si="9"/>
        <v>-1763.8565246460209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-259.67083239054557</v>
      </c>
      <c r="AR26">
        <f t="shared" si="14"/>
        <v>-260.8105601848626</v>
      </c>
      <c r="AS26">
        <f t="shared" si="15"/>
        <v>-0.4064040377248882</v>
      </c>
      <c r="AT26">
        <f t="shared" si="16"/>
        <v>49.055436392312011</v>
      </c>
      <c r="AU26">
        <f t="shared" si="17"/>
        <v>-212.16152783027547</v>
      </c>
      <c r="AW26">
        <v>23</v>
      </c>
      <c r="AX26">
        <f>IF(Z26&gt;0, (R26*SUMPRODUCT(K26:$K$98, X26:$X$98)-K26*$AZ$3)/Z26, 0)</f>
        <v>7690.4147200286443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500000</v>
      </c>
      <c r="S27">
        <f t="shared" si="1"/>
        <v>7735.9368760846564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5829.5832509105894</v>
      </c>
      <c r="AC27">
        <f t="shared" si="2"/>
        <v>5762.8821802248385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-2751.2784653960994</v>
      </c>
      <c r="AI27">
        <f t="shared" si="7"/>
        <v>-2760.5903339398446</v>
      </c>
      <c r="AJ27">
        <f t="shared" si="8"/>
        <v>66.701070685750892</v>
      </c>
      <c r="AK27">
        <f t="shared" si="30"/>
        <v>408.07082756374132</v>
      </c>
      <c r="AL27">
        <f t="shared" si="9"/>
        <v>-2285.8184356903525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-295.4744306766932</v>
      </c>
      <c r="AR27">
        <f t="shared" si="14"/>
        <v>-296.47448177697441</v>
      </c>
      <c r="AS27">
        <f t="shared" si="15"/>
        <v>7.1633828179441306</v>
      </c>
      <c r="AT27">
        <f t="shared" si="16"/>
        <v>43.824897031207811</v>
      </c>
      <c r="AU27">
        <f t="shared" si="17"/>
        <v>-245.48620192782246</v>
      </c>
      <c r="AW27">
        <v>24</v>
      </c>
      <c r="AX27">
        <f>IF(Z27&gt;0, (R27*SUMPRODUCT(K27:$K$98, X27:$X$98)-K27*$AZ$3)/Z27, 0)</f>
        <v>7735.9368760846564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500000</v>
      </c>
      <c r="S28">
        <f t="shared" si="1"/>
        <v>7717.7925564568286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5762.8821802248385</v>
      </c>
      <c r="AC28">
        <f t="shared" si="2"/>
        <v>5639.7021796417102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-3379.8358066377232</v>
      </c>
      <c r="AI28">
        <f t="shared" si="7"/>
        <v>-3388.9700606008651</v>
      </c>
      <c r="AJ28">
        <f t="shared" si="8"/>
        <v>123.18000058312828</v>
      </c>
      <c r="AK28">
        <f t="shared" si="30"/>
        <v>403.40175261573876</v>
      </c>
      <c r="AL28">
        <f t="shared" si="9"/>
        <v>-2862.3883074019982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-324.08798871255181</v>
      </c>
      <c r="AR28">
        <f t="shared" si="14"/>
        <v>-324.96386025326115</v>
      </c>
      <c r="AS28">
        <f t="shared" si="15"/>
        <v>11.811567461411908</v>
      </c>
      <c r="AT28">
        <f t="shared" si="16"/>
        <v>38.681660923171179</v>
      </c>
      <c r="AU28">
        <f t="shared" si="17"/>
        <v>-274.47063186867808</v>
      </c>
      <c r="AW28">
        <v>25</v>
      </c>
      <c r="AX28">
        <f>IF(Z28&gt;0, (R28*SUMPRODUCT(K28:$K$98, X28:$X$98)-K28*$AZ$3)/Z28, 0)</f>
        <v>7717.7925564568286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500000</v>
      </c>
      <c r="S29">
        <f t="shared" si="1"/>
        <v>7645.521122844033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5639.7021796417102</v>
      </c>
      <c r="AC29">
        <f t="shared" si="2"/>
        <v>5469.4485035127009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-4026.7445171113914</v>
      </c>
      <c r="AI29">
        <f t="shared" si="7"/>
        <v>-4035.686759921974</v>
      </c>
      <c r="AJ29">
        <f t="shared" si="8"/>
        <v>170.25367612900936</v>
      </c>
      <c r="AK29">
        <f t="shared" si="30"/>
        <v>394.77915257491975</v>
      </c>
      <c r="AL29">
        <f t="shared" si="9"/>
        <v>-3470.6539312180448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-344.74929464847236</v>
      </c>
      <c r="AR29">
        <f t="shared" si="14"/>
        <v>-345.51488379584026</v>
      </c>
      <c r="AS29">
        <f t="shared" si="15"/>
        <v>14.576249997327995</v>
      </c>
      <c r="AT29">
        <f t="shared" si="16"/>
        <v>33.798974286493163</v>
      </c>
      <c r="AU29">
        <f t="shared" si="17"/>
        <v>-297.13965951201914</v>
      </c>
      <c r="AW29">
        <v>26</v>
      </c>
      <c r="AX29">
        <f>IF(Z29&gt;0, (R29*SUMPRODUCT(K29:$K$98, X29:$X$98)-K29*$AZ$3)/Z29, 0)</f>
        <v>7645.521122844033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500000</v>
      </c>
      <c r="S30">
        <f t="shared" si="1"/>
        <v>7530.7978638357017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5469.4485035127009</v>
      </c>
      <c r="AC30">
        <f t="shared" si="2"/>
        <v>5262.0512736709625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-4744.0386558702321</v>
      </c>
      <c r="AI30">
        <f t="shared" si="7"/>
        <v>-4752.7728752863122</v>
      </c>
      <c r="AJ30">
        <f t="shared" si="8"/>
        <v>207.39722984173841</v>
      </c>
      <c r="AK30">
        <f t="shared" si="30"/>
        <v>382.86139524588907</v>
      </c>
      <c r="AL30">
        <f t="shared" si="9"/>
        <v>-4162.5142501986847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-362.64317362644681</v>
      </c>
      <c r="AR30">
        <f t="shared" si="14"/>
        <v>-363.3108336684403</v>
      </c>
      <c r="AS30">
        <f t="shared" si="15"/>
        <v>15.853831531932391</v>
      </c>
      <c r="AT30">
        <f t="shared" si="16"/>
        <v>29.266639988107318</v>
      </c>
      <c r="AU30">
        <f t="shared" si="17"/>
        <v>-318.1903621484006</v>
      </c>
      <c r="AW30">
        <v>27</v>
      </c>
      <c r="AX30">
        <f>IF(Z30&gt;0, (R30*SUMPRODUCT(K30:$K$98, X30:$X$98)-K30*$AZ$3)/Z30, 0)</f>
        <v>7530.7978638357017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500000</v>
      </c>
      <c r="S31">
        <f t="shared" si="1"/>
        <v>7377.7677442144113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5262.0512736709625</v>
      </c>
      <c r="AC31">
        <f t="shared" si="2"/>
        <v>5022.0438721933851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-5525.2672026121618</v>
      </c>
      <c r="AI31">
        <f t="shared" si="7"/>
        <v>-5533.7759481540152</v>
      </c>
      <c r="AJ31">
        <f t="shared" si="8"/>
        <v>240.00740147757733</v>
      </c>
      <c r="AK31">
        <f t="shared" si="30"/>
        <v>368.34358915696743</v>
      </c>
      <c r="AL31">
        <f t="shared" si="9"/>
        <v>-4925.4249575194708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-377.10869871881073</v>
      </c>
      <c r="AR31">
        <f t="shared" si="14"/>
        <v>-377.68943478846194</v>
      </c>
      <c r="AS31">
        <f t="shared" si="15"/>
        <v>16.380905309213421</v>
      </c>
      <c r="AT31">
        <f t="shared" si="16"/>
        <v>25.140064090064332</v>
      </c>
      <c r="AU31">
        <f t="shared" si="17"/>
        <v>-336.16846538918423</v>
      </c>
      <c r="AW31">
        <v>28</v>
      </c>
      <c r="AX31">
        <f>IF(Z31&gt;0, (R31*SUMPRODUCT(K31:$K$98, X31:$X$98)-K31*$AZ$3)/Z31, 0)</f>
        <v>7377.7677442144113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500000</v>
      </c>
      <c r="S32">
        <f t="shared" si="1"/>
        <v>7190.5621901605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5022.0438721933851</v>
      </c>
      <c r="AC32">
        <f t="shared" si="2"/>
        <v>4754.431398607494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-6344.1206760062114</v>
      </c>
      <c r="AI32">
        <f t="shared" si="7"/>
        <v>-6352.3857310757467</v>
      </c>
      <c r="AJ32">
        <f t="shared" si="8"/>
        <v>267.61247358589117</v>
      </c>
      <c r="AK32">
        <f t="shared" si="30"/>
        <v>351.54307105353701</v>
      </c>
      <c r="AL32">
        <f t="shared" si="9"/>
        <v>-5733.230186436318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-386.60429779640765</v>
      </c>
      <c r="AR32">
        <f t="shared" si="14"/>
        <v>-387.10796189338663</v>
      </c>
      <c r="AS32">
        <f t="shared" si="15"/>
        <v>16.308033487371173</v>
      </c>
      <c r="AT32">
        <f t="shared" si="16"/>
        <v>21.422679212874456</v>
      </c>
      <c r="AU32">
        <f t="shared" si="17"/>
        <v>-349.37724919314093</v>
      </c>
      <c r="AW32">
        <v>29</v>
      </c>
      <c r="AX32">
        <f>IF(Z32&gt;0, (R32*SUMPRODUCT(K32:$K$98, X32:$X$98)-K32*$AZ$3)/Z32, 0)</f>
        <v>7190.5621901605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500000</v>
      </c>
      <c r="S33">
        <f t="shared" si="1"/>
        <v>6975.8914729130402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4754.431398607494</v>
      </c>
      <c r="AC33">
        <f t="shared" si="2"/>
        <v>4465.5915875369064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-7222.9969263681414</v>
      </c>
      <c r="AI33">
        <f t="shared" si="7"/>
        <v>-7230.9987559638221</v>
      </c>
      <c r="AJ33">
        <f t="shared" si="8"/>
        <v>288.83981107058753</v>
      </c>
      <c r="AK33">
        <f t="shared" si="30"/>
        <v>332.81019790252464</v>
      </c>
      <c r="AL33">
        <f t="shared" si="9"/>
        <v>-6609.3487469907095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-393.00189967130325</v>
      </c>
      <c r="AR33">
        <f t="shared" si="14"/>
        <v>-393.43727770953399</v>
      </c>
      <c r="AS33">
        <f t="shared" si="15"/>
        <v>15.715719611764877</v>
      </c>
      <c r="AT33">
        <f t="shared" si="16"/>
        <v>18.108140061391495</v>
      </c>
      <c r="AU33">
        <f t="shared" si="17"/>
        <v>-359.6134180363776</v>
      </c>
      <c r="AW33">
        <v>30</v>
      </c>
      <c r="AX33">
        <f>IF(Z33&gt;0, (R33*SUMPRODUCT(K33:$K$98, X33:$X$98)-K33*$AZ$3)/Z33, 0)</f>
        <v>6975.8914729130402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500000</v>
      </c>
      <c r="S34">
        <f t="shared" si="1"/>
        <v>6737.395140911628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4465.5915875369064</v>
      </c>
      <c r="AC34">
        <f t="shared" si="2"/>
        <v>4159.8794081565147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-8156.7450166529516</v>
      </c>
      <c r="AI34">
        <f t="shared" si="7"/>
        <v>-8164.4629093272588</v>
      </c>
      <c r="AJ34">
        <f t="shared" si="8"/>
        <v>305.71217938039172</v>
      </c>
      <c r="AK34">
        <f t="shared" si="30"/>
        <v>312.59141112758346</v>
      </c>
      <c r="AL34">
        <f t="shared" si="9"/>
        <v>-7546.1593188192837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-396.25621165253955</v>
      </c>
      <c r="AR34">
        <f t="shared" si="14"/>
        <v>-396.63114833461282</v>
      </c>
      <c r="AS34">
        <f t="shared" si="15"/>
        <v>14.851555345912297</v>
      </c>
      <c r="AT34">
        <f t="shared" si="16"/>
        <v>15.185749721935668</v>
      </c>
      <c r="AU34">
        <f t="shared" si="17"/>
        <v>-366.59384326676491</v>
      </c>
      <c r="AW34">
        <v>31</v>
      </c>
      <c r="AX34">
        <f>IF(Z34&gt;0, (R34*SUMPRODUCT(K34:$K$98, X34:$X$98)-K34*$AZ$3)/Z34, 0)</f>
        <v>6737.395140911628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6476.1941079379894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4159.8794081565147</v>
      </c>
      <c r="AC35">
        <f t="shared" ref="AC35:AC66" si="33">S35*Z35</f>
        <v>3841.5604467637168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-9037.6523216140195</v>
      </c>
      <c r="AI35">
        <f t="shared" ref="AI35:AI66" si="38">SUM(AE35:AH35)</f>
        <v>-9045.0670940535438</v>
      </c>
      <c r="AJ35">
        <f t="shared" ref="AJ35:AJ66" si="39">AB35-AC35</f>
        <v>318.31896139279797</v>
      </c>
      <c r="AK35">
        <f t="shared" si="30"/>
        <v>291.19155857095603</v>
      </c>
      <c r="AL35">
        <f t="shared" ref="AL35:AL66" si="40">SUM(AI35:AK35)</f>
        <v>-8435.5565740897891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-392.00969170344575</v>
      </c>
      <c r="AR35">
        <f t="shared" ref="AR35:AR66" si="45">AI35*$K35</f>
        <v>-392.3313087069144</v>
      </c>
      <c r="AS35">
        <f t="shared" ref="AS35:AS66" si="46">AJ35*$K35</f>
        <v>13.807138566342502</v>
      </c>
      <c r="AT35">
        <f t="shared" ref="AT35:AT66" si="47">AK35*$K35</f>
        <v>12.630482899751613</v>
      </c>
      <c r="AU35">
        <f t="shared" ref="AU35:AU66" si="48">AL35*$K35</f>
        <v>-365.89368724082027</v>
      </c>
      <c r="AW35">
        <v>32</v>
      </c>
      <c r="AX35">
        <f>IF(Z35&gt;0, (R35*SUMPRODUCT(K35:$K$98, X35:$X$98)-K35*$AZ$3)/Z35, 0)</f>
        <v>6476.1941079379894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500000</v>
      </c>
      <c r="S36">
        <f t="shared" si="32"/>
        <v>6201.3569672378753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3841.5604467637168</v>
      </c>
      <c r="AC36">
        <f t="shared" si="33"/>
        <v>3519.1375856493269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-9885.671207271007</v>
      </c>
      <c r="AI36">
        <f t="shared" si="38"/>
        <v>-9892.7646902059532</v>
      </c>
      <c r="AJ36">
        <f t="shared" si="39"/>
        <v>322.42286111438989</v>
      </c>
      <c r="AK36">
        <f t="shared" si="30"/>
        <v>268.90923127346019</v>
      </c>
      <c r="AL36">
        <f t="shared" si="40"/>
        <v>-9301.4325978181023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-382.85058366477426</v>
      </c>
      <c r="AR36">
        <f t="shared" si="45"/>
        <v>-383.12529885860579</v>
      </c>
      <c r="AS36">
        <f t="shared" si="46"/>
        <v>12.486737417861871</v>
      </c>
      <c r="AT36">
        <f t="shared" si="47"/>
        <v>10.414270714381818</v>
      </c>
      <c r="AU36">
        <f t="shared" si="48"/>
        <v>-360.22429072636209</v>
      </c>
      <c r="AW36">
        <v>33</v>
      </c>
      <c r="AX36">
        <f>IF(Z36&gt;0, (R36*SUMPRODUCT(K36:$K$98, X36:$X$98)-K36*$AZ$3)/Z36, 0)</f>
        <v>6201.3569672378753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5919.1316343392109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3519.1375856493269</v>
      </c>
      <c r="AC37">
        <f t="shared" si="33"/>
        <v>3198.418100724783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-10725.629936957272</v>
      </c>
      <c r="AI37">
        <f t="shared" si="38"/>
        <v>-10732.384344314445</v>
      </c>
      <c r="AJ37">
        <f t="shared" si="39"/>
        <v>320.71948492454385</v>
      </c>
      <c r="AK37">
        <f t="shared" si="30"/>
        <v>246.33963099545289</v>
      </c>
      <c r="AL37">
        <f t="shared" si="40"/>
        <v>-10165.325228394448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-370.87532292953551</v>
      </c>
      <c r="AR37">
        <f t="shared" si="45"/>
        <v>-371.10887965529548</v>
      </c>
      <c r="AS37">
        <f t="shared" si="46"/>
        <v>11.089972639399887</v>
      </c>
      <c r="AT37">
        <f t="shared" si="47"/>
        <v>8.518034906367399</v>
      </c>
      <c r="AU37">
        <f t="shared" si="48"/>
        <v>-351.50087210952819</v>
      </c>
      <c r="AW37">
        <v>34</v>
      </c>
      <c r="AX37">
        <f>IF(Z37&gt;0, (R37*SUMPRODUCT(K37:$K$98, X37:$X$98)-K37*$AZ$3)/Z37, 0)</f>
        <v>5919.1316343392109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500000</v>
      </c>
      <c r="S38">
        <f t="shared" si="32"/>
        <v>5634.9213931676741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3198.418100724783</v>
      </c>
      <c r="AC38">
        <f t="shared" si="33"/>
        <v>2883.0169730990228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-11657.566745893067</v>
      </c>
      <c r="AI38">
        <f t="shared" si="38"/>
        <v>-11663.962170008022</v>
      </c>
      <c r="AJ38">
        <f t="shared" si="39"/>
        <v>315.40112762576018</v>
      </c>
      <c r="AK38">
        <f t="shared" si="30"/>
        <v>223.88926705073484</v>
      </c>
      <c r="AL38">
        <f t="shared" si="40"/>
        <v>-11124.671775331526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-359.91091439619089</v>
      </c>
      <c r="AR38">
        <f t="shared" si="45"/>
        <v>-360.10836408627961</v>
      </c>
      <c r="AS38">
        <f t="shared" si="46"/>
        <v>9.7375645123686372</v>
      </c>
      <c r="AT38">
        <f t="shared" si="47"/>
        <v>6.9122650192941135</v>
      </c>
      <c r="AU38">
        <f t="shared" si="48"/>
        <v>-343.45853455461685</v>
      </c>
      <c r="AW38">
        <v>35</v>
      </c>
      <c r="AX38">
        <f>IF(Z38&gt;0, (R38*SUMPRODUCT(K38:$K$98, X38:$X$98)-K38*$AZ$3)/Z38, 0)</f>
        <v>5634.9213931676741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500000</v>
      </c>
      <c r="S39">
        <f t="shared" si="32"/>
        <v>5342.6878017256067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2883.0169730990228</v>
      </c>
      <c r="AC39">
        <f t="shared" si="33"/>
        <v>2572.6365902240605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-12496.402903656575</v>
      </c>
      <c r="AI39">
        <f t="shared" si="38"/>
        <v>-12502.421963457789</v>
      </c>
      <c r="AJ39">
        <f t="shared" si="39"/>
        <v>310.38038287496238</v>
      </c>
      <c r="AK39">
        <f t="shared" si="30"/>
        <v>201.81118811693162</v>
      </c>
      <c r="AL39">
        <f t="shared" si="40"/>
        <v>-11990.230392465895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-344.47213968364792</v>
      </c>
      <c r="AR39">
        <f t="shared" si="45"/>
        <v>-344.63805930264493</v>
      </c>
      <c r="AS39">
        <f t="shared" si="46"/>
        <v>8.5558536667766241</v>
      </c>
      <c r="AT39">
        <f t="shared" si="47"/>
        <v>5.5630674137752747</v>
      </c>
      <c r="AU39">
        <f t="shared" si="48"/>
        <v>-330.51913822209303</v>
      </c>
      <c r="AW39">
        <v>36</v>
      </c>
      <c r="AX39">
        <f>IF(Z39&gt;0, (R39*SUMPRODUCT(K39:$K$98, X39:$X$98)-K39*$AZ$3)/Z39, 0)</f>
        <v>5342.6878017256067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500000</v>
      </c>
      <c r="S40">
        <f t="shared" si="32"/>
        <v>5044.6736448899437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2572.6365902240605</v>
      </c>
      <c r="AC40">
        <f t="shared" si="33"/>
        <v>2272.3881393986517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-13128.291713622966</v>
      </c>
      <c r="AI40">
        <f t="shared" si="38"/>
        <v>-13133.922375533328</v>
      </c>
      <c r="AJ40">
        <f t="shared" si="39"/>
        <v>300.24845082540878</v>
      </c>
      <c r="AK40">
        <f t="shared" ref="AK40:AK71" si="61">G40*SUM(AB40:AB40, AE40:AF40)</f>
        <v>180.08456131568425</v>
      </c>
      <c r="AL40">
        <f t="shared" si="40"/>
        <v>-12653.589363392235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-323.11660659532726</v>
      </c>
      <c r="AR40">
        <f t="shared" si="45"/>
        <v>-323.25518977195441</v>
      </c>
      <c r="AS40">
        <f t="shared" si="46"/>
        <v>7.3897855625449935</v>
      </c>
      <c r="AT40">
        <f t="shared" si="47"/>
        <v>4.4322836224115276</v>
      </c>
      <c r="AU40">
        <f t="shared" si="48"/>
        <v>-311.43312058699786</v>
      </c>
      <c r="AW40">
        <v>37</v>
      </c>
      <c r="AX40">
        <f>IF(Z40&gt;0, (R40*SUMPRODUCT(K40:$K$98, X40:$X$98)-K40*$AZ$3)/Z40, 0)</f>
        <v>5044.6736448899437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500000</v>
      </c>
      <c r="S41">
        <f t="shared" si="32"/>
        <v>4751.2883802739561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2272.3881393986517</v>
      </c>
      <c r="AC41">
        <f t="shared" si="33"/>
        <v>1988.7569692838952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-13688.139104087277</v>
      </c>
      <c r="AI41">
        <f t="shared" si="38"/>
        <v>-13693.371255900933</v>
      </c>
      <c r="AJ41">
        <f t="shared" si="39"/>
        <v>283.63117011475651</v>
      </c>
      <c r="AK41">
        <f t="shared" si="61"/>
        <v>159.06716975790565</v>
      </c>
      <c r="AL41">
        <f t="shared" si="40"/>
        <v>-13250.67291602827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-300.79973426832919</v>
      </c>
      <c r="AR41">
        <f t="shared" si="45"/>
        <v>-300.91471190431253</v>
      </c>
      <c r="AS41">
        <f t="shared" si="46"/>
        <v>6.2328545868779655</v>
      </c>
      <c r="AT41">
        <f t="shared" si="47"/>
        <v>3.4955344937798016</v>
      </c>
      <c r="AU41">
        <f t="shared" si="48"/>
        <v>-291.18632282365473</v>
      </c>
      <c r="AW41">
        <v>38</v>
      </c>
      <c r="AX41">
        <f>IF(Z41&gt;0, (R41*SUMPRODUCT(K41:$K$98, X41:$X$98)-K41*$AZ$3)/Z41, 0)</f>
        <v>4751.2883802739561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500000</v>
      </c>
      <c r="S42">
        <f t="shared" si="32"/>
        <v>4462.3576302184792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1988.7569692838952</v>
      </c>
      <c r="AC42">
        <f t="shared" si="33"/>
        <v>1723.2120890160761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-14110.067011065019</v>
      </c>
      <c r="AI42">
        <f t="shared" si="38"/>
        <v>-14114.89408968526</v>
      </c>
      <c r="AJ42">
        <f t="shared" si="39"/>
        <v>265.54488026781905</v>
      </c>
      <c r="AK42">
        <f t="shared" si="61"/>
        <v>139.21298784987266</v>
      </c>
      <c r="AL42">
        <f t="shared" si="40"/>
        <v>-13710.136221567569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-276.84972207130238</v>
      </c>
      <c r="AR42">
        <f t="shared" si="45"/>
        <v>-276.94443284577159</v>
      </c>
      <c r="AS42">
        <f t="shared" si="46"/>
        <v>5.2101826477473283</v>
      </c>
      <c r="AT42">
        <f t="shared" si="47"/>
        <v>2.7314595291949493</v>
      </c>
      <c r="AU42">
        <f t="shared" si="48"/>
        <v>-269.00279066882928</v>
      </c>
      <c r="AW42">
        <v>39</v>
      </c>
      <c r="AX42">
        <f>IF(Z42&gt;0, (R42*SUMPRODUCT(K42:$K$98, X42:$X$98)-K42*$AZ$3)/Z42, 0)</f>
        <v>4462.3576302184792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500000</v>
      </c>
      <c r="S43">
        <f t="shared" si="32"/>
        <v>4181.6296183301856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1723.2120890160761</v>
      </c>
      <c r="AC43">
        <f t="shared" si="33"/>
        <v>1477.8399151595127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-14446.094728370352</v>
      </c>
      <c r="AI43">
        <f t="shared" si="38"/>
        <v>-14450.512383836181</v>
      </c>
      <c r="AJ43">
        <f t="shared" si="39"/>
        <v>245.37217385656345</v>
      </c>
      <c r="AK43">
        <f t="shared" si="61"/>
        <v>120.62484623112533</v>
      </c>
      <c r="AL43">
        <f t="shared" si="40"/>
        <v>-14084.515363748493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-253.07395443702521</v>
      </c>
      <c r="AR43">
        <f t="shared" si="45"/>
        <v>-253.15134514773973</v>
      </c>
      <c r="AS43">
        <f t="shared" si="46"/>
        <v>4.2985531740102951</v>
      </c>
      <c r="AT43">
        <f t="shared" si="47"/>
        <v>2.1131667355827108</v>
      </c>
      <c r="AU43">
        <f t="shared" si="48"/>
        <v>-246.73962523814671</v>
      </c>
      <c r="AW43">
        <v>40</v>
      </c>
      <c r="AX43">
        <f>IF(Z43&gt;0, (R43*SUMPRODUCT(K43:$K$98, X43:$X$98)-K43*$AZ$3)/Z43, 0)</f>
        <v>4181.6296183301856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500000</v>
      </c>
      <c r="S44">
        <f t="shared" si="32"/>
        <v>3910.0770114868938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1477.8399151595127</v>
      </c>
      <c r="AC44">
        <f t="shared" si="33"/>
        <v>1252.8709144856491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-14728.640029296608</v>
      </c>
      <c r="AI44">
        <f t="shared" si="38"/>
        <v>-14732.645292207048</v>
      </c>
      <c r="AJ44">
        <f t="shared" si="39"/>
        <v>224.96900067386355</v>
      </c>
      <c r="AK44">
        <f t="shared" si="61"/>
        <v>103.4487940611659</v>
      </c>
      <c r="AL44">
        <f t="shared" si="40"/>
        <v>-14404.227497472019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-230.37832602738274</v>
      </c>
      <c r="AR44">
        <f t="shared" si="45"/>
        <v>-230.4409744295958</v>
      </c>
      <c r="AS44">
        <f t="shared" si="46"/>
        <v>3.5188572522790458</v>
      </c>
      <c r="AT44">
        <f t="shared" si="47"/>
        <v>1.6180964405374914</v>
      </c>
      <c r="AU44">
        <f t="shared" si="48"/>
        <v>-225.30402073677925</v>
      </c>
      <c r="AW44">
        <v>41</v>
      </c>
      <c r="AX44">
        <f>IF(Z44&gt;0, (R44*SUMPRODUCT(K44:$K$98, X44:$X$98)-K44*$AZ$3)/Z44, 0)</f>
        <v>3910.0770114868938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500000</v>
      </c>
      <c r="S45">
        <f t="shared" si="32"/>
        <v>3642.6861523201596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1252.8709144856491</v>
      </c>
      <c r="AC45">
        <f t="shared" si="33"/>
        <v>1047.5862971753745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-14815.307295199327</v>
      </c>
      <c r="AI45">
        <f t="shared" si="38"/>
        <v>-14818.902122798283</v>
      </c>
      <c r="AJ45">
        <f t="shared" si="39"/>
        <v>205.2846173102746</v>
      </c>
      <c r="AK45">
        <f t="shared" si="61"/>
        <v>87.700964013995446</v>
      </c>
      <c r="AL45">
        <f t="shared" si="40"/>
        <v>-14525.916541474013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-206.90529808034563</v>
      </c>
      <c r="AR45">
        <f t="shared" si="45"/>
        <v>-206.95550216056409</v>
      </c>
      <c r="AS45">
        <f t="shared" si="46"/>
        <v>2.8669317544061506</v>
      </c>
      <c r="AT45">
        <f t="shared" si="47"/>
        <v>1.2248003864981767</v>
      </c>
      <c r="AU45">
        <f t="shared" si="48"/>
        <v>-202.86377001965977</v>
      </c>
      <c r="AW45">
        <v>42</v>
      </c>
      <c r="AX45">
        <f>IF(Z45&gt;0, (R45*SUMPRODUCT(K45:$K$98, X45:$X$98)-K45*$AZ$3)/Z45, 0)</f>
        <v>3642.6861523201596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500000</v>
      </c>
      <c r="S46">
        <f t="shared" si="32"/>
        <v>3380.2887845652458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1047.5862971753745</v>
      </c>
      <c r="AC46">
        <f t="shared" si="33"/>
        <v>863.08609616387548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-14690.622465890037</v>
      </c>
      <c r="AI46">
        <f t="shared" si="38"/>
        <v>-14693.814079651356</v>
      </c>
      <c r="AJ46">
        <f t="shared" si="39"/>
        <v>184.50020101149903</v>
      </c>
      <c r="AK46">
        <f t="shared" si="61"/>
        <v>73.33104080227622</v>
      </c>
      <c r="AL46">
        <f t="shared" si="40"/>
        <v>-14435.982837837582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-183.1821376970916</v>
      </c>
      <c r="AR46">
        <f t="shared" si="45"/>
        <v>-183.22193496455657</v>
      </c>
      <c r="AS46">
        <f t="shared" si="46"/>
        <v>2.3005928649587606</v>
      </c>
      <c r="AT46">
        <f t="shared" si="47"/>
        <v>0.91438853900870187</v>
      </c>
      <c r="AU46">
        <f t="shared" si="48"/>
        <v>-180.00695356058912</v>
      </c>
      <c r="AW46">
        <v>43</v>
      </c>
      <c r="AX46">
        <f>IF(Z46&gt;0, (R46*SUMPRODUCT(K46:$K$98, X46:$X$98)-K46*$AZ$3)/Z46, 0)</f>
        <v>3380.2887845652458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500000</v>
      </c>
      <c r="S47">
        <f t="shared" si="32"/>
        <v>3125.9460457771961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863.08609616387548</v>
      </c>
      <c r="AC47">
        <f t="shared" si="33"/>
        <v>699.90850942111126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-14436.435029745515</v>
      </c>
      <c r="AI47">
        <f t="shared" si="38"/>
        <v>-14439.233816493477</v>
      </c>
      <c r="AJ47">
        <f t="shared" si="39"/>
        <v>163.17758674276422</v>
      </c>
      <c r="AK47">
        <f t="shared" si="61"/>
        <v>60.416026731471291</v>
      </c>
      <c r="AL47">
        <f t="shared" si="40"/>
        <v>-14215.640203019242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-160.72552865017548</v>
      </c>
      <c r="AR47">
        <f t="shared" si="45"/>
        <v>-160.7566884537363</v>
      </c>
      <c r="AS47">
        <f t="shared" si="46"/>
        <v>1.8167091694765152</v>
      </c>
      <c r="AT47">
        <f t="shared" si="47"/>
        <v>0.67263128434070407</v>
      </c>
      <c r="AU47">
        <f t="shared" si="48"/>
        <v>-158.26734799991908</v>
      </c>
      <c r="AW47">
        <v>44</v>
      </c>
      <c r="AX47">
        <f>IF(Z47&gt;0, (R47*SUMPRODUCT(K47:$K$98, X47:$X$98)-K47*$AZ$3)/Z47, 0)</f>
        <v>3125.9460457771961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500000</v>
      </c>
      <c r="S48">
        <f t="shared" si="32"/>
        <v>2877.4619959391584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699.90850942111126</v>
      </c>
      <c r="AC48">
        <f t="shared" si="33"/>
        <v>557.04418698015672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-14037.594813075733</v>
      </c>
      <c r="AI48">
        <f t="shared" si="38"/>
        <v>-14040.014672085888</v>
      </c>
      <c r="AJ48">
        <f t="shared" si="39"/>
        <v>142.86432244095454</v>
      </c>
      <c r="AK48">
        <f t="shared" si="61"/>
        <v>48.993595659477791</v>
      </c>
      <c r="AL48">
        <f t="shared" si="40"/>
        <v>-13848.156753985455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-139.54027744605534</v>
      </c>
      <c r="AR48">
        <f t="shared" si="45"/>
        <v>-139.56433197976671</v>
      </c>
      <c r="AS48">
        <f t="shared" si="46"/>
        <v>1.4201383823946931</v>
      </c>
      <c r="AT48">
        <f t="shared" si="47"/>
        <v>0.48701932364048928</v>
      </c>
      <c r="AU48">
        <f t="shared" si="48"/>
        <v>-137.6571742737315</v>
      </c>
      <c r="AW48">
        <v>45</v>
      </c>
      <c r="AX48">
        <f>IF(Z48&gt;0, (R48*SUMPRODUCT(K48:$K$98, X48:$X$98)-K48*$AZ$3)/Z48, 0)</f>
        <v>2877.4619959391584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500000</v>
      </c>
      <c r="S49">
        <f t="shared" si="32"/>
        <v>2632.5359620022919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557.04418698015672</v>
      </c>
      <c r="AC49">
        <f t="shared" si="33"/>
        <v>433.45141507804863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-13500.587006375548</v>
      </c>
      <c r="AI49">
        <f t="shared" si="38"/>
        <v>-13502.645152120442</v>
      </c>
      <c r="AJ49">
        <f t="shared" si="39"/>
        <v>123.5927719021081</v>
      </c>
      <c r="AK49">
        <f t="shared" si="61"/>
        <v>38.993093088610976</v>
      </c>
      <c r="AL49">
        <f t="shared" si="40"/>
        <v>-13340.059287129723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-119.8233642306285</v>
      </c>
      <c r="AR49">
        <f t="shared" si="45"/>
        <v>-119.84163113614258</v>
      </c>
      <c r="AS49">
        <f t="shared" si="46"/>
        <v>1.0969376158907542</v>
      </c>
      <c r="AT49">
        <f t="shared" si="47"/>
        <v>0.34608003292219708</v>
      </c>
      <c r="AU49">
        <f t="shared" si="48"/>
        <v>-118.39861348732964</v>
      </c>
      <c r="AW49">
        <v>46</v>
      </c>
      <c r="AX49">
        <f>IF(Z49&gt;0, (R49*SUMPRODUCT(K49:$K$98, X49:$X$98)-K49*$AZ$3)/Z49, 0)</f>
        <v>2632.5359620022919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500000</v>
      </c>
      <c r="S50">
        <f t="shared" si="32"/>
        <v>2386.8569434581568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433.45141507804863</v>
      </c>
      <c r="AC50">
        <f t="shared" si="33"/>
        <v>327.86689508308689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-12820.848451583468</v>
      </c>
      <c r="AI50">
        <f t="shared" si="38"/>
        <v>-12822.565494659624</v>
      </c>
      <c r="AJ50">
        <f t="shared" si="39"/>
        <v>105.58451999496174</v>
      </c>
      <c r="AK50">
        <f t="shared" si="61"/>
        <v>30.341599055463405</v>
      </c>
      <c r="AL50">
        <f t="shared" si="40"/>
        <v>-12686.639375609198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-101.59857130089834</v>
      </c>
      <c r="AR50">
        <f t="shared" si="45"/>
        <v>-101.61217797631132</v>
      </c>
      <c r="AS50">
        <f t="shared" si="46"/>
        <v>0.83670253364974101</v>
      </c>
      <c r="AT50">
        <f t="shared" si="47"/>
        <v>0.24044142840164665</v>
      </c>
      <c r="AU50">
        <f t="shared" si="48"/>
        <v>-100.53503401425992</v>
      </c>
      <c r="AW50">
        <v>47</v>
      </c>
      <c r="AX50">
        <f>IF(Z50&gt;0, (R50*SUMPRODUCT(K50:$K$98, X50:$X$98)-K50*$AZ$3)/Z50, 0)</f>
        <v>2386.8569434581568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500000</v>
      </c>
      <c r="S51">
        <f t="shared" si="32"/>
        <v>2133.3145826501168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327.86689508308689</v>
      </c>
      <c r="AC51">
        <f t="shared" si="33"/>
        <v>238.98157756403424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-11983.106265043369</v>
      </c>
      <c r="AI51">
        <f t="shared" si="38"/>
        <v>-11984.506560032136</v>
      </c>
      <c r="AJ51">
        <f t="shared" si="39"/>
        <v>88.885317519052649</v>
      </c>
      <c r="AK51">
        <f t="shared" si="61"/>
        <v>22.950682655816085</v>
      </c>
      <c r="AL51">
        <f t="shared" si="40"/>
        <v>-11872.670559857268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-84.785624261646902</v>
      </c>
      <c r="AR51">
        <f t="shared" si="45"/>
        <v>-84.795531950200029</v>
      </c>
      <c r="AS51">
        <f t="shared" si="46"/>
        <v>0.62890180282652319</v>
      </c>
      <c r="AT51">
        <f t="shared" si="47"/>
        <v>0.16238593843407567</v>
      </c>
      <c r="AU51">
        <f t="shared" si="48"/>
        <v>-84.00424420893944</v>
      </c>
      <c r="AW51">
        <v>48</v>
      </c>
      <c r="AX51">
        <f>IF(Z51&gt;0, (R51*SUMPRODUCT(K51:$K$98, X51:$X$98)-K51*$AZ$3)/Z51, 0)</f>
        <v>2133.3145826501168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500000</v>
      </c>
      <c r="S52">
        <f t="shared" si="32"/>
        <v>1863.06575722871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238.98157756403424</v>
      </c>
      <c r="AC52">
        <f t="shared" si="33"/>
        <v>165.54707275046377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-11023.010127981754</v>
      </c>
      <c r="AI52">
        <f t="shared" si="38"/>
        <v>-11024.120844767434</v>
      </c>
      <c r="AJ52">
        <f t="shared" si="39"/>
        <v>73.43450481357047</v>
      </c>
      <c r="AK52">
        <f t="shared" si="61"/>
        <v>16.728710429482398</v>
      </c>
      <c r="AL52">
        <f t="shared" si="40"/>
        <v>-10933.957629524381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-69.636188995692436</v>
      </c>
      <c r="AR52">
        <f t="shared" si="45"/>
        <v>-69.643205779956475</v>
      </c>
      <c r="AS52">
        <f t="shared" si="46"/>
        <v>0.46391130885581128</v>
      </c>
      <c r="AT52">
        <f t="shared" si="47"/>
        <v>0.105681082353767</v>
      </c>
      <c r="AU52">
        <f t="shared" si="48"/>
        <v>-69.073613388746892</v>
      </c>
      <c r="AW52">
        <v>49</v>
      </c>
      <c r="AX52">
        <f>IF(Z52&gt;0, (R52*SUMPRODUCT(K52:$K$98, X52:$X$98)-K52*$AZ$3)/Z52, 0)</f>
        <v>1863.06575722871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500000</v>
      </c>
      <c r="S53">
        <f t="shared" si="32"/>
        <v>1555.0624872791004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165.54707275046377</v>
      </c>
      <c r="AC53">
        <f t="shared" si="33"/>
        <v>106.04581183341114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-9887.4231114436188</v>
      </c>
      <c r="AI53">
        <f t="shared" si="38"/>
        <v>-9888.2755354836572</v>
      </c>
      <c r="AJ53">
        <f t="shared" si="39"/>
        <v>59.501260917052633</v>
      </c>
      <c r="AK53">
        <f t="shared" si="61"/>
        <v>11.588295092532466</v>
      </c>
      <c r="AL53">
        <f t="shared" si="40"/>
        <v>-9817.1859794740703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-55.769902529445197</v>
      </c>
      <c r="AR53">
        <f t="shared" si="45"/>
        <v>-55.774710617972495</v>
      </c>
      <c r="AS53">
        <f t="shared" si="46"/>
        <v>0.33561621509677764</v>
      </c>
      <c r="AT53">
        <f t="shared" si="47"/>
        <v>6.5363652440946621E-2</v>
      </c>
      <c r="AU53">
        <f t="shared" si="48"/>
        <v>-55.37373075043476</v>
      </c>
      <c r="AW53">
        <v>50</v>
      </c>
      <c r="AX53">
        <f>IF(Z53&gt;0, (R53*SUMPRODUCT(K53:$K$98, X53:$X$98)-K53*$AZ$3)/Z53, 0)</f>
        <v>1555.0624872791004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500000</v>
      </c>
      <c r="S54">
        <f t="shared" si="32"/>
        <v>1178.9691756093505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106.04581183341114</v>
      </c>
      <c r="AC54">
        <f t="shared" si="33"/>
        <v>59.324952231322818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-8596.3213772033287</v>
      </c>
      <c r="AI54">
        <f t="shared" si="38"/>
        <v>-8596.9503689685353</v>
      </c>
      <c r="AJ54">
        <f t="shared" si="39"/>
        <v>46.720859602088318</v>
      </c>
      <c r="AK54">
        <f t="shared" si="61"/>
        <v>7.4232068283387802</v>
      </c>
      <c r="AL54">
        <f t="shared" si="40"/>
        <v>-8542.8063025381089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-43.292372534676304</v>
      </c>
      <c r="AR54">
        <f t="shared" si="45"/>
        <v>-43.29554023218617</v>
      </c>
      <c r="AS54">
        <f t="shared" si="46"/>
        <v>0.23529330399370829</v>
      </c>
      <c r="AT54">
        <f t="shared" si="47"/>
        <v>3.7384390521582302E-2</v>
      </c>
      <c r="AU54">
        <f t="shared" si="48"/>
        <v>-43.022862537670882</v>
      </c>
      <c r="AW54">
        <v>51</v>
      </c>
      <c r="AX54">
        <f>IF(Z54&gt;0, (R54*SUMPRODUCT(K54:$K$98, X54:$X$98)-K54*$AZ$3)/Z54, 0)</f>
        <v>1178.9691756093505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500000</v>
      </c>
      <c r="S55">
        <f t="shared" si="32"/>
        <v>680.91529300162711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59.324952231322818</v>
      </c>
      <c r="AC55">
        <f t="shared" si="33"/>
        <v>24.112082310358005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-7202.4337453652834</v>
      </c>
      <c r="AI55">
        <f t="shared" si="38"/>
        <v>-7202.8763863692047</v>
      </c>
      <c r="AJ55">
        <f t="shared" si="39"/>
        <v>35.212869920964813</v>
      </c>
      <c r="AK55">
        <f t="shared" si="61"/>
        <v>4.1527466561925976</v>
      </c>
      <c r="AL55">
        <f t="shared" si="40"/>
        <v>-7163.5107697920466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-32.386199944736475</v>
      </c>
      <c r="AR55">
        <f t="shared" si="45"/>
        <v>-32.388190308072474</v>
      </c>
      <c r="AS55">
        <f t="shared" si="46"/>
        <v>0.15833690197042216</v>
      </c>
      <c r="AT55">
        <f t="shared" si="47"/>
        <v>1.8673088608948851E-2</v>
      </c>
      <c r="AU55">
        <f t="shared" si="48"/>
        <v>-32.211180317493103</v>
      </c>
      <c r="AW55">
        <v>52</v>
      </c>
      <c r="AX55">
        <f>IF(Z55&gt;0, (R55*SUMPRODUCT(K55:$K$98, X55:$X$98)-K55*$AZ$3)/Z55, 0)</f>
        <v>680.91529300162711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500000</v>
      </c>
      <c r="S56">
        <f t="shared" si="32"/>
        <v>-44.988533900810303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24.112082310358005</v>
      </c>
      <c r="AC56">
        <f t="shared" si="33"/>
        <v>-1.0602760149932067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-5744.7365940093832</v>
      </c>
      <c r="AI56">
        <f t="shared" si="38"/>
        <v>-5745.0311901884152</v>
      </c>
      <c r="AJ56">
        <f t="shared" si="39"/>
        <v>25.172358325351212</v>
      </c>
      <c r="AK56">
        <f t="shared" si="61"/>
        <v>1.6878457617250606</v>
      </c>
      <c r="AL56">
        <f t="shared" si="40"/>
        <v>-5718.1709861013387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-23.063903831112533</v>
      </c>
      <c r="AR56">
        <f t="shared" si="45"/>
        <v>-23.06508657253697</v>
      </c>
      <c r="AS56">
        <f t="shared" si="46"/>
        <v>0.10106170093570994</v>
      </c>
      <c r="AT56">
        <f t="shared" si="47"/>
        <v>6.7763441705529469E-3</v>
      </c>
      <c r="AU56">
        <f t="shared" si="48"/>
        <v>-22.957248527430703</v>
      </c>
      <c r="AW56">
        <v>53</v>
      </c>
      <c r="AX56">
        <f>IF(Z56&gt;0, (R56*SUMPRODUCT(K56:$K$98, X56:$X$98)-K56*$AZ$3)/Z56, 0)</f>
        <v>-44.988533900810303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500000</v>
      </c>
      <c r="S57">
        <f t="shared" si="32"/>
        <v>-1204.2882534777791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-1.0602760149932067</v>
      </c>
      <c r="AC57">
        <f t="shared" si="33"/>
        <v>-17.683249828797472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-4324.2241219926618</v>
      </c>
      <c r="AI57">
        <f t="shared" si="38"/>
        <v>-4324.4076666068531</v>
      </c>
      <c r="AJ57">
        <f t="shared" si="39"/>
        <v>16.622973813804265</v>
      </c>
      <c r="AK57">
        <f t="shared" si="61"/>
        <v>-7.4219321049524473E-2</v>
      </c>
      <c r="AL57">
        <f t="shared" si="40"/>
        <v>-4307.8589121140985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-15.500755664047135</v>
      </c>
      <c r="AR57">
        <f t="shared" si="45"/>
        <v>-15.501413604093203</v>
      </c>
      <c r="AS57">
        <f t="shared" si="46"/>
        <v>5.9587257327193395E-2</v>
      </c>
      <c r="AT57">
        <f t="shared" si="47"/>
        <v>-2.6604901334531284E-4</v>
      </c>
      <c r="AU57">
        <f t="shared" si="48"/>
        <v>-15.442092395779357</v>
      </c>
      <c r="AW57">
        <v>54</v>
      </c>
      <c r="AX57">
        <f>IF(Z57&gt;0, (R57*SUMPRODUCT(K57:$K$98, X57:$X$98)-K57*$AZ$3)/Z57, 0)</f>
        <v>-1204.2882534777791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500000</v>
      </c>
      <c r="S58">
        <f t="shared" si="32"/>
        <v>-3239.9208932931979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-17.683249828797472</v>
      </c>
      <c r="AC58">
        <f t="shared" si="33"/>
        <v>-27.433175120247924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-3034.7486763964321</v>
      </c>
      <c r="AI58">
        <f t="shared" si="38"/>
        <v>-3034.8545168475716</v>
      </c>
      <c r="AJ58">
        <f t="shared" si="39"/>
        <v>9.7499252914504524</v>
      </c>
      <c r="AK58">
        <f t="shared" si="61"/>
        <v>-1.2378274880158231</v>
      </c>
      <c r="AL58">
        <f t="shared" si="40"/>
        <v>-3026.3424190441369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-9.7129104236636454</v>
      </c>
      <c r="AR58">
        <f t="shared" si="45"/>
        <v>-9.7132491729080606</v>
      </c>
      <c r="AS58">
        <f t="shared" si="46"/>
        <v>3.1205269724582669E-2</v>
      </c>
      <c r="AT58">
        <f t="shared" si="47"/>
        <v>-3.9617473448650452E-3</v>
      </c>
      <c r="AU58">
        <f t="shared" si="48"/>
        <v>-9.6860056505283438</v>
      </c>
      <c r="AW58">
        <v>55</v>
      </c>
      <c r="AX58">
        <f>IF(Z58&gt;0, (R58*SUMPRODUCT(K58:$K$98, X58:$X$98)-K58*$AZ$3)/Z58, 0)</f>
        <v>-3239.9208932931979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500000</v>
      </c>
      <c r="S59">
        <f t="shared" si="32"/>
        <v>-7192.2382053267938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-27.433175120247924</v>
      </c>
      <c r="AC59">
        <f t="shared" si="33"/>
        <v>-32.011415568378823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-1965.8678386146921</v>
      </c>
      <c r="AI59">
        <f t="shared" si="38"/>
        <v>-1965.923473965355</v>
      </c>
      <c r="AJ59">
        <f t="shared" si="39"/>
        <v>4.5782404481308987</v>
      </c>
      <c r="AK59">
        <f t="shared" si="61"/>
        <v>-1.9203222584173549</v>
      </c>
      <c r="AL59">
        <f t="shared" si="40"/>
        <v>-1963.2655557756416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-5.6177569784493091</v>
      </c>
      <c r="AR59">
        <f t="shared" si="45"/>
        <v>-5.6179159646605363</v>
      </c>
      <c r="AS59">
        <f t="shared" si="46"/>
        <v>1.3082996588738247E-2</v>
      </c>
      <c r="AT59">
        <f t="shared" si="47"/>
        <v>-5.487603772844493E-3</v>
      </c>
      <c r="AU59">
        <f t="shared" si="48"/>
        <v>-5.6103205718446425</v>
      </c>
      <c r="AW59">
        <v>56</v>
      </c>
      <c r="AX59">
        <f>IF(Z59&gt;0, (R59*SUMPRODUCT(K59:$K$98, X59:$X$98)-K59*$AZ$3)/Z59, 0)</f>
        <v>-7192.2382053267938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500000</v>
      </c>
      <c r="S60">
        <f t="shared" si="32"/>
        <v>-15854.306694422849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-32.011415568378823</v>
      </c>
      <c r="AC60">
        <f t="shared" si="33"/>
        <v>-33.04464578295962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-1161.0252026025062</v>
      </c>
      <c r="AI60">
        <f t="shared" si="38"/>
        <v>-1161.0512559695974</v>
      </c>
      <c r="AJ60">
        <f t="shared" si="39"/>
        <v>1.0332302145807972</v>
      </c>
      <c r="AK60">
        <f t="shared" si="61"/>
        <v>-2.2407990897865178</v>
      </c>
      <c r="AL60">
        <f t="shared" si="40"/>
        <v>-1162.2588248448033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-2.962321936852911</v>
      </c>
      <c r="AR60">
        <f t="shared" si="45"/>
        <v>-2.9623884112590568</v>
      </c>
      <c r="AS60">
        <f t="shared" si="46"/>
        <v>2.6362567527484001E-3</v>
      </c>
      <c r="AT60">
        <f t="shared" si="47"/>
        <v>-5.7173335125501514E-3</v>
      </c>
      <c r="AU60">
        <f t="shared" si="48"/>
        <v>-2.9654694880188588</v>
      </c>
      <c r="AW60">
        <v>57</v>
      </c>
      <c r="AX60">
        <f>IF(Z60&gt;0, (R60*SUMPRODUCT(K60:$K$98, X60:$X$98)-K60*$AZ$3)/Z60, 0)</f>
        <v>-15854.306694422849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500000</v>
      </c>
      <c r="S61">
        <f t="shared" si="32"/>
        <v>-37917.061674078621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-33.04464578295962</v>
      </c>
      <c r="AC61">
        <f t="shared" si="33"/>
        <v>-31.913640252072774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-610.87850886186004</v>
      </c>
      <c r="AI61">
        <f t="shared" si="38"/>
        <v>-610.88902973255881</v>
      </c>
      <c r="AJ61">
        <f t="shared" si="39"/>
        <v>-1.1310055308868456</v>
      </c>
      <c r="AK61">
        <f t="shared" si="61"/>
        <v>-2.3131252048071738</v>
      </c>
      <c r="AL61">
        <f t="shared" si="40"/>
        <v>-614.3331604682528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-1.3916416926617932</v>
      </c>
      <c r="AR61">
        <f t="shared" si="45"/>
        <v>-1.3916656602463375</v>
      </c>
      <c r="AS61">
        <f t="shared" si="46"/>
        <v>-2.5765425179970496E-3</v>
      </c>
      <c r="AT61">
        <f t="shared" si="47"/>
        <v>-5.269528111823696E-3</v>
      </c>
      <c r="AU61">
        <f t="shared" si="48"/>
        <v>-1.3995117308761582</v>
      </c>
      <c r="AW61">
        <v>58</v>
      </c>
      <c r="AX61">
        <f>IF(Z61&gt;0, (R61*SUMPRODUCT(K61:$K$98, X61:$X$98)-K61*$AZ$3)/Z61, 0)</f>
        <v>-37917.061674078621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500000</v>
      </c>
      <c r="S62">
        <f t="shared" si="32"/>
        <v>-106393.0300394201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-31.913640252072774</v>
      </c>
      <c r="AC62">
        <f t="shared" si="33"/>
        <v>-29.650525277109796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-277.28217644963632</v>
      </c>
      <c r="AI62">
        <f t="shared" si="38"/>
        <v>-277.28566005721689</v>
      </c>
      <c r="AJ62">
        <f t="shared" si="39"/>
        <v>-2.2631149749629778</v>
      </c>
      <c r="AK62">
        <f t="shared" si="61"/>
        <v>-2.2339548176450945</v>
      </c>
      <c r="AL62">
        <f t="shared" si="40"/>
        <v>-281.78272984982499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-0.56399663964843183</v>
      </c>
      <c r="AR62">
        <f t="shared" si="45"/>
        <v>-0.5640037253652076</v>
      </c>
      <c r="AS62">
        <f t="shared" si="46"/>
        <v>-4.6032141602473289E-3</v>
      </c>
      <c r="AT62">
        <f t="shared" si="47"/>
        <v>-4.5439019067534843E-3</v>
      </c>
      <c r="AU62">
        <f t="shared" si="48"/>
        <v>-0.57315084143220851</v>
      </c>
      <c r="AW62">
        <v>59</v>
      </c>
      <c r="AX62">
        <f>IF(Z62&gt;0, (R62*SUMPRODUCT(K62:$K$98, X62:$X$98)-K62*$AZ$3)/Z62, 0)</f>
        <v>-106393.0300394201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500000</v>
      </c>
      <c r="S63">
        <f t="shared" si="32"/>
        <v>-382888.75215762557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-29.650525277109796</v>
      </c>
      <c r="AC63">
        <f t="shared" si="33"/>
        <v>-26.95134632066468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-102.75611214802632</v>
      </c>
      <c r="AI63">
        <f t="shared" si="38"/>
        <v>-102.75699201672737</v>
      </c>
      <c r="AJ63">
        <f t="shared" si="39"/>
        <v>-2.6991789564451167</v>
      </c>
      <c r="AK63">
        <f t="shared" si="61"/>
        <v>-2.0755367693976861</v>
      </c>
      <c r="AL63">
        <f t="shared" si="40"/>
        <v>-107.53170774257016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-0.18661399211007165</v>
      </c>
      <c r="AR63">
        <f t="shared" si="45"/>
        <v>-0.18661559002777606</v>
      </c>
      <c r="AS63">
        <f t="shared" si="46"/>
        <v>-4.9019425701519728E-3</v>
      </c>
      <c r="AT63">
        <f t="shared" si="47"/>
        <v>-3.7693543888715811E-3</v>
      </c>
      <c r="AU63">
        <f t="shared" si="48"/>
        <v>-0.19528688698679958</v>
      </c>
      <c r="AW63">
        <v>60</v>
      </c>
      <c r="AX63">
        <f>IF(Z63&gt;0, (R63*SUMPRODUCT(K63:$K$98, X63:$X$98)-K63*$AZ$3)/Z63, 0)</f>
        <v>-382888.75215762557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500000</v>
      </c>
      <c r="S64">
        <f t="shared" si="32"/>
        <v>-2018369.1707604162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-26.95134632066468</v>
      </c>
      <c r="AC64">
        <f t="shared" si="33"/>
        <v>-24.224410673405508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-28.841814462496572</v>
      </c>
      <c r="AI64">
        <f t="shared" si="38"/>
        <v>-28.841964487149053</v>
      </c>
      <c r="AJ64">
        <f t="shared" si="39"/>
        <v>-2.7269356472591717</v>
      </c>
      <c r="AK64">
        <f t="shared" si="61"/>
        <v>-1.8865942424465278</v>
      </c>
      <c r="AL64">
        <f t="shared" si="40"/>
        <v>-33.455494376854752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-4.6767170550321591E-2</v>
      </c>
      <c r="AR64">
        <f t="shared" si="45"/>
        <v>-4.6767413816171541E-2</v>
      </c>
      <c r="AS64">
        <f t="shared" si="46"/>
        <v>-4.4217420738543256E-3</v>
      </c>
      <c r="AT64">
        <f t="shared" si="47"/>
        <v>-3.0591235794294133E-3</v>
      </c>
      <c r="AU64">
        <f t="shared" si="48"/>
        <v>-5.4248279469455277E-2</v>
      </c>
      <c r="AW64">
        <v>61</v>
      </c>
      <c r="AX64">
        <f>IF(Z64&gt;0, (R64*SUMPRODUCT(K64:$K$98, X64:$X$98)-K64*$AZ$3)/Z64, 0)</f>
        <v>-2018369.1707604162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500000</v>
      </c>
      <c r="S65">
        <f t="shared" si="32"/>
        <v>-10744792.483245436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-24.224410673405508</v>
      </c>
      <c r="AC65">
        <f t="shared" si="33"/>
        <v>-21.669794237376149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-4.9325903493201873</v>
      </c>
      <c r="AI65">
        <f t="shared" si="38"/>
        <v>-4.9326155589674086</v>
      </c>
      <c r="AJ65">
        <f t="shared" si="39"/>
        <v>-2.5546164360293595</v>
      </c>
      <c r="AK65">
        <f t="shared" si="61"/>
        <v>-1.6957087471383858</v>
      </c>
      <c r="AL65">
        <f t="shared" si="40"/>
        <v>-9.1829407421351537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-7.1412714745129214E-3</v>
      </c>
      <c r="AR65">
        <f t="shared" si="45"/>
        <v>-7.1413079723612804E-3</v>
      </c>
      <c r="AS65">
        <f t="shared" si="46"/>
        <v>-3.6985048810008357E-3</v>
      </c>
      <c r="AT65">
        <f t="shared" si="47"/>
        <v>-2.455001459160366E-3</v>
      </c>
      <c r="AU65">
        <f t="shared" si="48"/>
        <v>-1.3294814312522482E-2</v>
      </c>
      <c r="AW65">
        <v>62</v>
      </c>
      <c r="AX65">
        <f>IF(Z65&gt;0, (R65*SUMPRODUCT(K65:$K$98, X65:$X$98)-K65*$AZ$3)/Z65, 0)</f>
        <v>-10744792.483245436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500000</v>
      </c>
      <c r="S66">
        <f t="shared" si="32"/>
        <v>-58032410.176299416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-21.669794237376149</v>
      </c>
      <c r="AC66">
        <f t="shared" si="33"/>
        <v>-19.354271574404521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-0.8315480426980425</v>
      </c>
      <c r="AI66">
        <f t="shared" si="38"/>
        <v>-0.83155221154772396</v>
      </c>
      <c r="AJ66">
        <f t="shared" si="39"/>
        <v>-2.3155226629716275</v>
      </c>
      <c r="AK66">
        <f t="shared" si="61"/>
        <v>-1.5168855966163306</v>
      </c>
      <c r="AL66">
        <f t="shared" si="40"/>
        <v>-4.6639604711356819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-1.0749043418479555E-3</v>
      </c>
      <c r="AR66">
        <f t="shared" si="45"/>
        <v>-1.0749097307303688E-3</v>
      </c>
      <c r="AS66">
        <f t="shared" si="46"/>
        <v>-2.9931708527625657E-3</v>
      </c>
      <c r="AT66">
        <f t="shared" si="47"/>
        <v>-1.9608090334734887E-3</v>
      </c>
      <c r="AU66">
        <f t="shared" si="48"/>
        <v>-6.0288896169664232E-3</v>
      </c>
      <c r="AW66">
        <v>63</v>
      </c>
      <c r="AX66">
        <f>IF(Z66&gt;0, (R66*SUMPRODUCT(K66:$K$98, X66:$X$98)-K66*$AZ$3)/Z66, 0)</f>
        <v>-58032410.176299416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-319022482.34509945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-19.354271574404521</v>
      </c>
      <c r="AC67">
        <f t="shared" ref="AC67:AC98" si="64">S67*Z67</f>
        <v>-17.281539394419458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-0.13800130394010676</v>
      </c>
      <c r="AI67">
        <f t="shared" ref="AI67:AI98" si="69">SUM(AE67:AH67)</f>
        <v>-0.13800198106869294</v>
      </c>
      <c r="AJ67">
        <f t="shared" ref="AJ67:AJ98" si="70">AB67-AC67</f>
        <v>-2.0727321799850635</v>
      </c>
      <c r="AK67">
        <f t="shared" si="61"/>
        <v>-1.3547990102083165</v>
      </c>
      <c r="AL67">
        <f t="shared" ref="AL67:AL98" si="71">SUM(AI67:AK67)</f>
        <v>-3.5655331712620733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-1.5927500917510093E-4</v>
      </c>
      <c r="AR67">
        <f t="shared" ref="AR67:AR98" si="76">AI67*$K67</f>
        <v>-1.5927579068700478E-4</v>
      </c>
      <c r="AS67">
        <f t="shared" ref="AS67:AS98" si="77">AJ67*$K67</f>
        <v>-2.3922559248275503E-3</v>
      </c>
      <c r="AT67">
        <f t="shared" ref="AT67:AT98" si="78">AK67*$K67</f>
        <v>-1.5636491730179542E-3</v>
      </c>
      <c r="AU67">
        <f t="shared" ref="AU67:AU98" si="79">AL67*$K67</f>
        <v>-4.1151808885325093E-3</v>
      </c>
      <c r="AW67">
        <v>64</v>
      </c>
      <c r="AX67">
        <f>IF(Z67&gt;0, (R67*SUMPRODUCT(K67:$K$98, X67:$X$98)-K67*$AZ$3)/Z67, 0)</f>
        <v>-319022482.34509945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500000</v>
      </c>
      <c r="S68">
        <f t="shared" si="63"/>
        <v>-1789527250.4132462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-17.281539394419458</v>
      </c>
      <c r="AC68">
        <f t="shared" si="64"/>
        <v>-15.430085201279601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-2.2503073729353E-2</v>
      </c>
      <c r="AI68">
        <f t="shared" si="69"/>
        <v>-2.2503181509810084E-2</v>
      </c>
      <c r="AJ68">
        <f t="shared" si="70"/>
        <v>-1.8514541931398565</v>
      </c>
      <c r="AK68">
        <f t="shared" si="61"/>
        <v>-1.2097077576093622</v>
      </c>
      <c r="AL68">
        <f t="shared" si="71"/>
        <v>-3.0836651322590285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-2.3189333648474474E-5</v>
      </c>
      <c r="AR68">
        <f t="shared" si="76"/>
        <v>-2.318944471583399E-5</v>
      </c>
      <c r="AS68">
        <f t="shared" si="77"/>
        <v>-1.9079166488969086E-3</v>
      </c>
      <c r="AT68">
        <f t="shared" si="78"/>
        <v>-1.246599337750023E-3</v>
      </c>
      <c r="AU68">
        <f t="shared" si="79"/>
        <v>-3.1777054313627652E-3</v>
      </c>
      <c r="AW68">
        <v>65</v>
      </c>
      <c r="AX68">
        <f>IF(Z68&gt;0, (R68*SUMPRODUCT(K68:$K$98, X68:$X$98)-K68*$AZ$3)/Z68, 0)</f>
        <v>-1789527250.4132462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500000</v>
      </c>
      <c r="S69">
        <f t="shared" si="63"/>
        <v>-10246080367.863304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-15.430085201279601</v>
      </c>
      <c r="AC69">
        <f t="shared" si="64"/>
        <v>-13.776882079765905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-3.5958059826204534E-3</v>
      </c>
      <c r="AI69">
        <f t="shared" si="69"/>
        <v>-3.5958227901234023E-3</v>
      </c>
      <c r="AJ69">
        <f t="shared" si="70"/>
        <v>-1.6532031215136964</v>
      </c>
      <c r="AK69">
        <f t="shared" si="61"/>
        <v>-1.0801059640895723</v>
      </c>
      <c r="AL69">
        <f t="shared" si="71"/>
        <v>-2.7369049083933921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-3.3084505980414372E-6</v>
      </c>
      <c r="AR69">
        <f t="shared" si="76"/>
        <v>-3.3084660623889161E-6</v>
      </c>
      <c r="AS69">
        <f t="shared" si="77"/>
        <v>-1.521088980465519E-3</v>
      </c>
      <c r="AT69">
        <f t="shared" si="78"/>
        <v>-9.9379033243503505E-4</v>
      </c>
      <c r="AU69">
        <f t="shared" si="79"/>
        <v>-2.518187778962943E-3</v>
      </c>
      <c r="AW69">
        <v>66</v>
      </c>
      <c r="AX69">
        <f>IF(Z69&gt;0, (R69*SUMPRODUCT(K69:$K$98, X69:$X$98)-K69*$AZ$3)/Z69, 0)</f>
        <v>-10246080367.863304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500000</v>
      </c>
      <c r="S70">
        <f t="shared" si="63"/>
        <v>-60007321456.142227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-13.776882079765905</v>
      </c>
      <c r="AC70">
        <f t="shared" si="64"/>
        <v>-12.300790467817084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-5.6308303630812169E-4</v>
      </c>
      <c r="AI70">
        <f t="shared" si="69"/>
        <v>-5.6308559866013335E-4</v>
      </c>
      <c r="AJ70">
        <f t="shared" si="70"/>
        <v>-1.4760916119488208</v>
      </c>
      <c r="AK70">
        <f t="shared" si="61"/>
        <v>-0.96438174558361345</v>
      </c>
      <c r="AL70">
        <f t="shared" si="71"/>
        <v>-2.441036443131094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-4.6257571053031548E-7</v>
      </c>
      <c r="AR70">
        <f t="shared" si="76"/>
        <v>-4.6257781551612753E-7</v>
      </c>
      <c r="AS70">
        <f t="shared" si="77"/>
        <v>-1.2126171135999749E-3</v>
      </c>
      <c r="AT70">
        <f t="shared" si="78"/>
        <v>-7.9224473553790055E-4</v>
      </c>
      <c r="AU70">
        <f t="shared" si="79"/>
        <v>-2.0053244269533916E-3</v>
      </c>
      <c r="AW70">
        <v>67</v>
      </c>
      <c r="AX70">
        <f>IF(Z70&gt;0, (R70*SUMPRODUCT(K70:$K$98, X70:$X$98)-K70*$AZ$3)/Z70, 0)</f>
        <v>-60007321456.142227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500000</v>
      </c>
      <c r="S71">
        <f t="shared" si="63"/>
        <v>-360074543517.0545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-12.300790467817084</v>
      </c>
      <c r="AC71">
        <f t="shared" si="64"/>
        <v>-10.982849037179031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-8.621834057748312E-5</v>
      </c>
      <c r="AI71">
        <f t="shared" si="69"/>
        <v>-8.621872184746023E-5</v>
      </c>
      <c r="AJ71">
        <f t="shared" si="70"/>
        <v>-1.3179414306380526</v>
      </c>
      <c r="AK71">
        <f t="shared" si="61"/>
        <v>-0.86105533274719592</v>
      </c>
      <c r="AL71">
        <f t="shared" si="71"/>
        <v>-2.1790829821070963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-6.3240022819701606E-8</v>
      </c>
      <c r="AR71">
        <f t="shared" si="76"/>
        <v>-6.3240302476232826E-8</v>
      </c>
      <c r="AS71">
        <f t="shared" si="77"/>
        <v>-9.6669276618329553E-4</v>
      </c>
      <c r="AT71">
        <f t="shared" si="78"/>
        <v>-6.3157280141598409E-4</v>
      </c>
      <c r="AU71">
        <f t="shared" si="79"/>
        <v>-1.5983288079017561E-3</v>
      </c>
      <c r="AW71">
        <v>68</v>
      </c>
      <c r="AX71">
        <f>IF(Z71&gt;0, (R71*SUMPRODUCT(K71:$K$98, X71:$X$98)-K71*$AZ$3)/Z71, 0)</f>
        <v>-360074543517.0545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500000</v>
      </c>
      <c r="S72">
        <f t="shared" si="63"/>
        <v>-2216910742058.9912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-10.982849037179031</v>
      </c>
      <c r="AC72">
        <f t="shared" si="64"/>
        <v>-9.8061152671924781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-1.2886628918551679E-5</v>
      </c>
      <c r="AI72">
        <f t="shared" si="69"/>
        <v>-1.2886684210106054E-5</v>
      </c>
      <c r="AJ72">
        <f t="shared" si="70"/>
        <v>-1.1767337699865532</v>
      </c>
      <c r="AK72">
        <f t="shared" ref="AK72:AK98" si="92">G72*SUM(AB72:AB72, AE72:AF72)</f>
        <v>-0.76879943260253225</v>
      </c>
      <c r="AL72">
        <f t="shared" si="71"/>
        <v>-1.9455460892732956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-8.4394405510367643E-9</v>
      </c>
      <c r="AR72">
        <f t="shared" si="76"/>
        <v>-8.4394767614211153E-9</v>
      </c>
      <c r="AS72">
        <f t="shared" si="77"/>
        <v>-7.7064178374083446E-4</v>
      </c>
      <c r="AT72">
        <f t="shared" si="78"/>
        <v>-5.0348598909210121E-4</v>
      </c>
      <c r="AU72">
        <f t="shared" si="79"/>
        <v>-1.2741362123096971E-3</v>
      </c>
      <c r="AW72">
        <v>69</v>
      </c>
      <c r="AX72">
        <f>IF(Z72&gt;0, (R72*SUMPRODUCT(K72:$K$98, X72:$X$98)-K72*$AZ$3)/Z72, 0)</f>
        <v>-2216910742058.9912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500000</v>
      </c>
      <c r="S73">
        <f t="shared" si="63"/>
        <v>-14041544032495.184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-9.8061152671924781</v>
      </c>
      <c r="AC73">
        <f t="shared" si="64"/>
        <v>-8.7554600673939049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-1.8777757063330341E-6</v>
      </c>
      <c r="AI73">
        <f t="shared" si="69"/>
        <v>-1.8777835005792074E-6</v>
      </c>
      <c r="AJ73">
        <f t="shared" si="70"/>
        <v>-1.0506551997985731</v>
      </c>
      <c r="AK73">
        <f t="shared" si="92"/>
        <v>-0.6864280687034735</v>
      </c>
      <c r="AL73">
        <f t="shared" si="71"/>
        <v>-1.7370851462855472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-1.0979941566578749E-9</v>
      </c>
      <c r="AR73">
        <f t="shared" si="76"/>
        <v>-1.0979987141972685E-9</v>
      </c>
      <c r="AS73">
        <f t="shared" si="77"/>
        <v>-6.1435093986483055E-4</v>
      </c>
      <c r="AT73">
        <f t="shared" si="78"/>
        <v>-4.0137595020557393E-4</v>
      </c>
      <c r="AU73">
        <f t="shared" si="79"/>
        <v>-1.0157279880691186E-3</v>
      </c>
      <c r="AW73">
        <v>70</v>
      </c>
      <c r="AX73">
        <f>IF(Z73&gt;0, (R73*SUMPRODUCT(K73:$K$98, X73:$X$98)-K73*$AZ$3)/Z73, 0)</f>
        <v>-14041544032495.184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500000</v>
      </c>
      <c r="S74">
        <f t="shared" si="63"/>
        <v>-91646734942416.438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-8.7554600673939049</v>
      </c>
      <c r="AC74">
        <f t="shared" si="64"/>
        <v>-7.8173750611365298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-2.6600264727702821E-7</v>
      </c>
      <c r="AI74">
        <f t="shared" si="69"/>
        <v>-2.6600371351455785E-7</v>
      </c>
      <c r="AJ74">
        <f t="shared" si="70"/>
        <v>-0.93808500625737512</v>
      </c>
      <c r="AK74">
        <f t="shared" si="92"/>
        <v>-0.61288220471757338</v>
      </c>
      <c r="AL74">
        <f t="shared" si="71"/>
        <v>-1.5509674769786619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-1.3887505658416871E-10</v>
      </c>
      <c r="AR74">
        <f t="shared" si="76"/>
        <v>-1.3887561324703946E-10</v>
      </c>
      <c r="AS74">
        <f t="shared" si="77"/>
        <v>-4.897568112887116E-4</v>
      </c>
      <c r="AT74">
        <f t="shared" si="78"/>
        <v>-3.1997445037056766E-4</v>
      </c>
      <c r="AU74">
        <f t="shared" si="79"/>
        <v>-8.0973140053489242E-4</v>
      </c>
      <c r="AW74">
        <v>71</v>
      </c>
      <c r="AX74">
        <f>IF(Z74&gt;0, (R74*SUMPRODUCT(K74:$K$98, X74:$X$98)-K74*$AZ$3)/Z74, 0)</f>
        <v>-91646734942416.438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500000</v>
      </c>
      <c r="S75">
        <f t="shared" si="63"/>
        <v>-618110586290902.88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-7.8173750611365298</v>
      </c>
      <c r="AC75">
        <f t="shared" si="64"/>
        <v>-6.9797991618509672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-3.6576929794490505E-8</v>
      </c>
      <c r="AI75">
        <f t="shared" si="69"/>
        <v>-3.6577070946399983E-8</v>
      </c>
      <c r="AJ75">
        <f t="shared" si="70"/>
        <v>-0.83757589928556264</v>
      </c>
      <c r="AK75">
        <f t="shared" si="92"/>
        <v>-0.54721625427955711</v>
      </c>
      <c r="AL75">
        <f t="shared" si="71"/>
        <v>-1.3847921901421907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-1.7050122993146604E-11</v>
      </c>
      <c r="AR75">
        <f t="shared" si="76"/>
        <v>-1.7050188790287883E-11</v>
      </c>
      <c r="AS75">
        <f t="shared" si="77"/>
        <v>-3.904311318405213E-4</v>
      </c>
      <c r="AT75">
        <f t="shared" si="78"/>
        <v>-2.550816728396052E-4</v>
      </c>
      <c r="AU75">
        <f t="shared" si="79"/>
        <v>-6.455128217303153E-4</v>
      </c>
      <c r="AW75">
        <v>72</v>
      </c>
      <c r="AX75">
        <f>IF(Z75&gt;0, (R75*SUMPRODUCT(K75:$K$98, X75:$X$98)-K75*$AZ$3)/Z75, 0)</f>
        <v>-618110586290902.88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500000</v>
      </c>
      <c r="S76">
        <f t="shared" si="63"/>
        <v>-4321403795984307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-6.9797991618509672</v>
      </c>
      <c r="AC76">
        <f t="shared" si="64"/>
        <v>-6.2319635373819136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-4.8685578489394479E-9</v>
      </c>
      <c r="AI76">
        <f t="shared" si="69"/>
        <v>-4.8685758753836072E-9</v>
      </c>
      <c r="AJ76">
        <f t="shared" si="70"/>
        <v>-0.74783562446905361</v>
      </c>
      <c r="AK76">
        <f t="shared" si="92"/>
        <v>-0.48858594132956773</v>
      </c>
      <c r="AL76">
        <f t="shared" si="71"/>
        <v>-1.2364215706671973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-2.0262945647819821E-12</v>
      </c>
      <c r="AR76">
        <f t="shared" si="76"/>
        <v>-2.026302067390959E-12</v>
      </c>
      <c r="AS76">
        <f t="shared" si="77"/>
        <v>-3.1124930795308902E-4</v>
      </c>
      <c r="AT76">
        <f t="shared" si="78"/>
        <v>-2.0334954786675776E-4</v>
      </c>
      <c r="AU76">
        <f t="shared" si="79"/>
        <v>-5.1459885784614883E-4</v>
      </c>
      <c r="AW76">
        <v>73</v>
      </c>
      <c r="AX76">
        <f>IF(Z76&gt;0, (R76*SUMPRODUCT(K76:$K$98, X76:$X$98)-K76*$AZ$3)/Z76, 0)</f>
        <v>-4321403795984307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500000</v>
      </c>
      <c r="S77">
        <f t="shared" si="63"/>
        <v>-3.1381927731912912E+16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-6.2319635373819136</v>
      </c>
      <c r="AC77">
        <f t="shared" si="64"/>
        <v>-5.5642531583784889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-6.2519340672288999E-10</v>
      </c>
      <c r="AI77">
        <f t="shared" si="69"/>
        <v>-6.2519562306743945E-10</v>
      </c>
      <c r="AJ77">
        <f t="shared" si="70"/>
        <v>-0.66771037900342467</v>
      </c>
      <c r="AK77">
        <f t="shared" si="92"/>
        <v>-0.436237447616734</v>
      </c>
      <c r="AL77">
        <f t="shared" si="71"/>
        <v>-1.1039478272453542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-2.3232642596030856E-13</v>
      </c>
      <c r="AR77">
        <f t="shared" si="76"/>
        <v>-2.3232724957009449E-13</v>
      </c>
      <c r="AS77">
        <f t="shared" si="77"/>
        <v>-2.4812604269709921E-4</v>
      </c>
      <c r="AT77">
        <f t="shared" si="78"/>
        <v>-1.6210901456253709E-4</v>
      </c>
      <c r="AU77">
        <f t="shared" si="79"/>
        <v>-4.1023505749196351E-4</v>
      </c>
      <c r="AW77">
        <v>74</v>
      </c>
      <c r="AX77">
        <f>IF(Z77&gt;0, (R77*SUMPRODUCT(K77:$K$98, X77:$X$98)-K77*$AZ$3)/Z77, 0)</f>
        <v>-3.1381927731912912E+16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500000</v>
      </c>
      <c r="S78">
        <f t="shared" si="63"/>
        <v>-2.3750380467042464E+17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-5.5642531583784889</v>
      </c>
      <c r="AC78">
        <f t="shared" si="64"/>
        <v>-4.9680831771238552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-7.73082892288568E-11</v>
      </c>
      <c r="AI78">
        <f t="shared" si="69"/>
        <v>-7.7308550702730028E-11</v>
      </c>
      <c r="AJ78">
        <f t="shared" si="70"/>
        <v>-0.59616998125463372</v>
      </c>
      <c r="AK78">
        <f t="shared" si="92"/>
        <v>-0.38949772108649428</v>
      </c>
      <c r="AL78">
        <f t="shared" si="71"/>
        <v>-0.9856677024184366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-2.5650288975306279E-14</v>
      </c>
      <c r="AR78">
        <f t="shared" si="76"/>
        <v>-2.565037573030338E-14</v>
      </c>
      <c r="AS78">
        <f t="shared" si="77"/>
        <v>-1.9780456209961346E-4</v>
      </c>
      <c r="AT78">
        <f t="shared" si="78"/>
        <v>-1.292323139051251E-4</v>
      </c>
      <c r="AU78">
        <f t="shared" si="79"/>
        <v>-3.2703687603038897E-4</v>
      </c>
      <c r="AW78">
        <v>75</v>
      </c>
      <c r="AX78">
        <f>IF(Z78&gt;0, (R78*SUMPRODUCT(K78:$K$98, X78:$X$98)-K78*$AZ$3)/Z78, 0)</f>
        <v>-2.3750380467042464E+17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500000</v>
      </c>
      <c r="S79">
        <f t="shared" si="63"/>
        <v>-1.8771523722167286E+18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-4.9680831771238552</v>
      </c>
      <c r="AC79">
        <f t="shared" si="64"/>
        <v>-4.4357885510034638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-9.1728447381503936E-12</v>
      </c>
      <c r="AI79">
        <f t="shared" si="69"/>
        <v>-9.1728742761664377E-12</v>
      </c>
      <c r="AJ79">
        <f t="shared" si="70"/>
        <v>-0.53229462612039136</v>
      </c>
      <c r="AK79">
        <f t="shared" si="92"/>
        <v>-0.34776582239866988</v>
      </c>
      <c r="AL79">
        <f t="shared" si="71"/>
        <v>-0.88006044852823417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-2.7173915423343738E-15</v>
      </c>
      <c r="AR79">
        <f t="shared" si="76"/>
        <v>-2.7174002927664661E-15</v>
      </c>
      <c r="AS79">
        <f t="shared" si="77"/>
        <v>-1.5768858585752657E-4</v>
      </c>
      <c r="AT79">
        <f t="shared" si="78"/>
        <v>-1.0302320942692156E-4</v>
      </c>
      <c r="AU79">
        <f t="shared" si="79"/>
        <v>-2.6071179528716555E-4</v>
      </c>
      <c r="AW79">
        <v>76</v>
      </c>
      <c r="AX79">
        <f>IF(Z79&gt;0, (R79*SUMPRODUCT(K79:$K$98, X79:$X$98)-K79*$AZ$3)/Z79, 0)</f>
        <v>-1.8771523722167286E+18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500000</v>
      </c>
      <c r="S80">
        <f t="shared" si="63"/>
        <v>-1.5512832378359771E+19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-4.4357885510034638</v>
      </c>
      <c r="AC80">
        <f t="shared" si="64"/>
        <v>-3.9605254919673807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-1.0420522320012099E-12</v>
      </c>
      <c r="AI80">
        <f t="shared" si="69"/>
        <v>-1.0420554233312935E-12</v>
      </c>
      <c r="AJ80">
        <f t="shared" si="70"/>
        <v>-0.47526305903608312</v>
      </c>
      <c r="AK80">
        <f t="shared" si="92"/>
        <v>-0.3105051985702425</v>
      </c>
      <c r="AL80">
        <f t="shared" si="71"/>
        <v>-0.78576825760736768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-2.7562565714577635E-16</v>
      </c>
      <c r="AR80">
        <f t="shared" si="76"/>
        <v>-2.7562650126128652E-16</v>
      </c>
      <c r="AS80">
        <f t="shared" si="77"/>
        <v>-1.2570837520530374E-4</v>
      </c>
      <c r="AT80">
        <f t="shared" si="78"/>
        <v>-8.2129471800798841E-5</v>
      </c>
      <c r="AU80">
        <f t="shared" si="79"/>
        <v>-2.078378470063782E-4</v>
      </c>
      <c r="AW80">
        <v>77</v>
      </c>
      <c r="AX80">
        <f>IF(Z80&gt;0, (R80*SUMPRODUCT(K80:$K$98, X80:$X$98)-K80*$AZ$3)/Z80, 0)</f>
        <v>-1.5512832378359771E+19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500000</v>
      </c>
      <c r="S81">
        <f t="shared" si="63"/>
        <v>-1.3447619729568696E+20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-3.9605254919673807</v>
      </c>
      <c r="AC81">
        <f t="shared" si="64"/>
        <v>-3.5361834749708758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-1.13228681008247E-13</v>
      </c>
      <c r="AI81">
        <f t="shared" si="69"/>
        <v>-1.1322900970800448E-13</v>
      </c>
      <c r="AJ81">
        <f t="shared" si="70"/>
        <v>-0.42434201699650487</v>
      </c>
      <c r="AK81">
        <f t="shared" si="92"/>
        <v>-0.27723678443771665</v>
      </c>
      <c r="AL81">
        <f t="shared" si="71"/>
        <v>-0.70157880143433471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-2.6740441886344465E-17</v>
      </c>
      <c r="AR81">
        <f t="shared" si="76"/>
        <v>-2.6740519513114331E-17</v>
      </c>
      <c r="AS81">
        <f t="shared" si="77"/>
        <v>-1.0021394707055512E-4</v>
      </c>
      <c r="AT81">
        <f t="shared" si="78"/>
        <v>-6.5473112086096035E-5</v>
      </c>
      <c r="AU81">
        <f t="shared" si="79"/>
        <v>-1.6568705915667788E-4</v>
      </c>
      <c r="AW81">
        <v>78</v>
      </c>
      <c r="AX81">
        <f>IF(Z81&gt;0, (R81*SUMPRODUCT(K81:$K$98, X81:$X$98)-K81*$AZ$3)/Z81, 0)</f>
        <v>-1.3447619729568696E+20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500000</v>
      </c>
      <c r="S82">
        <f t="shared" si="63"/>
        <v>-1.2268651314683647E+21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-3.5361834749708758</v>
      </c>
      <c r="AC82">
        <f t="shared" si="64"/>
        <v>-3.1573066740811382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-1.1729772924554358E-14</v>
      </c>
      <c r="AI82">
        <f t="shared" si="69"/>
        <v>-1.1729805092991144E-14</v>
      </c>
      <c r="AJ82">
        <f t="shared" si="70"/>
        <v>-0.37887680088973763</v>
      </c>
      <c r="AK82">
        <f t="shared" si="92"/>
        <v>-0.24753284324796132</v>
      </c>
      <c r="AL82">
        <f t="shared" si="71"/>
        <v>-0.62640964413771072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-2.4733393868124502E-18</v>
      </c>
      <c r="AR82">
        <f t="shared" si="76"/>
        <v>-2.4733461698475716E-18</v>
      </c>
      <c r="AS82">
        <f t="shared" si="77"/>
        <v>-7.9889945049868786E-5</v>
      </c>
      <c r="AT82">
        <f t="shared" si="78"/>
        <v>-5.2194764099247479E-5</v>
      </c>
      <c r="AU82">
        <f t="shared" si="79"/>
        <v>-1.3208470914911874E-4</v>
      </c>
      <c r="AW82">
        <v>79</v>
      </c>
      <c r="AX82">
        <f>IF(Z82&gt;0, (R82*SUMPRODUCT(K82:$K$98, X82:$X$98)-K82*$AZ$3)/Z82, 0)</f>
        <v>-1.2268651314683647E+21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500000</v>
      </c>
      <c r="S83">
        <f t="shared" si="63"/>
        <v>-1.1819510884457563E+22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-3.1573066740811382</v>
      </c>
      <c r="AC83">
        <f t="shared" si="64"/>
        <v>-2.8190238161438739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-1.1546171156107733E-15</v>
      </c>
      <c r="AI83">
        <f t="shared" si="69"/>
        <v>-1.1546200969353008E-15</v>
      </c>
      <c r="AJ83">
        <f t="shared" si="70"/>
        <v>-0.33828285793726431</v>
      </c>
      <c r="AK83">
        <f t="shared" si="92"/>
        <v>-0.22101146718567968</v>
      </c>
      <c r="AL83">
        <f t="shared" si="71"/>
        <v>-0.55929432512294519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-2.1737724341481404E-19</v>
      </c>
      <c r="AR83">
        <f t="shared" si="76"/>
        <v>-2.1737780470227355E-19</v>
      </c>
      <c r="AS83">
        <f t="shared" si="77"/>
        <v>-6.368777507164257E-5</v>
      </c>
      <c r="AT83">
        <f t="shared" si="78"/>
        <v>-4.1609346380139876E-5</v>
      </c>
      <c r="AU83">
        <f t="shared" si="79"/>
        <v>-1.0529712145178268E-4</v>
      </c>
      <c r="AW83">
        <v>80</v>
      </c>
      <c r="AX83">
        <f>IF(Z83&gt;0, (R83*SUMPRODUCT(K83:$K$98, X83:$X$98)-K83*$AZ$3)/Z83, 0)</f>
        <v>-1.1819510884457563E+22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500000</v>
      </c>
      <c r="S84">
        <f t="shared" si="63"/>
        <v>-1.2064995159619228E+23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-2.8190238161438739</v>
      </c>
      <c r="AC84">
        <f t="shared" si="64"/>
        <v>-2.5169855501284588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-1.0762950822723921E-16</v>
      </c>
      <c r="AI84">
        <f t="shared" si="69"/>
        <v>-1.0762976900081567E-16</v>
      </c>
      <c r="AJ84">
        <f t="shared" si="70"/>
        <v>-0.30203826601541506</v>
      </c>
      <c r="AK84">
        <f t="shared" si="92"/>
        <v>-0.19733166713007119</v>
      </c>
      <c r="AL84">
        <f t="shared" si="71"/>
        <v>-0.49936993314548639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-1.8092118321709603E-20</v>
      </c>
      <c r="AR84">
        <f t="shared" si="76"/>
        <v>-1.809216215677378E-20</v>
      </c>
      <c r="AS84">
        <f t="shared" si="77"/>
        <v>-5.0771504361960046E-5</v>
      </c>
      <c r="AT84">
        <f t="shared" si="78"/>
        <v>-3.3170716183147234E-5</v>
      </c>
      <c r="AU84">
        <f t="shared" si="79"/>
        <v>-8.39422205451073E-5</v>
      </c>
      <c r="AW84">
        <v>81</v>
      </c>
      <c r="AX84">
        <f>IF(Z84&gt;0, (R84*SUMPRODUCT(K84:$K$98, X84:$X$98)-K84*$AZ$3)/Z84, 0)</f>
        <v>-1.2064995159619228E+23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500000</v>
      </c>
      <c r="S85">
        <f t="shared" si="63"/>
        <v>-1.3099935209767453E+24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-2.5169855501284588</v>
      </c>
      <c r="AC85">
        <f t="shared" si="64"/>
        <v>-2.2473085269004094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-9.4688780390846671E-18</v>
      </c>
      <c r="AI85">
        <f t="shared" si="69"/>
        <v>-9.4688994829743787E-18</v>
      </c>
      <c r="AJ85">
        <f t="shared" si="70"/>
        <v>-0.26967702322804943</v>
      </c>
      <c r="AK85">
        <f t="shared" si="92"/>
        <v>-0.17618898850899214</v>
      </c>
      <c r="AL85">
        <f t="shared" si="71"/>
        <v>-0.44586601173704155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-1.4211455632002806E-21</v>
      </c>
      <c r="AR85">
        <f t="shared" si="76"/>
        <v>-1.4211487816268563E-21</v>
      </c>
      <c r="AS85">
        <f t="shared" si="77"/>
        <v>-4.0474732431409514E-5</v>
      </c>
      <c r="AT85">
        <f t="shared" si="78"/>
        <v>-2.6443491855187527E-5</v>
      </c>
      <c r="AU85">
        <f t="shared" si="79"/>
        <v>-6.6918224286597038E-5</v>
      </c>
      <c r="AW85">
        <v>82</v>
      </c>
      <c r="AX85">
        <f>IF(Z85&gt;0, (R85*SUMPRODUCT(K85:$K$98, X85:$X$98)-K85*$AZ$3)/Z85, 0)</f>
        <v>-1.3099935209767453E+24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500000</v>
      </c>
      <c r="S86">
        <f t="shared" si="63"/>
        <v>-1.519849938158212E+25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-2.2473085269004094</v>
      </c>
      <c r="AC86">
        <f t="shared" si="64"/>
        <v>-2.0065254704467939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-7.8316738835351918E-19</v>
      </c>
      <c r="AI86">
        <f t="shared" si="69"/>
        <v>-7.8316903861962443E-19</v>
      </c>
      <c r="AJ86">
        <f t="shared" si="70"/>
        <v>-0.24078305645361553</v>
      </c>
      <c r="AK86">
        <f t="shared" si="92"/>
        <v>-0.15731159688302868</v>
      </c>
      <c r="AL86">
        <f t="shared" si="71"/>
        <v>-0.39809465333664418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-1.0494859115300526E-22</v>
      </c>
      <c r="AR86">
        <f t="shared" si="76"/>
        <v>-1.0494881229743153E-22</v>
      </c>
      <c r="AS86">
        <f t="shared" si="77"/>
        <v>-3.2266208889835387E-5</v>
      </c>
      <c r="AT86">
        <f t="shared" si="78"/>
        <v>-2.1080589808025765E-5</v>
      </c>
      <c r="AU86">
        <f t="shared" si="79"/>
        <v>-5.3346798697861145E-5</v>
      </c>
      <c r="AW86">
        <v>83</v>
      </c>
      <c r="AX86">
        <f>IF(Z86&gt;0, (R86*SUMPRODUCT(K86:$K$98, X86:$X$98)-K86*$AZ$3)/Z86, 0)</f>
        <v>-1.519849938158212E+25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500000</v>
      </c>
      <c r="S87">
        <f t="shared" si="63"/>
        <v>-1.8932634351492381E+26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-2.0065254704467939</v>
      </c>
      <c r="AC87">
        <f t="shared" si="64"/>
        <v>-1.7915405986132087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-6.0619181938430373E-20</v>
      </c>
      <c r="AI87">
        <f t="shared" si="69"/>
        <v>-6.0619300222326146E-20</v>
      </c>
      <c r="AJ87">
        <f t="shared" si="70"/>
        <v>-0.21498487183358517</v>
      </c>
      <c r="AK87">
        <f t="shared" si="92"/>
        <v>-0.14045678293127559</v>
      </c>
      <c r="AL87">
        <f t="shared" si="71"/>
        <v>-0.35544165476486078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-7.252939697062371E-24</v>
      </c>
      <c r="AR87">
        <f t="shared" si="76"/>
        <v>-7.252953849446744E-24</v>
      </c>
      <c r="AS87">
        <f t="shared" si="77"/>
        <v>-2.5722424178759058E-5</v>
      </c>
      <c r="AT87">
        <f t="shared" si="78"/>
        <v>-1.6805317130122577E-5</v>
      </c>
      <c r="AU87">
        <f t="shared" si="79"/>
        <v>-4.2527741308881638E-5</v>
      </c>
      <c r="AW87">
        <v>84</v>
      </c>
      <c r="AX87">
        <f>IF(Z87&gt;0, (R87*SUMPRODUCT(K87:$K$98, X87:$X$98)-K87*$AZ$3)/Z87, 0)</f>
        <v>-1.8932634351492381E+26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500000</v>
      </c>
      <c r="S88">
        <f t="shared" si="63"/>
        <v>-2.5451410776929113E+27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-1.7915405986132087</v>
      </c>
      <c r="AC88">
        <f t="shared" si="64"/>
        <v>-1.5995898201903649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-4.3697984306888073E-21</v>
      </c>
      <c r="AI88">
        <f t="shared" si="69"/>
        <v>-4.3698062867848519E-21</v>
      </c>
      <c r="AJ88">
        <f t="shared" si="70"/>
        <v>-0.1919507784228438</v>
      </c>
      <c r="AK88">
        <f t="shared" si="92"/>
        <v>-0.12540784190292462</v>
      </c>
      <c r="AL88">
        <f t="shared" si="71"/>
        <v>-0.31735862032576845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-4.668177672688789E-25</v>
      </c>
      <c r="AR88">
        <f t="shared" si="76"/>
        <v>-4.6681860652159805E-25</v>
      </c>
      <c r="AS88">
        <f t="shared" si="77"/>
        <v>-2.0505759071077042E-5</v>
      </c>
      <c r="AT88">
        <f t="shared" si="78"/>
        <v>-1.3397095926437001E-5</v>
      </c>
      <c r="AU88">
        <f t="shared" si="79"/>
        <v>-3.3902854997514047E-5</v>
      </c>
      <c r="AW88">
        <v>85</v>
      </c>
      <c r="AX88">
        <f>IF(Z88&gt;0, (R88*SUMPRODUCT(K88:$K$98, X88:$X$98)-K88*$AZ$3)/Z88, 0)</f>
        <v>-2.5451410776929113E+27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500000</v>
      </c>
      <c r="S89">
        <f t="shared" si="63"/>
        <v>-3.7677959165220251E+28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-1.5995898201903649</v>
      </c>
      <c r="AC89">
        <f t="shared" si="64"/>
        <v>-1.4282051965985401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-2.9214860935273456E-22</v>
      </c>
      <c r="AI89">
        <f t="shared" si="69"/>
        <v>-2.921490831725845E-22</v>
      </c>
      <c r="AJ89">
        <f t="shared" si="70"/>
        <v>-0.17138462359182483</v>
      </c>
      <c r="AK89">
        <f t="shared" si="92"/>
        <v>-0.11197128741332556</v>
      </c>
      <c r="AL89">
        <f t="shared" si="71"/>
        <v>-0.2833559110051504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-2.7865816535103308E-26</v>
      </c>
      <c r="AR89">
        <f t="shared" si="76"/>
        <v>-2.7865861729146977E-26</v>
      </c>
      <c r="AS89">
        <f t="shared" si="77"/>
        <v>-1.6347065585998917E-5</v>
      </c>
      <c r="AT89">
        <f t="shared" si="78"/>
        <v>-1.0680082849519293E-5</v>
      </c>
      <c r="AU89">
        <f t="shared" si="79"/>
        <v>-2.7027148435518211E-5</v>
      </c>
      <c r="AW89">
        <v>86</v>
      </c>
      <c r="AX89">
        <f>IF(Z89&gt;0, (R89*SUMPRODUCT(K89:$K$98, X89:$X$98)-K89*$AZ$3)/Z89, 0)</f>
        <v>-3.7677959165220251E+28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500000</v>
      </c>
      <c r="S90">
        <f t="shared" si="63"/>
        <v>-6.2021835566305644E+29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-1.4282051965985401</v>
      </c>
      <c r="AC90">
        <f t="shared" si="64"/>
        <v>-1.2751832112486963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-1.7735254551754307E-23</v>
      </c>
      <c r="AI90">
        <f t="shared" si="69"/>
        <v>-1.7735280252041948E-23</v>
      </c>
      <c r="AJ90">
        <f t="shared" si="70"/>
        <v>-0.15302198534984379</v>
      </c>
      <c r="AK90">
        <f t="shared" si="92"/>
        <v>-9.9974363761897819E-2</v>
      </c>
      <c r="AL90">
        <f t="shared" si="71"/>
        <v>-0.25299634911174163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-1.5103839209406955E-27</v>
      </c>
      <c r="AR90">
        <f t="shared" si="76"/>
        <v>-1.5103861096491295E-27</v>
      </c>
      <c r="AS90">
        <f t="shared" si="77"/>
        <v>-1.3031780601083338E-5</v>
      </c>
      <c r="AT90">
        <f t="shared" si="78"/>
        <v>-8.5140966593744354E-6</v>
      </c>
      <c r="AU90">
        <f t="shared" si="79"/>
        <v>-2.1545877260457773E-5</v>
      </c>
      <c r="AW90">
        <v>87</v>
      </c>
      <c r="AX90">
        <f>IF(Z90&gt;0, (R90*SUMPRODUCT(K90:$K$98, X90:$X$98)-K90*$AZ$3)/Z90, 0)</f>
        <v>-6.2021835566305644E+29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500000</v>
      </c>
      <c r="S91">
        <f t="shared" si="63"/>
        <v>-1.1486648345924336E+31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-1.2751832112486963</v>
      </c>
      <c r="AC91">
        <f t="shared" si="64"/>
        <v>-1.1385564386149074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-9.6817139690392E-25</v>
      </c>
      <c r="AI91">
        <f t="shared" si="69"/>
        <v>-9.681726359037617E-25</v>
      </c>
      <c r="AJ91">
        <f t="shared" si="70"/>
        <v>-0.13662677263378886</v>
      </c>
      <c r="AK91">
        <f t="shared" si="92"/>
        <v>-8.9262824787408754E-2</v>
      </c>
      <c r="AL91">
        <f t="shared" si="71"/>
        <v>-0.22588959742119763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-7.36180233924911E-29</v>
      </c>
      <c r="AR91">
        <f t="shared" si="76"/>
        <v>-7.3618117603825612E-29</v>
      </c>
      <c r="AS91">
        <f t="shared" si="77"/>
        <v>-1.0388855708771773E-5</v>
      </c>
      <c r="AT91">
        <f t="shared" si="78"/>
        <v>-6.7873857297308944E-6</v>
      </c>
      <c r="AU91">
        <f t="shared" si="79"/>
        <v>-1.7176241438502667E-5</v>
      </c>
      <c r="AW91">
        <v>88</v>
      </c>
      <c r="AX91">
        <f>IF(Z91&gt;0, (R91*SUMPRODUCT(K91:$K$98, X91:$X$98)-K91*$AZ$3)/Z91, 0)</f>
        <v>-1.1486648345924336E+31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500000</v>
      </c>
      <c r="S92">
        <f t="shared" si="63"/>
        <v>-2.4287782326560792E+32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-1.1385564386149074</v>
      </c>
      <c r="AC92">
        <f t="shared" si="64"/>
        <v>-1.0165682487633101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-4.6971637310854159E-26</v>
      </c>
      <c r="AI92">
        <f t="shared" si="69"/>
        <v>-4.697168962976471E-26</v>
      </c>
      <c r="AJ92">
        <f t="shared" si="70"/>
        <v>-0.12198818985159732</v>
      </c>
      <c r="AK92">
        <f t="shared" si="92"/>
        <v>-7.9698950703043531E-2</v>
      </c>
      <c r="AL92">
        <f t="shared" si="71"/>
        <v>-0.20168714055464085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-3.1889637381947839E-30</v>
      </c>
      <c r="AR92">
        <f t="shared" si="76"/>
        <v>-3.1889672901916509E-30</v>
      </c>
      <c r="AS92">
        <f t="shared" si="77"/>
        <v>-8.2819321657938316E-6</v>
      </c>
      <c r="AT92">
        <f t="shared" si="78"/>
        <v>-5.4108623483186338E-6</v>
      </c>
      <c r="AU92">
        <f t="shared" si="79"/>
        <v>-1.3692794514112465E-5</v>
      </c>
      <c r="AW92">
        <v>89</v>
      </c>
      <c r="AX92">
        <f>IF(Z92&gt;0, (R92*SUMPRODUCT(K92:$K$98, X92:$X$98)-K92*$AZ$3)/Z92, 0)</f>
        <v>-2.4287782326560792E+32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500000</v>
      </c>
      <c r="S93">
        <f t="shared" si="63"/>
        <v>-5.9740664059562101E+33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-1.0165682487633101</v>
      </c>
      <c r="AC93">
        <f t="shared" si="64"/>
        <v>-0.90765022211009816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-1.9958629945513897E-27</v>
      </c>
      <c r="AI93">
        <f t="shared" si="69"/>
        <v>-1.9958648936979687E-27</v>
      </c>
      <c r="AJ93">
        <f t="shared" si="70"/>
        <v>-0.10891802665321193</v>
      </c>
      <c r="AK93">
        <f t="shared" si="92"/>
        <v>-7.1159777413431713E-2</v>
      </c>
      <c r="AL93">
        <f t="shared" si="71"/>
        <v>-0.18007780406664364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-1.2098362286137203E-31</v>
      </c>
      <c r="AR93">
        <f t="shared" si="76"/>
        <v>-1.2098373798231676E-31</v>
      </c>
      <c r="AS93">
        <f t="shared" si="77"/>
        <v>-6.6023056168637071E-6</v>
      </c>
      <c r="AT93">
        <f t="shared" si="78"/>
        <v>-4.3135063363509507E-6</v>
      </c>
      <c r="AU93">
        <f t="shared" si="79"/>
        <v>-1.0915811953214658E-5</v>
      </c>
      <c r="AW93">
        <v>90</v>
      </c>
      <c r="AX93">
        <f>IF(Z93&gt;0, (R93*SUMPRODUCT(K93:$K$98, X93:$X$98)-K93*$AZ$3)/Z93, 0)</f>
        <v>-5.9740664059562101E+33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500000</v>
      </c>
      <c r="S94">
        <f t="shared" si="63"/>
        <v>-1.7544720513712496E+35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-0.90765022211009816</v>
      </c>
      <c r="AC94">
        <f t="shared" si="64"/>
        <v>-0.81040198402687336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-7.2896672192966176E-29</v>
      </c>
      <c r="AI94">
        <f t="shared" si="69"/>
        <v>-7.289672993127436E-29</v>
      </c>
      <c r="AJ94">
        <f t="shared" si="70"/>
        <v>-9.7248238083224803E-2</v>
      </c>
      <c r="AK94">
        <f t="shared" si="92"/>
        <v>-6.3535515547706881E-2</v>
      </c>
      <c r="AL94">
        <f t="shared" si="71"/>
        <v>-0.16078375363093167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-3.9453500281936579E-33</v>
      </c>
      <c r="AR94">
        <f t="shared" si="76"/>
        <v>-3.9453531531351539E-33</v>
      </c>
      <c r="AS94">
        <f t="shared" si="77"/>
        <v>-5.263317615484453E-6</v>
      </c>
      <c r="AT94">
        <f t="shared" si="78"/>
        <v>-3.4387008421165099E-6</v>
      </c>
      <c r="AU94">
        <f t="shared" si="79"/>
        <v>-8.7020184576009625E-6</v>
      </c>
      <c r="AW94">
        <v>91</v>
      </c>
      <c r="AX94">
        <f>IF(Z94&gt;0, (R94*SUMPRODUCT(K94:$K$98, X94:$X$98)-K94*$AZ$3)/Z94, 0)</f>
        <v>-1.7544720513712496E+35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500000</v>
      </c>
      <c r="S95">
        <f t="shared" si="63"/>
        <v>-6.3924779842511447E+36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-0.81040198402687336</v>
      </c>
      <c r="AC95">
        <f t="shared" si="64"/>
        <v>-0.72357320002399395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-2.2298413301163453E-30</v>
      </c>
      <c r="AI95">
        <f t="shared" si="69"/>
        <v>-2.2298427450081951E-30</v>
      </c>
      <c r="AJ95">
        <f t="shared" si="70"/>
        <v>-8.6828784002879411E-2</v>
      </c>
      <c r="AK95">
        <f t="shared" si="92"/>
        <v>-5.6728138881881142E-2</v>
      </c>
      <c r="AL95">
        <f t="shared" si="71"/>
        <v>-0.14355692288476055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-1.0775409280875508E-34</v>
      </c>
      <c r="AR95">
        <f t="shared" si="76"/>
        <v>-1.0775416118150683E-34</v>
      </c>
      <c r="AS95">
        <f t="shared" si="77"/>
        <v>-4.1958845786706473E-6</v>
      </c>
      <c r="AT95">
        <f t="shared" si="78"/>
        <v>-2.7413112580648195E-6</v>
      </c>
      <c r="AU95">
        <f t="shared" si="79"/>
        <v>-6.937195836735466E-6</v>
      </c>
      <c r="AW95">
        <v>92</v>
      </c>
      <c r="AX95">
        <f>IF(Z95&gt;0, (R95*SUMPRODUCT(K95:$K$98, X95:$X$98)-K95*$AZ$3)/Z95, 0)</f>
        <v>-6.3924779842511447E+36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500000</v>
      </c>
      <c r="S96">
        <f t="shared" si="63"/>
        <v>-3.0672561828685063E+38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-0.72357320002399395</v>
      </c>
      <c r="AC96">
        <f t="shared" si="64"/>
        <v>-0.64604750002142319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-5.4976581387079657E-32</v>
      </c>
      <c r="AI96">
        <f t="shared" si="69"/>
        <v>-5.4976607715476342E-32</v>
      </c>
      <c r="AJ96">
        <f t="shared" si="70"/>
        <v>-7.7525700002570752E-2</v>
      </c>
      <c r="AK96">
        <f t="shared" si="92"/>
        <v>-5.0650124001679578E-2</v>
      </c>
      <c r="AL96">
        <f t="shared" si="71"/>
        <v>-0.12817582400425032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-2.3720264199816917E-36</v>
      </c>
      <c r="AR96">
        <f t="shared" si="76"/>
        <v>-2.3720275559499705E-36</v>
      </c>
      <c r="AS96">
        <f t="shared" si="77"/>
        <v>-3.3449334970269761E-6</v>
      </c>
      <c r="AT96">
        <f t="shared" si="78"/>
        <v>-2.1853565513909586E-6</v>
      </c>
      <c r="AU96">
        <f t="shared" si="79"/>
        <v>-5.5302900484179342E-6</v>
      </c>
      <c r="AW96">
        <v>93</v>
      </c>
      <c r="AX96">
        <f>IF(Z96&gt;0, (R96*SUMPRODUCT(K96:$K$98, X96:$X$98)-K96*$AZ$3)/Z96, 0)</f>
        <v>-3.0672561828685063E+38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500000</v>
      </c>
      <c r="S97">
        <f t="shared" si="63"/>
        <v>-2.154550184233495E+40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-0.64604750002142319</v>
      </c>
      <c r="AC97">
        <f t="shared" si="64"/>
        <v>-0.57682812501912784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-1.029218231227034E-33</v>
      </c>
      <c r="AI97">
        <f t="shared" si="69"/>
        <v>-1.0292185658839668E-33</v>
      </c>
      <c r="AJ97">
        <f t="shared" si="70"/>
        <v>-6.9219375002295358E-2</v>
      </c>
      <c r="AK97">
        <f t="shared" si="92"/>
        <v>-4.5223325001499629E-2</v>
      </c>
      <c r="AL97">
        <f t="shared" si="71"/>
        <v>-0.11444270000379499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-3.9648908791213784E-38</v>
      </c>
      <c r="AR97">
        <f t="shared" si="76"/>
        <v>-3.9648921683311695E-38</v>
      </c>
      <c r="AS97">
        <f t="shared" si="77"/>
        <v>-2.6665605046452315E-6</v>
      </c>
      <c r="AT97">
        <f t="shared" si="78"/>
        <v>-1.7421528630348842E-6</v>
      </c>
      <c r="AU97">
        <f t="shared" si="79"/>
        <v>-4.4087133676801155E-6</v>
      </c>
      <c r="AW97">
        <v>94</v>
      </c>
      <c r="AX97">
        <f>IF(Z97&gt;0, (R97*SUMPRODUCT(K97:$K$98, X97:$X$98)-K97*$AZ$3)/Z97, 0)</f>
        <v>-2.154550184233495E+40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-0.57682812501912784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-0.57682812501912784</v>
      </c>
      <c r="AK98">
        <f t="shared" si="92"/>
        <v>-4.037796875133895E-2</v>
      </c>
      <c r="AL98">
        <f t="shared" si="71"/>
        <v>-0.61720609377046676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-4.6043206815197673E-40</v>
      </c>
      <c r="AR98">
        <f t="shared" si="76"/>
        <v>-4.6043206815197673E-40</v>
      </c>
      <c r="AS98">
        <f t="shared" si="77"/>
        <v>-1.9840479945277016E-5</v>
      </c>
      <c r="AT98">
        <f t="shared" si="78"/>
        <v>-1.388833596169391E-6</v>
      </c>
      <c r="AU98">
        <f t="shared" si="79"/>
        <v>-2.1229313541446403E-5</v>
      </c>
      <c r="AW98">
        <v>95</v>
      </c>
    </row>
    <row r="100" spans="5:50" x14ac:dyDescent="0.3">
      <c r="AN100" s="6">
        <f t="shared" ref="AN100:AU100" si="93">SUM(AN3:AN98)</f>
        <v>23981.210157775273</v>
      </c>
      <c r="AO100" s="6">
        <f t="shared" si="93"/>
        <v>-2398.1210157775272</v>
      </c>
      <c r="AP100" s="6">
        <f t="shared" si="93"/>
        <v>-217.57581010610821</v>
      </c>
      <c r="AQ100" s="6">
        <f t="shared" si="93"/>
        <v>-14973.476967057233</v>
      </c>
      <c r="AR100" s="6">
        <f t="shared" si="93"/>
        <v>6392.0363648343946</v>
      </c>
      <c r="AS100" s="6">
        <f t="shared" si="93"/>
        <v>-2915.1449779736531</v>
      </c>
      <c r="AT100" s="6">
        <f t="shared" si="93"/>
        <v>1503.8214920618191</v>
      </c>
      <c r="AU100" s="6">
        <f t="shared" si="93"/>
        <v>4980.7128789225662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51133.486572360431</v>
      </c>
      <c r="K3">
        <v>1</v>
      </c>
      <c r="L3" s="2">
        <v>0</v>
      </c>
      <c r="O3">
        <f>$C$3</f>
        <v>51133.486572360431</v>
      </c>
      <c r="P3">
        <f>O3*C5</f>
        <v>5113.3486572360434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51133.486572360431</v>
      </c>
      <c r="AF3">
        <f t="shared" ref="AF3:AF34" si="4">-$Z3*P3</f>
        <v>-5113.3486572360434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45920.137915124389</v>
      </c>
      <c r="AJ3">
        <f t="shared" ref="AJ3:AJ34" si="8">AB3-AC3</f>
        <v>0</v>
      </c>
      <c r="AL3">
        <f t="shared" ref="AL3:AL34" si="9">SUM(AI3:AK3)</f>
        <v>45920.137915124389</v>
      </c>
      <c r="AN3">
        <f t="shared" ref="AN3:AN34" si="10">AE3*$K3</f>
        <v>51133.486572360431</v>
      </c>
      <c r="AO3">
        <f t="shared" ref="AO3:AO34" si="11">AF3*$K3</f>
        <v>-5113.3486572360434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45920.137915124389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45920.137915124389</v>
      </c>
      <c r="AW3">
        <v>0</v>
      </c>
      <c r="AX3">
        <f>IF(Z3&gt;0, (R3*SUMPRODUCT(K3:$K$98, X3:$X$98)-K3*$AZ$3)/Z3, 0)</f>
        <v>0</v>
      </c>
      <c r="AZ3">
        <f>C6*SUMPRODUCT(X4:X89, K4:K89)/1</f>
        <v>31486.266828400869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1568.6770166653512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1550.6642153557405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-1550.6642153557405</v>
      </c>
      <c r="AK4">
        <f>G4*SUM(AB4, AE4:AF4)</f>
        <v>0</v>
      </c>
      <c r="AL4">
        <f t="shared" si="9"/>
        <v>-2292.0632153557403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-704.88590986879626</v>
      </c>
      <c r="AR4">
        <f t="shared" si="14"/>
        <v>-704.88590986879626</v>
      </c>
      <c r="AS4">
        <f t="shared" si="15"/>
        <v>-1474.2956981895231</v>
      </c>
      <c r="AT4">
        <f t="shared" si="16"/>
        <v>0</v>
      </c>
      <c r="AU4">
        <f t="shared" si="17"/>
        <v>-2179.1816080583194</v>
      </c>
      <c r="AW4">
        <v>1</v>
      </c>
      <c r="AX4">
        <f>IF(Z4&gt;0, (R4*SUMPRODUCT(K4:$K$98, X4:$X$98)-K4*$AZ$3)/Z4, 0)</f>
        <v>1568.6770166653512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500000</v>
      </c>
      <c r="S5">
        <f t="shared" si="1"/>
        <v>2437.9783627905599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1550.6642153557405</v>
      </c>
      <c r="AC5">
        <f t="shared" si="2"/>
        <v>2382.1753279380719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-760.54536487476003</v>
      </c>
      <c r="AI5">
        <f t="shared" si="7"/>
        <v>-772.75925161538817</v>
      </c>
      <c r="AJ5">
        <f t="shared" si="8"/>
        <v>-831.51111258233141</v>
      </c>
      <c r="AK5">
        <f>G5*SUM(AB5, AE5:AF5)</f>
        <v>6.3577232829585366</v>
      </c>
      <c r="AL5">
        <f t="shared" si="9"/>
        <v>-1597.9126409147611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-685.97793113311434</v>
      </c>
      <c r="AR5">
        <f t="shared" si="14"/>
        <v>-696.99431114722427</v>
      </c>
      <c r="AS5">
        <f t="shared" si="15"/>
        <v>-749.98586417964691</v>
      </c>
      <c r="AT5">
        <f t="shared" si="16"/>
        <v>5.7343822811659662</v>
      </c>
      <c r="AU5">
        <f t="shared" si="17"/>
        <v>-1441.2457930457053</v>
      </c>
      <c r="AW5">
        <v>2</v>
      </c>
      <c r="AX5">
        <f>IF(Z5&gt;0, (R5*SUMPRODUCT(K5:$K$98, X5:$X$98)-K5*$AZ$3)/Z5, 0)</f>
        <v>2437.9783627905599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500000</v>
      </c>
      <c r="S6">
        <f t="shared" si="1"/>
        <v>3344.7199843678195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2382.1753279380719</v>
      </c>
      <c r="AC6">
        <f t="shared" si="2"/>
        <v>3230.2004610589647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-789.36346927254147</v>
      </c>
      <c r="AI6">
        <f t="shared" si="7"/>
        <v>-801.43548305903153</v>
      </c>
      <c r="AJ6">
        <f t="shared" si="8"/>
        <v>-848.02513312089286</v>
      </c>
      <c r="AK6">
        <f>G6*SUM(AB6, AE6:AF6)</f>
        <v>16.913444828360312</v>
      </c>
      <c r="AL6">
        <f t="shared" si="9"/>
        <v>-1632.547171351564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-673.51298216696875</v>
      </c>
      <c r="AR6">
        <f t="shared" si="14"/>
        <v>-683.81325361681513</v>
      </c>
      <c r="AS6">
        <f t="shared" si="15"/>
        <v>-723.5651998022621</v>
      </c>
      <c r="AT6">
        <f t="shared" si="16"/>
        <v>14.431152578625806</v>
      </c>
      <c r="AU6">
        <f t="shared" si="17"/>
        <v>-1392.9473008404514</v>
      </c>
      <c r="AW6">
        <v>3</v>
      </c>
      <c r="AX6">
        <f>IF(Z6&gt;0, (R6*SUMPRODUCT(K6:$K$98, X6:$X$98)-K6*$AZ$3)/Z6, 0)</f>
        <v>3344.7199843678195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500000</v>
      </c>
      <c r="S7">
        <f t="shared" si="1"/>
        <v>4366.7672966256205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3230.2004610589647</v>
      </c>
      <c r="AC7">
        <f t="shared" si="2"/>
        <v>4167.8925185427688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-823.14233204560969</v>
      </c>
      <c r="AI7">
        <f t="shared" si="7"/>
        <v>-835.07304713593373</v>
      </c>
      <c r="AJ7">
        <f t="shared" si="8"/>
        <v>-937.69205748380409</v>
      </c>
      <c r="AK7">
        <f>G7*SUM(AB7, AE7:AF7)</f>
        <v>44.576766362613711</v>
      </c>
      <c r="AL7">
        <f t="shared" si="9"/>
        <v>-1728.1883382571243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-660.2127364910948</v>
      </c>
      <c r="AR7">
        <f t="shared" si="14"/>
        <v>-669.78193218353783</v>
      </c>
      <c r="AS7">
        <f t="shared" si="15"/>
        <v>-752.08893426592067</v>
      </c>
      <c r="AT7">
        <f t="shared" si="16"/>
        <v>35.753414395597723</v>
      </c>
      <c r="AU7">
        <f t="shared" si="17"/>
        <v>-1386.1174520538609</v>
      </c>
      <c r="AW7">
        <v>4</v>
      </c>
      <c r="AX7">
        <f>IF(Z7&gt;0, (R7*SUMPRODUCT(K7:$K$98, X7:$X$98)-K7*$AZ$3)/Z7, 0)</f>
        <v>4366.7672966256205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500000</v>
      </c>
      <c r="S8">
        <f t="shared" si="1"/>
        <v>5507.9058116250271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4167.8925185427688</v>
      </c>
      <c r="AC8">
        <f t="shared" si="2"/>
        <v>5195.0502748166546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-856.90643113279089</v>
      </c>
      <c r="AI8">
        <f t="shared" si="7"/>
        <v>-868.69641641143335</v>
      </c>
      <c r="AJ8">
        <f t="shared" si="8"/>
        <v>-1027.1577562738858</v>
      </c>
      <c r="AK8">
        <f t="shared" ref="AK8:AK39" si="30">G8*SUM(AB8:AB8, AE8:AF8)</f>
        <v>90.026478400523814</v>
      </c>
      <c r="AL8">
        <f t="shared" si="9"/>
        <v>-1805.8276942847954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-641.3715014631648</v>
      </c>
      <c r="AR8">
        <f t="shared" si="14"/>
        <v>-650.19598951187186</v>
      </c>
      <c r="AS8">
        <f t="shared" si="15"/>
        <v>-768.8000561625239</v>
      </c>
      <c r="AT8">
        <f t="shared" si="16"/>
        <v>67.382406672867376</v>
      </c>
      <c r="AU8">
        <f t="shared" si="17"/>
        <v>-1351.6136390015286</v>
      </c>
      <c r="AW8">
        <v>5</v>
      </c>
      <c r="AX8">
        <f>IF(Z8&gt;0, (R8*SUMPRODUCT(K8:$K$98, X8:$X$98)-K8*$AZ$3)/Z8, 0)</f>
        <v>5507.9058116250271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500000</v>
      </c>
      <c r="S9">
        <f t="shared" si="1"/>
        <v>6590.961463734162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5195.0502748166546</v>
      </c>
      <c r="AC9">
        <f t="shared" si="2"/>
        <v>6142.6623895623125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-892.04207616736528</v>
      </c>
      <c r="AI9">
        <f t="shared" si="7"/>
        <v>-903.69186054131706</v>
      </c>
      <c r="AJ9">
        <f t="shared" si="8"/>
        <v>-947.61211474565789</v>
      </c>
      <c r="AK9">
        <f t="shared" si="30"/>
        <v>115.8496211284114</v>
      </c>
      <c r="AL9">
        <f t="shared" si="9"/>
        <v>-1735.4543541585635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-622.65186072295319</v>
      </c>
      <c r="AR9">
        <f t="shared" si="14"/>
        <v>-630.78349499364572</v>
      </c>
      <c r="AS9">
        <f t="shared" si="15"/>
        <v>-661.4401520442342</v>
      </c>
      <c r="AT9">
        <f t="shared" si="16"/>
        <v>80.863878607135007</v>
      </c>
      <c r="AU9">
        <f t="shared" si="17"/>
        <v>-1211.3597684307449</v>
      </c>
      <c r="AW9">
        <v>6</v>
      </c>
      <c r="AX9">
        <f>IF(Z9&gt;0, (R9*SUMPRODUCT(K9:$K$98, X9:$X$98)-K9*$AZ$3)/Z9, 0)</f>
        <v>6590.961463734162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500000</v>
      </c>
      <c r="S10">
        <f t="shared" si="1"/>
        <v>7224.1064317918162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6142.6623895623125</v>
      </c>
      <c r="AC10">
        <f t="shared" si="2"/>
        <v>6651.9331651003376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-933.12489477616839</v>
      </c>
      <c r="AI10">
        <f t="shared" si="7"/>
        <v>-944.63485318401126</v>
      </c>
      <c r="AJ10">
        <f t="shared" si="8"/>
        <v>-509.27077553802519</v>
      </c>
      <c r="AK10">
        <f t="shared" si="30"/>
        <v>26.413448275117943</v>
      </c>
      <c r="AL10">
        <f t="shared" si="9"/>
        <v>-1427.4921804469186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-617.78238364725723</v>
      </c>
      <c r="AR10">
        <f t="shared" si="14"/>
        <v>-625.40263853562737</v>
      </c>
      <c r="AS10">
        <f t="shared" si="15"/>
        <v>-337.16656301323633</v>
      </c>
      <c r="AT10">
        <f t="shared" si="16"/>
        <v>17.487222907776019</v>
      </c>
      <c r="AU10">
        <f t="shared" si="17"/>
        <v>-945.08197864108774</v>
      </c>
      <c r="AW10">
        <v>7</v>
      </c>
      <c r="AX10">
        <f>IF(Z10&gt;0, (R10*SUMPRODUCT(K10:$K$98, X10:$X$98)-K10*$AZ$3)/Z10, 0)</f>
        <v>7224.1064317918162</v>
      </c>
    </row>
    <row r="11" spans="1:52" x14ac:dyDescent="0.3">
      <c r="A11" t="s">
        <v>33</v>
      </c>
      <c r="C11" s="25">
        <f>AU91</f>
        <v>10620.031826567161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500000</v>
      </c>
      <c r="S11">
        <f t="shared" si="1"/>
        <v>7757.9946047388157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6651.9331651003376</v>
      </c>
      <c r="AC11">
        <f t="shared" si="2"/>
        <v>7057.0104146396989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-972.53531686569511</v>
      </c>
      <c r="AI11">
        <f t="shared" si="7"/>
        <v>-983.90586230653798</v>
      </c>
      <c r="AJ11">
        <f t="shared" si="8"/>
        <v>-405.07724953936122</v>
      </c>
      <c r="AK11">
        <f t="shared" si="30"/>
        <v>10.64309306416054</v>
      </c>
      <c r="AL11">
        <f t="shared" si="9"/>
        <v>-1378.3400187817388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-612.28066871759461</v>
      </c>
      <c r="AR11">
        <f t="shared" si="14"/>
        <v>-619.43924182591127</v>
      </c>
      <c r="AS11">
        <f t="shared" si="15"/>
        <v>-255.02515428392934</v>
      </c>
      <c r="AT11">
        <f t="shared" si="16"/>
        <v>6.7005897117952484</v>
      </c>
      <c r="AU11">
        <f t="shared" si="17"/>
        <v>-867.76380639804552</v>
      </c>
      <c r="AW11">
        <v>8</v>
      </c>
      <c r="AX11">
        <f>IF(Z11&gt;0, (R11*SUMPRODUCT(K11:$K$98, X11:$X$98)-K11*$AZ$3)/Z11, 0)</f>
        <v>7757.9946047388157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500000</v>
      </c>
      <c r="S12">
        <f t="shared" si="1"/>
        <v>8635.2298822603861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7057.0104146396989</v>
      </c>
      <c r="AC12">
        <f t="shared" si="2"/>
        <v>7758.8503235943899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-1018.0249454786348</v>
      </c>
      <c r="AI12">
        <f t="shared" si="7"/>
        <v>-1029.2563348414321</v>
      </c>
      <c r="AJ12">
        <f t="shared" si="8"/>
        <v>-701.83990895469105</v>
      </c>
      <c r="AK12">
        <f t="shared" si="30"/>
        <v>148.19721870743368</v>
      </c>
      <c r="AL12">
        <f t="shared" si="9"/>
        <v>-1582.8990250886895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-598.43104526262061</v>
      </c>
      <c r="AR12">
        <f t="shared" si="14"/>
        <v>-605.03325290594148</v>
      </c>
      <c r="AS12">
        <f t="shared" si="15"/>
        <v>-412.56630516584215</v>
      </c>
      <c r="AT12">
        <f t="shared" si="16"/>
        <v>87.115563218744313</v>
      </c>
      <c r="AU12">
        <f t="shared" si="17"/>
        <v>-930.48399485303935</v>
      </c>
      <c r="AW12">
        <v>9</v>
      </c>
      <c r="AX12">
        <f>IF(Z12&gt;0, (R12*SUMPRODUCT(K12:$K$98, X12:$X$98)-K12*$AZ$3)/Z12, 0)</f>
        <v>8635.2298822603861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500000</v>
      </c>
      <c r="S13">
        <f t="shared" si="1"/>
        <v>10303.778357627074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7758.8503235943899</v>
      </c>
      <c r="AC13">
        <f t="shared" si="2"/>
        <v>9143.4986208955706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-1066.6239327728706</v>
      </c>
      <c r="AI13">
        <f t="shared" si="7"/>
        <v>-1077.7163426437207</v>
      </c>
      <c r="AJ13">
        <f t="shared" si="8"/>
        <v>-1384.6482973011807</v>
      </c>
      <c r="AK13">
        <f t="shared" si="30"/>
        <v>543.11952265160733</v>
      </c>
      <c r="AL13">
        <f t="shared" si="9"/>
        <v>-1919.2451172932942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-559.82075690697593</v>
      </c>
      <c r="AR13">
        <f t="shared" si="14"/>
        <v>-565.64264135848862</v>
      </c>
      <c r="AS13">
        <f t="shared" si="15"/>
        <v>-726.73679450446548</v>
      </c>
      <c r="AT13">
        <f t="shared" si="16"/>
        <v>285.05790365246128</v>
      </c>
      <c r="AU13">
        <f t="shared" si="17"/>
        <v>-1007.3215322104929</v>
      </c>
      <c r="AW13">
        <v>10</v>
      </c>
      <c r="AX13">
        <f>IF(Z13&gt;0, (R13*SUMPRODUCT(K13:$K$98, X13:$X$98)-K13*$AZ$3)/Z13, 0)</f>
        <v>10303.778357627074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500000</v>
      </c>
      <c r="S14">
        <f t="shared" si="1"/>
        <v>11816.172219536289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9143.4986208955706</v>
      </c>
      <c r="AC14">
        <f t="shared" si="2"/>
        <v>10354.284419849144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-1119.0488958928202</v>
      </c>
      <c r="AI14">
        <f t="shared" si="7"/>
        <v>-1130.0024054425644</v>
      </c>
      <c r="AJ14">
        <f t="shared" si="8"/>
        <v>-1210.7857989535732</v>
      </c>
      <c r="AK14">
        <f t="shared" si="30"/>
        <v>640.04490346269006</v>
      </c>
      <c r="AL14">
        <f t="shared" si="9"/>
        <v>-1700.7433009334477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-524.40728159223295</v>
      </c>
      <c r="AR14">
        <f t="shared" si="14"/>
        <v>-529.54030141644103</v>
      </c>
      <c r="AS14">
        <f t="shared" si="15"/>
        <v>-567.39691335215502</v>
      </c>
      <c r="AT14">
        <f t="shared" si="16"/>
        <v>299.93703506051236</v>
      </c>
      <c r="AU14">
        <f t="shared" si="17"/>
        <v>-797.00017970808369</v>
      </c>
      <c r="AW14">
        <v>11</v>
      </c>
      <c r="AX14">
        <f>IF(Z14&gt;0, (R14*SUMPRODUCT(K14:$K$98, X14:$X$98)-K14*$AZ$3)/Z14, 0)</f>
        <v>11816.172219536289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500000</v>
      </c>
      <c r="S15">
        <f t="shared" si="1"/>
        <v>13189.050210876758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10354.284419849144</v>
      </c>
      <c r="AC15">
        <f t="shared" si="2"/>
        <v>11410.775848846681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-1173.7780833506015</v>
      </c>
      <c r="AI15">
        <f t="shared" si="7"/>
        <v>-1184.5927133527646</v>
      </c>
      <c r="AJ15">
        <f t="shared" si="8"/>
        <v>-1056.4914289975368</v>
      </c>
      <c r="AK15">
        <f t="shared" si="30"/>
        <v>724.79990938944013</v>
      </c>
      <c r="AL15">
        <f t="shared" si="9"/>
        <v>-1516.2842329608616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-491.12000389476361</v>
      </c>
      <c r="AR15">
        <f t="shared" si="14"/>
        <v>-495.644948774993</v>
      </c>
      <c r="AS15">
        <f t="shared" si="15"/>
        <v>-442.04614320531033</v>
      </c>
      <c r="AT15">
        <f t="shared" si="16"/>
        <v>303.26323124568137</v>
      </c>
      <c r="AU15">
        <f t="shared" si="17"/>
        <v>-634.42786073462207</v>
      </c>
      <c r="AW15">
        <v>12</v>
      </c>
      <c r="AX15">
        <f>IF(Z15&gt;0, (R15*SUMPRODUCT(K15:$K$98, X15:$X$98)-K15*$AZ$3)/Z15, 0)</f>
        <v>13189.050210876758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500000</v>
      </c>
      <c r="S16">
        <f t="shared" si="1"/>
        <v>14455.901756046611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11410.775848846681</v>
      </c>
      <c r="AC16">
        <f t="shared" si="2"/>
        <v>12331.172550835638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-1749.3745491499049</v>
      </c>
      <c r="AI16">
        <f t="shared" si="7"/>
        <v>-1760.0372984883177</v>
      </c>
      <c r="AJ16">
        <f t="shared" si="8"/>
        <v>-920.39670198895692</v>
      </c>
      <c r="AK16">
        <f t="shared" si="30"/>
        <v>798.75430941926777</v>
      </c>
      <c r="AL16">
        <f t="shared" si="9"/>
        <v>-1881.6796910580069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-653.53132484455955</v>
      </c>
      <c r="AR16">
        <f t="shared" si="14"/>
        <v>-657.5147146252126</v>
      </c>
      <c r="AS16">
        <f t="shared" si="15"/>
        <v>-343.84178981322469</v>
      </c>
      <c r="AT16">
        <f t="shared" si="16"/>
        <v>298.39862613397599</v>
      </c>
      <c r="AU16">
        <f t="shared" si="17"/>
        <v>-702.95787830446136</v>
      </c>
      <c r="AW16">
        <v>13</v>
      </c>
      <c r="AX16">
        <f>IF(Z16&gt;0, (R16*SUMPRODUCT(K16:$K$98, X16:$X$98)-K16*$AZ$3)/Z16, 0)</f>
        <v>14455.901756046611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500000</v>
      </c>
      <c r="S17">
        <f t="shared" si="1"/>
        <v>15407.667296865584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12331.172550835638</v>
      </c>
      <c r="AC17">
        <f t="shared" si="2"/>
        <v>12937.923999101546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-2391.4414216192076</v>
      </c>
      <c r="AI17">
        <f t="shared" si="7"/>
        <v>-2401.9377574286959</v>
      </c>
      <c r="AJ17">
        <f t="shared" si="8"/>
        <v>-606.75144826590804</v>
      </c>
      <c r="AK17">
        <f t="shared" si="30"/>
        <v>863.18207855849471</v>
      </c>
      <c r="AL17">
        <f t="shared" si="9"/>
        <v>-2145.5071271361094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-797.67380357577963</v>
      </c>
      <c r="AR17">
        <f t="shared" si="14"/>
        <v>-801.17489376894616</v>
      </c>
      <c r="AS17">
        <f t="shared" si="15"/>
        <v>-202.38410658442046</v>
      </c>
      <c r="AT17">
        <f t="shared" si="16"/>
        <v>287.91745662580507</v>
      </c>
      <c r="AU17">
        <f t="shared" si="17"/>
        <v>-715.6415437275615</v>
      </c>
      <c r="AW17">
        <v>14</v>
      </c>
      <c r="AX17">
        <f>IF(Z17&gt;0, (R17*SUMPRODUCT(K17:$K$98, X17:$X$98)-K17*$AZ$3)/Z17, 0)</f>
        <v>15407.667296865584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500000</v>
      </c>
      <c r="S18">
        <f t="shared" si="1"/>
        <v>16075.22027068832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12937.923999101546</v>
      </c>
      <c r="AC18">
        <f t="shared" si="2"/>
        <v>13265.502671517255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-3047.7160656429719</v>
      </c>
      <c r="AI18">
        <f t="shared" si="7"/>
        <v>-3058.0312451927239</v>
      </c>
      <c r="AJ18">
        <f t="shared" si="8"/>
        <v>-327.57867241570966</v>
      </c>
      <c r="AK18">
        <f t="shared" si="30"/>
        <v>905.65467993710831</v>
      </c>
      <c r="AL18">
        <f t="shared" si="9"/>
        <v>-2479.9552376713254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-907.65763257840331</v>
      </c>
      <c r="AR18">
        <f t="shared" si="14"/>
        <v>-910.72965479047696</v>
      </c>
      <c r="AS18">
        <f t="shared" si="15"/>
        <v>-97.558065083497937</v>
      </c>
      <c r="AT18">
        <f t="shared" si="16"/>
        <v>269.71816436313799</v>
      </c>
      <c r="AU18">
        <f t="shared" si="17"/>
        <v>-738.56955551083706</v>
      </c>
      <c r="AW18">
        <v>15</v>
      </c>
      <c r="AX18">
        <f>IF(Z18&gt;0, (R18*SUMPRODUCT(K18:$K$98, X18:$X$98)-K18*$AZ$3)/Z18, 0)</f>
        <v>16075.22027068832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500000</v>
      </c>
      <c r="S19">
        <f t="shared" si="1"/>
        <v>16507.671688147122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13265.502671517255</v>
      </c>
      <c r="AC19">
        <f t="shared" si="2"/>
        <v>13362.53474964554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-3743.9975693780475</v>
      </c>
      <c r="AI19">
        <f t="shared" si="7"/>
        <v>-3754.1159971930679</v>
      </c>
      <c r="AJ19">
        <f t="shared" si="8"/>
        <v>-97.032078128284411</v>
      </c>
      <c r="AK19">
        <f t="shared" si="30"/>
        <v>928.585187006208</v>
      </c>
      <c r="AL19">
        <f t="shared" si="9"/>
        <v>-2922.5628883151444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-995.55462686989858</v>
      </c>
      <c r="AR19">
        <f t="shared" si="14"/>
        <v>-998.24518620954211</v>
      </c>
      <c r="AS19">
        <f t="shared" si="15"/>
        <v>-25.801494938326666</v>
      </c>
      <c r="AT19">
        <f t="shared" si="16"/>
        <v>246.9171686776632</v>
      </c>
      <c r="AU19">
        <f t="shared" si="17"/>
        <v>-777.12951247020555</v>
      </c>
      <c r="AW19">
        <v>16</v>
      </c>
      <c r="AX19">
        <f>IF(Z19&gt;0, (R19*SUMPRODUCT(K19:$K$98, X19:$X$98)-K19*$AZ$3)/Z19, 0)</f>
        <v>16507.671688147122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500000</v>
      </c>
      <c r="S20">
        <f t="shared" si="1"/>
        <v>16737.820843173515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13362.53474964554</v>
      </c>
      <c r="AC20">
        <f t="shared" si="2"/>
        <v>13264.024507335187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-4460.607717973503</v>
      </c>
      <c r="AI20">
        <f t="shared" si="7"/>
        <v>-4470.5134463174236</v>
      </c>
      <c r="AJ20">
        <f t="shared" si="8"/>
        <v>98.510242310352623</v>
      </c>
      <c r="AK20">
        <f t="shared" si="30"/>
        <v>935.3774324751879</v>
      </c>
      <c r="AL20">
        <f t="shared" si="9"/>
        <v>-3436.6257715318829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-1059.0233743646543</v>
      </c>
      <c r="AR20">
        <f t="shared" si="14"/>
        <v>-1061.3751610537302</v>
      </c>
      <c r="AS20">
        <f t="shared" si="15"/>
        <v>23.387990116374787</v>
      </c>
      <c r="AT20">
        <f t="shared" si="16"/>
        <v>222.074351181559</v>
      </c>
      <c r="AU20">
        <f t="shared" si="17"/>
        <v>-815.91281975579625</v>
      </c>
      <c r="AW20">
        <v>17</v>
      </c>
      <c r="AX20">
        <f>IF(Z20&gt;0, (R20*SUMPRODUCT(K20:$K$98, X20:$X$98)-K20*$AZ$3)/Z20, 0)</f>
        <v>16737.820843173515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500000</v>
      </c>
      <c r="S21">
        <f t="shared" si="1"/>
        <v>16803.025744959759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13264.024507335187</v>
      </c>
      <c r="AC21">
        <f t="shared" si="2"/>
        <v>13005.933619184405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-5255.1870010167868</v>
      </c>
      <c r="AI21">
        <f t="shared" si="7"/>
        <v>-5264.8622924022429</v>
      </c>
      <c r="AJ21">
        <f t="shared" si="8"/>
        <v>258.09088815078212</v>
      </c>
      <c r="AK21">
        <f t="shared" si="30"/>
        <v>928.4817155134632</v>
      </c>
      <c r="AL21">
        <f t="shared" si="9"/>
        <v>-4078.2896887379975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-1113.9909591861112</v>
      </c>
      <c r="AR21">
        <f t="shared" si="14"/>
        <v>-1116.041920860511</v>
      </c>
      <c r="AS21">
        <f t="shared" si="15"/>
        <v>54.709930587181155</v>
      </c>
      <c r="AT21">
        <f t="shared" si="16"/>
        <v>196.8189213155471</v>
      </c>
      <c r="AU21">
        <f t="shared" si="17"/>
        <v>-864.51306895778271</v>
      </c>
      <c r="AW21">
        <v>18</v>
      </c>
      <c r="AX21">
        <f>IF(Z21&gt;0, (R21*SUMPRODUCT(K21:$K$98, X21:$X$98)-K21*$AZ$3)/Z21, 0)</f>
        <v>16803.025744959759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500000</v>
      </c>
      <c r="S22">
        <f t="shared" si="1"/>
        <v>16719.310912106888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13005.933619184405</v>
      </c>
      <c r="AC22">
        <f t="shared" si="2"/>
        <v>12607.060951260686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-6120.5893304394849</v>
      </c>
      <c r="AI22">
        <f t="shared" si="7"/>
        <v>-6130.0148541778253</v>
      </c>
      <c r="AJ22">
        <f t="shared" si="8"/>
        <v>398.87266792371884</v>
      </c>
      <c r="AK22">
        <f t="shared" si="30"/>
        <v>910.41535334290847</v>
      </c>
      <c r="AL22">
        <f t="shared" si="9"/>
        <v>-4820.7268329111976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-1158.4271028797257</v>
      </c>
      <c r="AR22">
        <f t="shared" si="14"/>
        <v>-1160.2110458250606</v>
      </c>
      <c r="AS22">
        <f t="shared" si="15"/>
        <v>75.493532432048056</v>
      </c>
      <c r="AT22">
        <f t="shared" si="16"/>
        <v>172.31180908432535</v>
      </c>
      <c r="AU22">
        <f t="shared" si="17"/>
        <v>-912.40570430868718</v>
      </c>
      <c r="AW22">
        <v>19</v>
      </c>
      <c r="AX22">
        <f>IF(Z22&gt;0, (R22*SUMPRODUCT(K22:$K$98, X22:$X$98)-K22*$AZ$3)/Z22, 0)</f>
        <v>16719.310912106888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500000</v>
      </c>
      <c r="S23">
        <f t="shared" si="1"/>
        <v>16502.417963371863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12607.060951260686</v>
      </c>
      <c r="AC23">
        <f t="shared" si="2"/>
        <v>12087.132322722377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-7027.6704993066651</v>
      </c>
      <c r="AI23">
        <f t="shared" si="7"/>
        <v>-7036.8260760451394</v>
      </c>
      <c r="AJ23">
        <f t="shared" si="8"/>
        <v>519.92862853830957</v>
      </c>
      <c r="AK23">
        <f t="shared" si="30"/>
        <v>882.49426658824814</v>
      </c>
      <c r="AL23">
        <f t="shared" si="9"/>
        <v>-5634.4031809185817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-1187.5963036086914</v>
      </c>
      <c r="AR23">
        <f t="shared" si="14"/>
        <v>-1189.1434918402813</v>
      </c>
      <c r="AS23">
        <f t="shared" si="15"/>
        <v>87.862018780384005</v>
      </c>
      <c r="AT23">
        <f t="shared" si="16"/>
        <v>149.1314837625732</v>
      </c>
      <c r="AU23">
        <f t="shared" si="17"/>
        <v>-952.14998929732405</v>
      </c>
      <c r="AW23">
        <v>20</v>
      </c>
      <c r="AX23">
        <f>IF(Z23&gt;0, (R23*SUMPRODUCT(K23:$K$98, X23:$X$98)-K23*$AZ$3)/Z23, 0)</f>
        <v>16502.417963371863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500000</v>
      </c>
      <c r="S24">
        <f t="shared" si="1"/>
        <v>16174.465495438793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12087.132322722377</v>
      </c>
      <c r="AC24">
        <f t="shared" si="2"/>
        <v>11469.623942632808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-8001.2416232875576</v>
      </c>
      <c r="AI24">
        <f t="shared" si="7"/>
        <v>-8010.1056132180647</v>
      </c>
      <c r="AJ24">
        <f t="shared" si="8"/>
        <v>617.50838008956816</v>
      </c>
      <c r="AK24">
        <f t="shared" si="30"/>
        <v>846.09926259056647</v>
      </c>
      <c r="AL24">
        <f t="shared" si="9"/>
        <v>-6546.4979705379301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-1207.2488744204809</v>
      </c>
      <c r="AR24">
        <f t="shared" si="14"/>
        <v>-1208.5862970819007</v>
      </c>
      <c r="AS24">
        <f t="shared" si="15"/>
        <v>93.171326639932118</v>
      </c>
      <c r="AT24">
        <f t="shared" si="16"/>
        <v>127.66173432852351</v>
      </c>
      <c r="AU24">
        <f t="shared" si="17"/>
        <v>-987.75323611344504</v>
      </c>
      <c r="AW24">
        <v>21</v>
      </c>
      <c r="AX24">
        <f>IF(Z24&gt;0, (R24*SUMPRODUCT(K24:$K$98, X24:$X$98)-K24*$AZ$3)/Z24, 0)</f>
        <v>16174.465495438793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500000</v>
      </c>
      <c r="S25">
        <f t="shared" si="1"/>
        <v>15748.629155979474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11469.623942632808</v>
      </c>
      <c r="AC25">
        <f t="shared" si="2"/>
        <v>10771.382142782981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-9035.5967755621023</v>
      </c>
      <c r="AI25">
        <f t="shared" si="7"/>
        <v>-9044.1462356739157</v>
      </c>
      <c r="AJ25">
        <f t="shared" si="8"/>
        <v>698.24179984982766</v>
      </c>
      <c r="AK25">
        <f t="shared" si="30"/>
        <v>802.87367598429671</v>
      </c>
      <c r="AL25">
        <f t="shared" si="9"/>
        <v>-7543.0307598397912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-1217.2456822721642</v>
      </c>
      <c r="AR25">
        <f t="shared" si="14"/>
        <v>-1218.3974372326124</v>
      </c>
      <c r="AS25">
        <f t="shared" si="15"/>
        <v>94.064823515353638</v>
      </c>
      <c r="AT25">
        <f t="shared" si="16"/>
        <v>108.16048344975738</v>
      </c>
      <c r="AU25">
        <f t="shared" si="17"/>
        <v>-1016.1721302675015</v>
      </c>
      <c r="AW25">
        <v>22</v>
      </c>
      <c r="AX25">
        <f>IF(Z25&gt;0, (R25*SUMPRODUCT(K25:$K$98, X25:$X$98)-K25*$AZ$3)/Z25, 0)</f>
        <v>15748.629155979474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500000</v>
      </c>
      <c r="S26">
        <f t="shared" si="1"/>
        <v>15231.612052207895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10771.382142782981</v>
      </c>
      <c r="AC26">
        <f t="shared" si="2"/>
        <v>10008.607062806037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-10011.417790933434</v>
      </c>
      <c r="AI26">
        <f t="shared" si="7"/>
        <v>-10019.631470999357</v>
      </c>
      <c r="AJ26">
        <f t="shared" si="8"/>
        <v>762.77507997694374</v>
      </c>
      <c r="AK26">
        <f t="shared" si="30"/>
        <v>753.99674999480874</v>
      </c>
      <c r="AL26">
        <f t="shared" si="9"/>
        <v>-8502.8596410276041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-1204.2009452542636</v>
      </c>
      <c r="AR26">
        <f t="shared" si="14"/>
        <v>-1205.188909347457</v>
      </c>
      <c r="AS26">
        <f t="shared" si="15"/>
        <v>91.748690495813463</v>
      </c>
      <c r="AT26">
        <f t="shared" si="16"/>
        <v>90.692808753288048</v>
      </c>
      <c r="AU26">
        <f t="shared" si="17"/>
        <v>-1022.7474100983555</v>
      </c>
      <c r="AW26">
        <v>23</v>
      </c>
      <c r="AX26">
        <f>IF(Z26&gt;0, (R26*SUMPRODUCT(K26:$K$98, X26:$X$98)-K26*$AZ$3)/Z26, 0)</f>
        <v>15231.612052207895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500000</v>
      </c>
      <c r="S27">
        <f t="shared" si="1"/>
        <v>14651.389346727403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10008.607062806037</v>
      </c>
      <c r="AC27">
        <f t="shared" si="2"/>
        <v>9210.1834410296487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-10950.806811089689</v>
      </c>
      <c r="AI27">
        <f t="shared" si="7"/>
        <v>-10958.664584184675</v>
      </c>
      <c r="AJ27">
        <f t="shared" si="8"/>
        <v>798.42362177638825</v>
      </c>
      <c r="AK27">
        <f t="shared" si="30"/>
        <v>700.60249439642268</v>
      </c>
      <c r="AL27">
        <f t="shared" si="9"/>
        <v>-9459.6384680118645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-1176.0653996509732</v>
      </c>
      <c r="AR27">
        <f t="shared" si="14"/>
        <v>-1176.9092877055011</v>
      </c>
      <c r="AS27">
        <f t="shared" si="15"/>
        <v>85.746960204276306</v>
      </c>
      <c r="AT27">
        <f t="shared" si="16"/>
        <v>75.241428945161701</v>
      </c>
      <c r="AU27">
        <f t="shared" si="17"/>
        <v>-1015.9208985560632</v>
      </c>
      <c r="AW27">
        <v>24</v>
      </c>
      <c r="AX27">
        <f>IF(Z27&gt;0, (R27*SUMPRODUCT(K27:$K$98, X27:$X$98)-K27*$AZ$3)/Z27, 0)</f>
        <v>14651.389346727403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500000</v>
      </c>
      <c r="S28">
        <f t="shared" si="1"/>
        <v>14027.391638442999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9210.1834410296487</v>
      </c>
      <c r="AC28">
        <f t="shared" si="2"/>
        <v>8396.4192230553472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-11881.267230541756</v>
      </c>
      <c r="AI28">
        <f t="shared" si="7"/>
        <v>-11888.749394225028</v>
      </c>
      <c r="AJ28">
        <f t="shared" si="8"/>
        <v>813.76421797430157</v>
      </c>
      <c r="AK28">
        <f t="shared" si="30"/>
        <v>644.7128408720755</v>
      </c>
      <c r="AL28">
        <f t="shared" si="9"/>
        <v>-10430.27233537865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-1139.2790124716739</v>
      </c>
      <c r="AR28">
        <f t="shared" si="14"/>
        <v>-1139.9964672588465</v>
      </c>
      <c r="AS28">
        <f t="shared" si="15"/>
        <v>78.030775391984221</v>
      </c>
      <c r="AT28">
        <f t="shared" si="16"/>
        <v>61.82066225969853</v>
      </c>
      <c r="AU28">
        <f t="shared" si="17"/>
        <v>-1000.1450296071636</v>
      </c>
      <c r="AW28">
        <v>25</v>
      </c>
      <c r="AX28">
        <f>IF(Z28&gt;0, (R28*SUMPRODUCT(K28:$K$98, X28:$X$98)-K28*$AZ$3)/Z28, 0)</f>
        <v>14027.391638442999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500000</v>
      </c>
      <c r="S29">
        <f t="shared" si="1"/>
        <v>13375.364608086997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8396.4192230553472</v>
      </c>
      <c r="AC29">
        <f t="shared" si="2"/>
        <v>7580.6234085092765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-12913.615944232848</v>
      </c>
      <c r="AI29">
        <f t="shared" si="7"/>
        <v>-12920.700445880682</v>
      </c>
      <c r="AJ29">
        <f t="shared" si="8"/>
        <v>815.79581454607069</v>
      </c>
      <c r="AK29">
        <f t="shared" si="30"/>
        <v>587.74934561387431</v>
      </c>
      <c r="AL29">
        <f t="shared" si="9"/>
        <v>-11517.155285720737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-1105.5978270330347</v>
      </c>
      <c r="AR29">
        <f t="shared" si="14"/>
        <v>-1106.204365872449</v>
      </c>
      <c r="AS29">
        <f t="shared" si="15"/>
        <v>69.844270091335872</v>
      </c>
      <c r="AT29">
        <f t="shared" si="16"/>
        <v>50.3200964127318</v>
      </c>
      <c r="AU29">
        <f t="shared" si="17"/>
        <v>-986.03999936838136</v>
      </c>
      <c r="AW29">
        <v>26</v>
      </c>
      <c r="AX29">
        <f>IF(Z29&gt;0, (R29*SUMPRODUCT(K29:$K$98, X29:$X$98)-K29*$AZ$3)/Z29, 0)</f>
        <v>13375.364608086997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500000</v>
      </c>
      <c r="S30">
        <f t="shared" si="1"/>
        <v>12680.470221374359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7580.6234085092765</v>
      </c>
      <c r="AC30">
        <f t="shared" si="2"/>
        <v>6763.8498653383867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-13842.832839800707</v>
      </c>
      <c r="AI30">
        <f t="shared" si="7"/>
        <v>-13849.500425611068</v>
      </c>
      <c r="AJ30">
        <f t="shared" si="8"/>
        <v>816.77354317088975</v>
      </c>
      <c r="AK30">
        <f t="shared" si="30"/>
        <v>530.64363859564935</v>
      </c>
      <c r="AL30">
        <f t="shared" si="9"/>
        <v>-12502.083243844529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-1058.1719916624231</v>
      </c>
      <c r="AR30">
        <f t="shared" si="14"/>
        <v>-1058.681674372471</v>
      </c>
      <c r="AS30">
        <f t="shared" si="15"/>
        <v>62.435694840533628</v>
      </c>
      <c r="AT30">
        <f t="shared" si="16"/>
        <v>40.563390630659185</v>
      </c>
      <c r="AU30">
        <f t="shared" si="17"/>
        <v>-955.68258890127811</v>
      </c>
      <c r="AW30">
        <v>27</v>
      </c>
      <c r="AX30">
        <f>IF(Z30&gt;0, (R30*SUMPRODUCT(K30:$K$98, X30:$X$98)-K30*$AZ$3)/Z30, 0)</f>
        <v>12680.470221374359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500000</v>
      </c>
      <c r="S31">
        <f t="shared" si="1"/>
        <v>11951.322314563653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6763.8498653383867</v>
      </c>
      <c r="AC31">
        <f t="shared" si="2"/>
        <v>5963.5566985528749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-14542.804762692684</v>
      </c>
      <c r="AI31">
        <f t="shared" si="7"/>
        <v>-14549.042102525873</v>
      </c>
      <c r="AJ31">
        <f t="shared" si="8"/>
        <v>800.29316678551186</v>
      </c>
      <c r="AK31">
        <f t="shared" si="30"/>
        <v>473.4694905736871</v>
      </c>
      <c r="AL31">
        <f t="shared" si="9"/>
        <v>-13275.279445166674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-992.57067191031149</v>
      </c>
      <c r="AR31">
        <f t="shared" si="14"/>
        <v>-992.99638075328824</v>
      </c>
      <c r="AS31">
        <f t="shared" si="15"/>
        <v>54.621342941995771</v>
      </c>
      <c r="AT31">
        <f t="shared" si="16"/>
        <v>32.315082135555208</v>
      </c>
      <c r="AU31">
        <f t="shared" si="17"/>
        <v>-906.05995567573723</v>
      </c>
      <c r="AW31">
        <v>28</v>
      </c>
      <c r="AX31">
        <f>IF(Z31&gt;0, (R31*SUMPRODUCT(K31:$K$98, X31:$X$98)-K31*$AZ$3)/Z31, 0)</f>
        <v>11951.322314563653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500000</v>
      </c>
      <c r="S32">
        <f t="shared" si="1"/>
        <v>11217.503021658846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5963.5566985528749</v>
      </c>
      <c r="AC32">
        <f t="shared" si="2"/>
        <v>5201.2349774255235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-15162.973134482967</v>
      </c>
      <c r="AI32">
        <f t="shared" si="7"/>
        <v>-15168.769026589462</v>
      </c>
      <c r="AJ32">
        <f t="shared" si="8"/>
        <v>762.32172112735134</v>
      </c>
      <c r="AK32">
        <f t="shared" si="30"/>
        <v>417.44896889870125</v>
      </c>
      <c r="AL32">
        <f t="shared" si="9"/>
        <v>-13988.998336563409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-924.01624756811952</v>
      </c>
      <c r="AR32">
        <f t="shared" si="14"/>
        <v>-924.36944337134719</v>
      </c>
      <c r="AS32">
        <f t="shared" si="15"/>
        <v>46.455114702660488</v>
      </c>
      <c r="AT32">
        <f t="shared" si="16"/>
        <v>25.438917972870982</v>
      </c>
      <c r="AU32">
        <f t="shared" si="17"/>
        <v>-852.47541069581575</v>
      </c>
      <c r="AW32">
        <v>29</v>
      </c>
      <c r="AX32">
        <f>IF(Z32&gt;0, (R32*SUMPRODUCT(K32:$K$98, X32:$X$98)-K32*$AZ$3)/Z32, 0)</f>
        <v>11217.503021658846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500000</v>
      </c>
      <c r="S33">
        <f t="shared" si="1"/>
        <v>10479.362634255745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5201.2349774255235</v>
      </c>
      <c r="AC33">
        <f t="shared" si="2"/>
        <v>4482.7981501993318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-15630.361832796369</v>
      </c>
      <c r="AI33">
        <f t="shared" si="7"/>
        <v>-15635.709006935978</v>
      </c>
      <c r="AJ33">
        <f t="shared" si="8"/>
        <v>718.43682722619178</v>
      </c>
      <c r="AK33">
        <f t="shared" si="30"/>
        <v>364.08644841978668</v>
      </c>
      <c r="AL33">
        <f t="shared" si="9"/>
        <v>-14553.185731290001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-850.44503762893089</v>
      </c>
      <c r="AR33">
        <f t="shared" si="14"/>
        <v>-850.73597636477177</v>
      </c>
      <c r="AS33">
        <f t="shared" si="15"/>
        <v>39.090012189121431</v>
      </c>
      <c r="AT33">
        <f t="shared" si="16"/>
        <v>19.809874949718523</v>
      </c>
      <c r="AU33">
        <f t="shared" si="17"/>
        <v>-791.8360892259318</v>
      </c>
      <c r="AW33">
        <v>30</v>
      </c>
      <c r="AX33">
        <f>IF(Z33&gt;0, (R33*SUMPRODUCT(K33:$K$98, X33:$X$98)-K33*$AZ$3)/Z33, 0)</f>
        <v>10479.362634255745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500000</v>
      </c>
      <c r="S34">
        <f t="shared" si="1"/>
        <v>9747.1107845946663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4482.7981501993318</v>
      </c>
      <c r="AC34">
        <f t="shared" si="2"/>
        <v>3815.9061664471219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-16002.594991094778</v>
      </c>
      <c r="AI34">
        <f t="shared" si="7"/>
        <v>-16007.488628618215</v>
      </c>
      <c r="AJ34">
        <f t="shared" si="8"/>
        <v>666.89198375220985</v>
      </c>
      <c r="AK34">
        <f t="shared" si="30"/>
        <v>313.79587051395328</v>
      </c>
      <c r="AL34">
        <f t="shared" si="9"/>
        <v>-15026.800774352052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-777.4090835051195</v>
      </c>
      <c r="AR34">
        <f t="shared" si="14"/>
        <v>-777.64681733917689</v>
      </c>
      <c r="AS34">
        <f t="shared" si="15"/>
        <v>32.397738377695966</v>
      </c>
      <c r="AT34">
        <f t="shared" si="16"/>
        <v>15.244262586142879</v>
      </c>
      <c r="AU34">
        <f t="shared" si="17"/>
        <v>-730.00481637533801</v>
      </c>
      <c r="AW34">
        <v>31</v>
      </c>
      <c r="AX34">
        <f>IF(Z34&gt;0, (R34*SUMPRODUCT(K34:$K$98, X34:$X$98)-K34*$AZ$3)/Z34, 0)</f>
        <v>9747.1107845946663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9022.198964954332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3815.9061664471219</v>
      </c>
      <c r="AC35">
        <f t="shared" ref="AC35:AC66" si="33">S35*Z35</f>
        <v>3202.3837381890767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-16315.58324863959</v>
      </c>
      <c r="AI35">
        <f t="shared" ref="AI35:AI66" si="38">SUM(AE35:AH35)</f>
        <v>-16320.020060206576</v>
      </c>
      <c r="AJ35">
        <f t="shared" ref="AJ35:AJ66" si="39">AB35-AC35</f>
        <v>613.52242825804524</v>
      </c>
      <c r="AK35">
        <f t="shared" si="30"/>
        <v>267.11343165129858</v>
      </c>
      <c r="AL35">
        <f t="shared" ref="AL35:AL66" si="40">SUM(AI35:AK35)</f>
        <v>-15439.384200297232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-707.69117151863202</v>
      </c>
      <c r="AR35">
        <f t="shared" ref="AR35:AR66" si="45">AI35*$K35</f>
        <v>-707.88361896766264</v>
      </c>
      <c r="AS35">
        <f t="shared" ref="AS35:AS66" si="46">AJ35*$K35</f>
        <v>26.611638664103204</v>
      </c>
      <c r="AT35">
        <f t="shared" ref="AT35:AT66" si="47">AK35*$K35</f>
        <v>11.586090089021571</v>
      </c>
      <c r="AU35">
        <f t="shared" ref="AU35:AU66" si="48">AL35*$K35</f>
        <v>-669.68589021453784</v>
      </c>
      <c r="AW35">
        <v>32</v>
      </c>
      <c r="AX35">
        <f>IF(Z35&gt;0, (R35*SUMPRODUCT(K35:$K$98, X35:$X$98)-K35*$AZ$3)/Z35, 0)</f>
        <v>9022.198964954332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500000</v>
      </c>
      <c r="S36">
        <f t="shared" si="32"/>
        <v>8290.1744598411096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3202.3837381890767</v>
      </c>
      <c r="AC36">
        <f t="shared" si="33"/>
        <v>2641.0199374267586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-16411.588513820567</v>
      </c>
      <c r="AI36">
        <f t="shared" si="38"/>
        <v>-16415.570667559037</v>
      </c>
      <c r="AJ36">
        <f t="shared" si="39"/>
        <v>561.36380076231808</v>
      </c>
      <c r="AK36">
        <f t="shared" si="30"/>
        <v>224.16686167323539</v>
      </c>
      <c r="AL36">
        <f t="shared" si="40"/>
        <v>-15630.040005123485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-635.58519291648759</v>
      </c>
      <c r="AR36">
        <f t="shared" si="45"/>
        <v>-635.73941308536132</v>
      </c>
      <c r="AS36">
        <f t="shared" si="46"/>
        <v>21.740401259962493</v>
      </c>
      <c r="AT36">
        <f t="shared" si="47"/>
        <v>8.6814958772628064</v>
      </c>
      <c r="AU36">
        <f t="shared" si="48"/>
        <v>-605.31751594813613</v>
      </c>
      <c r="AW36">
        <v>33</v>
      </c>
      <c r="AX36">
        <f>IF(Z36&gt;0, (R36*SUMPRODUCT(K36:$K$98, X36:$X$98)-K36*$AZ$3)/Z36, 0)</f>
        <v>8290.1744598411096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500000</v>
      </c>
      <c r="S37">
        <f t="shared" si="32"/>
        <v>7552.2801690637643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2641.0199374267586</v>
      </c>
      <c r="AC37">
        <f t="shared" si="33"/>
        <v>2136.0841826855522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-16273.469467636283</v>
      </c>
      <c r="AI37">
        <f t="shared" si="38"/>
        <v>-16277.004963100679</v>
      </c>
      <c r="AJ37">
        <f t="shared" si="39"/>
        <v>504.93575474120644</v>
      </c>
      <c r="AK37">
        <f t="shared" si="30"/>
        <v>184.87139561987311</v>
      </c>
      <c r="AL37">
        <f t="shared" si="40"/>
        <v>-15587.1978127396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-562.71084117840815</v>
      </c>
      <c r="AR37">
        <f t="shared" si="45"/>
        <v>-562.83309302093676</v>
      </c>
      <c r="AS37">
        <f t="shared" si="46"/>
        <v>17.459879951017527</v>
      </c>
      <c r="AT37">
        <f t="shared" si="47"/>
        <v>6.3925605259512785</v>
      </c>
      <c r="AU37">
        <f t="shared" si="48"/>
        <v>-538.98065254396795</v>
      </c>
      <c r="AW37">
        <v>34</v>
      </c>
      <c r="AX37">
        <f>IF(Z37&gt;0, (R37*SUMPRODUCT(K37:$K$98, X37:$X$98)-K37*$AZ$3)/Z37, 0)</f>
        <v>7552.2801690637643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500000</v>
      </c>
      <c r="S38">
        <f t="shared" si="32"/>
        <v>6813.8611815839795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2136.0841826855522</v>
      </c>
      <c r="AC38">
        <f t="shared" si="33"/>
        <v>1690.0246255922164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-15991.894504372533</v>
      </c>
      <c r="AI38">
        <f t="shared" si="38"/>
        <v>-15994.994847519674</v>
      </c>
      <c r="AJ38">
        <f t="shared" si="39"/>
        <v>446.0595570933358</v>
      </c>
      <c r="AK38">
        <f t="shared" si="30"/>
        <v>149.52589278798865</v>
      </c>
      <c r="AL38">
        <f t="shared" si="40"/>
        <v>-15399.409397638348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-493.72716446370276</v>
      </c>
      <c r="AR38">
        <f t="shared" si="45"/>
        <v>-493.82288318111199</v>
      </c>
      <c r="AS38">
        <f t="shared" si="46"/>
        <v>13.771459050421553</v>
      </c>
      <c r="AT38">
        <f t="shared" si="47"/>
        <v>4.6164008298036165</v>
      </c>
      <c r="AU38">
        <f t="shared" si="48"/>
        <v>-475.43502330088677</v>
      </c>
      <c r="AW38">
        <v>35</v>
      </c>
      <c r="AX38">
        <f>IF(Z38&gt;0, (R38*SUMPRODUCT(K38:$K$98, X38:$X$98)-K38*$AZ$3)/Z38, 0)</f>
        <v>6813.8611815839795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500000</v>
      </c>
      <c r="S39">
        <f t="shared" si="32"/>
        <v>6064.2037516172259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1690.0246255922164</v>
      </c>
      <c r="AC39">
        <f t="shared" si="33"/>
        <v>1300.4503933473291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-15550.08108880683</v>
      </c>
      <c r="AI39">
        <f t="shared" si="38"/>
        <v>-15552.76167649528</v>
      </c>
      <c r="AJ39">
        <f t="shared" si="39"/>
        <v>389.5742322448873</v>
      </c>
      <c r="AK39">
        <f t="shared" si="30"/>
        <v>118.30172379145516</v>
      </c>
      <c r="AL39">
        <f t="shared" si="40"/>
        <v>-15044.885720458937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-428.64892771248049</v>
      </c>
      <c r="AR39">
        <f t="shared" si="45"/>
        <v>-428.72281999842619</v>
      </c>
      <c r="AS39">
        <f t="shared" si="46"/>
        <v>10.738887852899106</v>
      </c>
      <c r="AT39">
        <f t="shared" si="47"/>
        <v>3.2610702645304537</v>
      </c>
      <c r="AU39">
        <f t="shared" si="48"/>
        <v>-414.72286188099662</v>
      </c>
      <c r="AW39">
        <v>36</v>
      </c>
      <c r="AX39">
        <f>IF(Z39&gt;0, (R39*SUMPRODUCT(K39:$K$98, X39:$X$98)-K39*$AZ$3)/Z39, 0)</f>
        <v>6064.2037516172259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500000</v>
      </c>
      <c r="S40">
        <f t="shared" si="32"/>
        <v>5289.6756861140611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1300.4503933473291</v>
      </c>
      <c r="AC40">
        <f t="shared" si="33"/>
        <v>964.79515511593331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-14955.213160881469</v>
      </c>
      <c r="AI40">
        <f t="shared" si="38"/>
        <v>-14957.493062364014</v>
      </c>
      <c r="AJ40">
        <f t="shared" si="39"/>
        <v>335.65523823139574</v>
      </c>
      <c r="AK40">
        <f t="shared" ref="AK40:AK71" si="61">G40*SUM(AB40:AB40, AE40:AF40)</f>
        <v>91.031527534313042</v>
      </c>
      <c r="AL40">
        <f t="shared" si="40"/>
        <v>-14530.806296598304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-368.08122738767605</v>
      </c>
      <c r="AR40">
        <f t="shared" si="45"/>
        <v>-368.13734085974698</v>
      </c>
      <c r="AS40">
        <f t="shared" si="46"/>
        <v>8.2612257503946491</v>
      </c>
      <c r="AT40">
        <f t="shared" si="47"/>
        <v>2.2404893882388532</v>
      </c>
      <c r="AU40">
        <f t="shared" si="48"/>
        <v>-357.63562572111346</v>
      </c>
      <c r="AW40">
        <v>37</v>
      </c>
      <c r="AX40">
        <f>IF(Z40&gt;0, (R40*SUMPRODUCT(K40:$K$98, X40:$X$98)-K40*$AZ$3)/Z40, 0)</f>
        <v>5289.6756861140611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500000</v>
      </c>
      <c r="S41">
        <f t="shared" si="32"/>
        <v>4467.1882532619047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964.79515511593331</v>
      </c>
      <c r="AC41">
        <f t="shared" si="33"/>
        <v>679.74400762208279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-14202.235903241895</v>
      </c>
      <c r="AI41">
        <f t="shared" si="38"/>
        <v>-14204.137949812033</v>
      </c>
      <c r="AJ41">
        <f t="shared" si="39"/>
        <v>285.05114749385052</v>
      </c>
      <c r="AK41">
        <f t="shared" si="61"/>
        <v>67.535660858115335</v>
      </c>
      <c r="AL41">
        <f t="shared" si="40"/>
        <v>-13851.551141460068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-312.09711950075513</v>
      </c>
      <c r="AR41">
        <f t="shared" si="45"/>
        <v>-312.13891737397319</v>
      </c>
      <c r="AS41">
        <f t="shared" si="46"/>
        <v>6.2640588882845005</v>
      </c>
      <c r="AT41">
        <f t="shared" si="47"/>
        <v>1.4841103443850248</v>
      </c>
      <c r="AU41">
        <f t="shared" si="48"/>
        <v>-304.39074814130367</v>
      </c>
      <c r="AW41">
        <v>38</v>
      </c>
      <c r="AX41">
        <f>IF(Z41&gt;0, (R41*SUMPRODUCT(K41:$K$98, X41:$X$98)-K41*$AZ$3)/Z41, 0)</f>
        <v>4467.1882532619047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500000</v>
      </c>
      <c r="S42">
        <f t="shared" si="32"/>
        <v>3560.0610597824229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679.74400762208279</v>
      </c>
      <c r="AC42">
        <f t="shared" si="33"/>
        <v>441.78088802652883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-13274.230849265092</v>
      </c>
      <c r="AI42">
        <f t="shared" si="38"/>
        <v>-13275.782019598297</v>
      </c>
      <c r="AJ42">
        <f t="shared" si="39"/>
        <v>237.96311959555396</v>
      </c>
      <c r="AK42">
        <f t="shared" si="61"/>
        <v>47.582080533545799</v>
      </c>
      <c r="AL42">
        <f t="shared" si="40"/>
        <v>-12990.236819469197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-260.45001192747452</v>
      </c>
      <c r="AR42">
        <f t="shared" si="45"/>
        <v>-260.48044701153867</v>
      </c>
      <c r="AS42">
        <f t="shared" si="46"/>
        <v>4.6690085505325056</v>
      </c>
      <c r="AT42">
        <f t="shared" si="47"/>
        <v>0.93359484125456227</v>
      </c>
      <c r="AU42">
        <f t="shared" si="48"/>
        <v>-254.87784361975164</v>
      </c>
      <c r="AW42">
        <v>39</v>
      </c>
      <c r="AX42">
        <f>IF(Z42&gt;0, (R42*SUMPRODUCT(K42:$K$98, X42:$X$98)-K42*$AZ$3)/Z42, 0)</f>
        <v>3560.0610597824229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500000</v>
      </c>
      <c r="S43">
        <f t="shared" si="32"/>
        <v>2514.666728233607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441.78088802652883</v>
      </c>
      <c r="AC43">
        <f t="shared" si="33"/>
        <v>247.52194744298342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-12210.688769360369</v>
      </c>
      <c r="AI43">
        <f t="shared" si="38"/>
        <v>-12211.919160771007</v>
      </c>
      <c r="AJ43">
        <f t="shared" si="39"/>
        <v>194.25894058354541</v>
      </c>
      <c r="AK43">
        <f t="shared" si="61"/>
        <v>30.924662161857022</v>
      </c>
      <c r="AL43">
        <f t="shared" si="40"/>
        <v>-11986.735558025604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-213.9129883450795</v>
      </c>
      <c r="AR43">
        <f t="shared" si="45"/>
        <v>-213.93454296074901</v>
      </c>
      <c r="AS43">
        <f t="shared" si="46"/>
        <v>3.4031258414550667</v>
      </c>
      <c r="AT43">
        <f t="shared" si="47"/>
        <v>0.54175378814043462</v>
      </c>
      <c r="AU43">
        <f t="shared" si="48"/>
        <v>-209.98966333115351</v>
      </c>
      <c r="AW43">
        <v>40</v>
      </c>
      <c r="AX43">
        <f>IF(Z43&gt;0, (R43*SUMPRODUCT(K43:$K$98, X43:$X$98)-K43*$AZ$3)/Z43, 0)</f>
        <v>2514.666728233607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500000</v>
      </c>
      <c r="S44">
        <f t="shared" si="32"/>
        <v>1227.2475934852778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247.52194744298342</v>
      </c>
      <c r="AC44">
        <f t="shared" si="33"/>
        <v>92.70812994069837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-10952.747474879086</v>
      </c>
      <c r="AI44">
        <f t="shared" si="38"/>
        <v>-10953.691743688747</v>
      </c>
      <c r="AJ44">
        <f t="shared" si="39"/>
        <v>154.81381750228505</v>
      </c>
      <c r="AK44">
        <f t="shared" si="61"/>
        <v>17.326536321008842</v>
      </c>
      <c r="AL44">
        <f t="shared" si="40"/>
        <v>-10781.551389865454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-171.3176249568366</v>
      </c>
      <c r="AR44">
        <f t="shared" si="45"/>
        <v>-171.33239475684914</v>
      </c>
      <c r="AS44">
        <f t="shared" si="46"/>
        <v>2.4215235114133233</v>
      </c>
      <c r="AT44">
        <f t="shared" si="47"/>
        <v>0.27101337432016065</v>
      </c>
      <c r="AU44">
        <f t="shared" si="48"/>
        <v>-168.63985787111568</v>
      </c>
      <c r="AW44">
        <v>41</v>
      </c>
      <c r="AX44">
        <f>IF(Z44&gt;0, (R44*SUMPRODUCT(K44:$K$98, X44:$X$98)-K44*$AZ$3)/Z44, 0)</f>
        <v>1227.2475934852778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500000</v>
      </c>
      <c r="S45">
        <f t="shared" si="32"/>
        <v>-463.61510343405615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92.70812994069837</v>
      </c>
      <c r="AC45">
        <f t="shared" si="33"/>
        <v>-25.842378192214596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-9522.5354671472069</v>
      </c>
      <c r="AI45">
        <f t="shared" si="38"/>
        <v>-9523.2322298820927</v>
      </c>
      <c r="AJ45">
        <f t="shared" si="39"/>
        <v>118.55050813291297</v>
      </c>
      <c r="AK45">
        <f t="shared" si="61"/>
        <v>6.4895690958488865</v>
      </c>
      <c r="AL45">
        <f t="shared" si="40"/>
        <v>-9398.1921526533297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-132.98833429862029</v>
      </c>
      <c r="AR45">
        <f t="shared" si="45"/>
        <v>-132.99806503848822</v>
      </c>
      <c r="AS45">
        <f t="shared" si="46"/>
        <v>1.6556341177455667</v>
      </c>
      <c r="AT45">
        <f t="shared" si="47"/>
        <v>9.0631007608239278E-2</v>
      </c>
      <c r="AU45">
        <f t="shared" si="48"/>
        <v>-131.25179991313439</v>
      </c>
      <c r="AW45">
        <v>42</v>
      </c>
      <c r="AX45">
        <f>IF(Z45&gt;0, (R45*SUMPRODUCT(K45:$K$98, X45:$X$98)-K45*$AZ$3)/Z45, 0)</f>
        <v>-463.61510343405615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500000</v>
      </c>
      <c r="S46">
        <f t="shared" si="32"/>
        <v>-2847.9903749855257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-25.842378192214596</v>
      </c>
      <c r="AC46">
        <f t="shared" si="33"/>
        <v>-111.71721532661736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-7978.4628541112024</v>
      </c>
      <c r="AI46">
        <f t="shared" si="38"/>
        <v>-7978.9531876473857</v>
      </c>
      <c r="AJ46">
        <f t="shared" si="39"/>
        <v>85.874837134402767</v>
      </c>
      <c r="AK46">
        <f t="shared" si="61"/>
        <v>-1.8089664734550219</v>
      </c>
      <c r="AL46">
        <f t="shared" si="40"/>
        <v>-7894.8873169864382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-99.48604183018071</v>
      </c>
      <c r="AR46">
        <f t="shared" si="45"/>
        <v>-99.492155958125323</v>
      </c>
      <c r="AS46">
        <f t="shared" si="46"/>
        <v>1.0708012051357574</v>
      </c>
      <c r="AT46">
        <f t="shared" si="47"/>
        <v>-2.255658985174144E-2</v>
      </c>
      <c r="AU46">
        <f t="shared" si="48"/>
        <v>-98.443911342841318</v>
      </c>
      <c r="AW46">
        <v>43</v>
      </c>
      <c r="AX46">
        <f>IF(Z46&gt;0, (R46*SUMPRODUCT(K46:$K$98, X46:$X$98)-K46*$AZ$3)/Z46, 0)</f>
        <v>-2847.9903749855257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500000</v>
      </c>
      <c r="S47">
        <f t="shared" si="32"/>
        <v>-6478.6303435587533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-111.71721532661736</v>
      </c>
      <c r="AC47">
        <f t="shared" si="33"/>
        <v>-169.13763468874669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-6363.7055393187266</v>
      </c>
      <c r="AI47">
        <f t="shared" si="38"/>
        <v>-6364.0318768810648</v>
      </c>
      <c r="AJ47">
        <f t="shared" si="39"/>
        <v>57.420419362129323</v>
      </c>
      <c r="AK47">
        <f t="shared" si="61"/>
        <v>-7.8202050728632164</v>
      </c>
      <c r="AL47">
        <f t="shared" si="40"/>
        <v>-6314.4316625917991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-70.849204452041405</v>
      </c>
      <c r="AR47">
        <f t="shared" si="45"/>
        <v>-70.852837674309725</v>
      </c>
      <c r="AS47">
        <f t="shared" si="46"/>
        <v>0.63928021275871005</v>
      </c>
      <c r="AT47">
        <f t="shared" si="47"/>
        <v>-8.706488768861112E-2</v>
      </c>
      <c r="AU47">
        <f t="shared" si="48"/>
        <v>-70.300622349239632</v>
      </c>
      <c r="AW47">
        <v>44</v>
      </c>
      <c r="AX47">
        <f>IF(Z47&gt;0, (R47*SUMPRODUCT(K47:$K$98, X47:$X$98)-K47*$AZ$3)/Z47, 0)</f>
        <v>-6478.6303435587533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500000</v>
      </c>
      <c r="S48">
        <f t="shared" si="32"/>
        <v>-12445.132584673462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-169.13763468874669</v>
      </c>
      <c r="AC48">
        <f t="shared" si="33"/>
        <v>-202.42824765145656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-4790.139382034723</v>
      </c>
      <c r="AI48">
        <f t="shared" si="38"/>
        <v>-4790.3427027368871</v>
      </c>
      <c r="AJ48">
        <f t="shared" si="39"/>
        <v>33.290612962709872</v>
      </c>
      <c r="AK48">
        <f t="shared" si="61"/>
        <v>-11.839634428212269</v>
      </c>
      <c r="AL48">
        <f t="shared" si="40"/>
        <v>-4768.891724202389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-47.616232501011083</v>
      </c>
      <c r="AR48">
        <f t="shared" si="45"/>
        <v>-47.618253604167876</v>
      </c>
      <c r="AS48">
        <f t="shared" si="46"/>
        <v>0.33092430940083156</v>
      </c>
      <c r="AT48">
        <f t="shared" si="47"/>
        <v>-0.11769152016225073</v>
      </c>
      <c r="AU48">
        <f t="shared" si="48"/>
        <v>-47.405020814929294</v>
      </c>
      <c r="AW48">
        <v>45</v>
      </c>
      <c r="AX48">
        <f>IF(Z48&gt;0, (R48*SUMPRODUCT(K48:$K$98, X48:$X$98)-K48*$AZ$3)/Z48, 0)</f>
        <v>-12445.132584673462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500000</v>
      </c>
      <c r="S49">
        <f t="shared" si="32"/>
        <v>-23083.219550377169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-202.42824765145656</v>
      </c>
      <c r="AC49">
        <f t="shared" si="33"/>
        <v>-216.51002346556453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-3361.7288880682499</v>
      </c>
      <c r="AI49">
        <f t="shared" si="38"/>
        <v>-3361.8461323411907</v>
      </c>
      <c r="AJ49">
        <f t="shared" si="39"/>
        <v>14.081775814107971</v>
      </c>
      <c r="AK49">
        <f t="shared" si="61"/>
        <v>-14.16997733560196</v>
      </c>
      <c r="AL49">
        <f t="shared" si="40"/>
        <v>-3361.9343338626845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-29.83675189896573</v>
      </c>
      <c r="AR49">
        <f t="shared" si="45"/>
        <v>-29.837792490994349</v>
      </c>
      <c r="AS49">
        <f t="shared" si="46"/>
        <v>0.12498165832278908</v>
      </c>
      <c r="AT49">
        <f t="shared" si="47"/>
        <v>-0.12576448376813296</v>
      </c>
      <c r="AU49">
        <f t="shared" si="48"/>
        <v>-29.838575316439691</v>
      </c>
      <c r="AW49">
        <v>46</v>
      </c>
      <c r="AX49">
        <f>IF(Z49&gt;0, (R49*SUMPRODUCT(K49:$K$98, X49:$X$98)-K49*$AZ$3)/Z49, 0)</f>
        <v>-23083.219550377169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500000</v>
      </c>
      <c r="S50">
        <f t="shared" si="32"/>
        <v>-43892.176110782115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-216.51002346556453</v>
      </c>
      <c r="AC50">
        <f t="shared" si="33"/>
        <v>-216.40529617979522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-2177.681056291859</v>
      </c>
      <c r="AI50">
        <f t="shared" si="38"/>
        <v>-2177.7426860956634</v>
      </c>
      <c r="AJ50">
        <f t="shared" si="39"/>
        <v>-0.10472728576931445</v>
      </c>
      <c r="AK50">
        <f t="shared" si="61"/>
        <v>-15.155701642589518</v>
      </c>
      <c r="AL50">
        <f t="shared" si="40"/>
        <v>-2193.0031150240225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-17.256992382665452</v>
      </c>
      <c r="AR50">
        <f t="shared" si="45"/>
        <v>-17.257480766881187</v>
      </c>
      <c r="AS50">
        <f t="shared" si="46"/>
        <v>-8.2990939722629004E-4</v>
      </c>
      <c r="AT50">
        <f t="shared" si="47"/>
        <v>-0.12010107129529303</v>
      </c>
      <c r="AU50">
        <f t="shared" si="48"/>
        <v>-17.378411747573708</v>
      </c>
      <c r="AW50">
        <v>47</v>
      </c>
      <c r="AX50">
        <f>IF(Z50&gt;0, (R50*SUMPRODUCT(K50:$K$98, X50:$X$98)-K50*$AZ$3)/Z50, 0)</f>
        <v>-43892.176110782115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500000</v>
      </c>
      <c r="S51">
        <f t="shared" si="32"/>
        <v>-89624.591774075117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-216.40529617979522</v>
      </c>
      <c r="AC51">
        <f t="shared" si="33"/>
        <v>-206.92882500466166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-1286.1203280921302</v>
      </c>
      <c r="AI51">
        <f t="shared" si="38"/>
        <v>-1286.1491885896939</v>
      </c>
      <c r="AJ51">
        <f t="shared" si="39"/>
        <v>-9.476471175133554</v>
      </c>
      <c r="AK51">
        <f t="shared" si="61"/>
        <v>-15.148370732585667</v>
      </c>
      <c r="AL51">
        <f t="shared" si="40"/>
        <v>-1310.7740304974132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-9.099853784238368</v>
      </c>
      <c r="AR51">
        <f t="shared" si="45"/>
        <v>-9.1000579846558818</v>
      </c>
      <c r="AS51">
        <f t="shared" si="46"/>
        <v>-6.7050104255942947E-2</v>
      </c>
      <c r="AT51">
        <f t="shared" si="47"/>
        <v>-0.1071812300334707</v>
      </c>
      <c r="AU51">
        <f t="shared" si="48"/>
        <v>-9.2742893189452964</v>
      </c>
      <c r="AW51">
        <v>48</v>
      </c>
      <c r="AX51">
        <f>IF(Z51&gt;0, (R51*SUMPRODUCT(K51:$K$98, X51:$X$98)-K51*$AZ$3)/Z51, 0)</f>
        <v>-89624.591774075117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500000</v>
      </c>
      <c r="S52">
        <f t="shared" si="32"/>
        <v>-206101.08024068578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-206.92882500466166</v>
      </c>
      <c r="AC52">
        <f t="shared" si="33"/>
        <v>-192.15951489800798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-676.69785847950277</v>
      </c>
      <c r="AI52">
        <f t="shared" si="38"/>
        <v>-676.70951292562904</v>
      </c>
      <c r="AJ52">
        <f t="shared" si="39"/>
        <v>-14.769310106653677</v>
      </c>
      <c r="AK52">
        <f t="shared" si="61"/>
        <v>-14.485017750326318</v>
      </c>
      <c r="AL52">
        <f t="shared" si="40"/>
        <v>-705.96384078260894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-4.2749357406865469</v>
      </c>
      <c r="AR52">
        <f t="shared" si="45"/>
        <v>-4.2750093658763699</v>
      </c>
      <c r="AS52">
        <f t="shared" si="46"/>
        <v>-9.3302868996931063E-2</v>
      </c>
      <c r="AT52">
        <f t="shared" si="47"/>
        <v>-9.1506895299602389E-2</v>
      </c>
      <c r="AU52">
        <f t="shared" si="48"/>
        <v>-4.4598191301729022</v>
      </c>
      <c r="AW52">
        <v>49</v>
      </c>
      <c r="AX52">
        <f>IF(Z52&gt;0, (R52*SUMPRODUCT(K52:$K$98, X52:$X$98)-K52*$AZ$3)/Z52, 0)</f>
        <v>-206101.08024068578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500000</v>
      </c>
      <c r="S53">
        <f t="shared" si="32"/>
        <v>-567261.44644619501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-192.15951489800798</v>
      </c>
      <c r="AC53">
        <f t="shared" si="33"/>
        <v>-175.12269716468379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-307.15805561337118</v>
      </c>
      <c r="AI53">
        <f t="shared" si="38"/>
        <v>-307.16191456364584</v>
      </c>
      <c r="AJ53">
        <f t="shared" si="39"/>
        <v>-17.036817733324199</v>
      </c>
      <c r="AK53">
        <f t="shared" si="61"/>
        <v>-13.45116604286056</v>
      </c>
      <c r="AL53">
        <f t="shared" si="40"/>
        <v>-337.6498983398306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-1.7325216721903303</v>
      </c>
      <c r="AR53">
        <f t="shared" si="45"/>
        <v>-1.7325434385573866</v>
      </c>
      <c r="AS53">
        <f t="shared" si="46"/>
        <v>-9.6095985140934065E-2</v>
      </c>
      <c r="AT53">
        <f t="shared" si="47"/>
        <v>-7.5871155776622512E-2</v>
      </c>
      <c r="AU53">
        <f t="shared" si="48"/>
        <v>-1.9045105794749431</v>
      </c>
      <c r="AW53">
        <v>50</v>
      </c>
      <c r="AX53">
        <f>IF(Z53&gt;0, (R53*SUMPRODUCT(K53:$K$98, X53:$X$98)-K53*$AZ$3)/Z53, 0)</f>
        <v>-567261.44644619501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500000</v>
      </c>
      <c r="S54">
        <f t="shared" si="32"/>
        <v>-2024105.4084567744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-175.12269716468379</v>
      </c>
      <c r="AC54">
        <f t="shared" si="33"/>
        <v>-157.82686752079312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-113.82761060918767</v>
      </c>
      <c r="AI54">
        <f t="shared" si="38"/>
        <v>-113.82858527969434</v>
      </c>
      <c r="AJ54">
        <f t="shared" si="39"/>
        <v>-17.29582964389067</v>
      </c>
      <c r="AK54">
        <f t="shared" si="61"/>
        <v>-12.258588801527866</v>
      </c>
      <c r="AL54">
        <f t="shared" si="40"/>
        <v>-143.38300372511287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-0.57325303545459416</v>
      </c>
      <c r="AR54">
        <f t="shared" si="45"/>
        <v>-0.5732579440424449</v>
      </c>
      <c r="AS54">
        <f t="shared" si="46"/>
        <v>-8.7104409826429169E-2</v>
      </c>
      <c r="AT54">
        <f t="shared" si="47"/>
        <v>-6.1736104300676005E-2</v>
      </c>
      <c r="AU54">
        <f t="shared" si="48"/>
        <v>-0.72209845816955009</v>
      </c>
      <c r="AW54">
        <v>51</v>
      </c>
      <c r="AX54">
        <f>IF(Z54&gt;0, (R54*SUMPRODUCT(K54:$K$98, X54:$X$98)-K54*$AZ$3)/Z54, 0)</f>
        <v>-2024105.4084567744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500000</v>
      </c>
      <c r="S55">
        <f t="shared" si="32"/>
        <v>-10636265.044736119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-157.82686752079312</v>
      </c>
      <c r="AC55">
        <f t="shared" si="33"/>
        <v>-141.41052116688968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-31.949387314013457</v>
      </c>
      <c r="AI55">
        <f t="shared" si="38"/>
        <v>-31.949553503132208</v>
      </c>
      <c r="AJ55">
        <f t="shared" si="39"/>
        <v>-16.416346353903435</v>
      </c>
      <c r="AK55">
        <f t="shared" si="61"/>
        <v>-11.047880726455519</v>
      </c>
      <c r="AL55">
        <f t="shared" si="40"/>
        <v>-59.41378058349116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-0.14366244553506674</v>
      </c>
      <c r="AR55">
        <f t="shared" si="45"/>
        <v>-0.14366319281497503</v>
      </c>
      <c r="AS55">
        <f t="shared" si="46"/>
        <v>-7.3817142118340742E-2</v>
      </c>
      <c r="AT55">
        <f t="shared" si="47"/>
        <v>-4.9677496082880322E-2</v>
      </c>
      <c r="AU55">
        <f t="shared" si="48"/>
        <v>-0.26715783101619606</v>
      </c>
      <c r="AW55">
        <v>52</v>
      </c>
      <c r="AX55">
        <f>IF(Z55&gt;0, (R55*SUMPRODUCT(K55:$K$98, X55:$X$98)-K55*$AZ$3)/Z55, 0)</f>
        <v>-10636265.044736119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500000</v>
      </c>
      <c r="S56">
        <f t="shared" si="32"/>
        <v>-56571601.444678232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-141.41052116688968</v>
      </c>
      <c r="AC56">
        <f t="shared" si="33"/>
        <v>-126.38489844335508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-5.4640542721997045</v>
      </c>
      <c r="AI56">
        <f t="shared" si="38"/>
        <v>-5.4640821980704626</v>
      </c>
      <c r="AJ56">
        <f t="shared" si="39"/>
        <v>-15.025622723534596</v>
      </c>
      <c r="AK56">
        <f t="shared" si="61"/>
        <v>-9.8987364816822794</v>
      </c>
      <c r="AL56">
        <f t="shared" si="40"/>
        <v>-30.388441403287338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-2.193702360407784E-2</v>
      </c>
      <c r="AR56">
        <f t="shared" si="45"/>
        <v>-2.1937135720549505E-2</v>
      </c>
      <c r="AS56">
        <f t="shared" si="46"/>
        <v>-6.0324701024510555E-2</v>
      </c>
      <c r="AT56">
        <f t="shared" si="47"/>
        <v>-3.9741335834461135E-2</v>
      </c>
      <c r="AU56">
        <f t="shared" si="48"/>
        <v>-0.12200317257952119</v>
      </c>
      <c r="AW56">
        <v>53</v>
      </c>
      <c r="AX56">
        <f>IF(Z56&gt;0, (R56*SUMPRODUCT(K56:$K$98, X56:$X$98)-K56*$AZ$3)/Z56, 0)</f>
        <v>-56571601.444678232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500000</v>
      </c>
      <c r="S57">
        <f t="shared" si="32"/>
        <v>-305495460.23380101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-126.38489844335508</v>
      </c>
      <c r="AC57">
        <f t="shared" si="33"/>
        <v>-112.86283085171837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-0.92114351962549423</v>
      </c>
      <c r="AI57">
        <f t="shared" si="38"/>
        <v>-0.9211481376495545</v>
      </c>
      <c r="AJ57">
        <f t="shared" si="39"/>
        <v>-13.522067591636713</v>
      </c>
      <c r="AK57">
        <f t="shared" si="61"/>
        <v>-8.8469428910348569</v>
      </c>
      <c r="AL57">
        <f t="shared" si="40"/>
        <v>-23.290158620321122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-3.3019612828614213E-3</v>
      </c>
      <c r="AR57">
        <f t="shared" si="45"/>
        <v>-3.3019778367819838E-3</v>
      </c>
      <c r="AS57">
        <f t="shared" si="46"/>
        <v>-4.8471647143511931E-2</v>
      </c>
      <c r="AT57">
        <f t="shared" si="47"/>
        <v>-3.1713041752451245E-2</v>
      </c>
      <c r="AU57">
        <f t="shared" si="48"/>
        <v>-8.3486666732745143E-2</v>
      </c>
      <c r="AW57">
        <v>54</v>
      </c>
      <c r="AX57">
        <f>IF(Z57&gt;0, (R57*SUMPRODUCT(K57:$K$98, X57:$X$98)-K57*$AZ$3)/Z57, 0)</f>
        <v>-305495460.23380101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500000</v>
      </c>
      <c r="S58">
        <f t="shared" si="32"/>
        <v>-1679361786.7810094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-112.86283085171837</v>
      </c>
      <c r="AC58">
        <f t="shared" si="33"/>
        <v>-100.77327154939339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-0.15287030970795976</v>
      </c>
      <c r="AI58">
        <f t="shared" si="38"/>
        <v>-0.15287105979403667</v>
      </c>
      <c r="AJ58">
        <f t="shared" si="39"/>
        <v>-12.089559302324986</v>
      </c>
      <c r="AK58">
        <f t="shared" si="61"/>
        <v>-7.9003981596202868</v>
      </c>
      <c r="AL58">
        <f t="shared" si="40"/>
        <v>-20.142828521739311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-4.8927136410987907E-4</v>
      </c>
      <c r="AR58">
        <f t="shared" si="45"/>
        <v>-4.8927376480913023E-4</v>
      </c>
      <c r="AS58">
        <f t="shared" si="46"/>
        <v>-3.8693420472790688E-2</v>
      </c>
      <c r="AT58">
        <f t="shared" si="47"/>
        <v>-2.5285737903933396E-2</v>
      </c>
      <c r="AU58">
        <f t="shared" si="48"/>
        <v>-6.4468432141533222E-2</v>
      </c>
      <c r="AW58">
        <v>55</v>
      </c>
      <c r="AX58">
        <f>IF(Z58&gt;0, (R58*SUMPRODUCT(K58:$K$98, X58:$X$98)-K58*$AZ$3)/Z58, 0)</f>
        <v>-1679361786.7810094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500000</v>
      </c>
      <c r="S59">
        <f t="shared" si="32"/>
        <v>-9420185119.3331223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-100.77327154939339</v>
      </c>
      <c r="AC59">
        <f t="shared" si="33"/>
        <v>-89.976563263964792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-2.492767642166804E-2</v>
      </c>
      <c r="AI59">
        <f t="shared" si="38"/>
        <v>-2.4927795814973643E-2</v>
      </c>
      <c r="AJ59">
        <f t="shared" si="39"/>
        <v>-10.796708285428593</v>
      </c>
      <c r="AK59">
        <f t="shared" si="61"/>
        <v>-7.0541290084575374</v>
      </c>
      <c r="AL59">
        <f t="shared" si="40"/>
        <v>-17.875765089701105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-7.1234507947916614E-5</v>
      </c>
      <c r="AR59">
        <f t="shared" si="45"/>
        <v>-7.1234849131877485E-5</v>
      </c>
      <c r="AS59">
        <f t="shared" si="46"/>
        <v>-3.0853184595302761E-2</v>
      </c>
      <c r="AT59">
        <f t="shared" si="47"/>
        <v>-2.0158212920391112E-2</v>
      </c>
      <c r="AU59">
        <f t="shared" si="48"/>
        <v>-5.1082632364825749E-2</v>
      </c>
      <c r="AW59">
        <v>56</v>
      </c>
      <c r="AX59">
        <f>IF(Z59&gt;0, (R59*SUMPRODUCT(K59:$K$98, X59:$X$98)-K59*$AZ$3)/Z59, 0)</f>
        <v>-9420185119.3331223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500000</v>
      </c>
      <c r="S60">
        <f t="shared" si="32"/>
        <v>-53935980306.806526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-89.976563263964792</v>
      </c>
      <c r="AC60">
        <f t="shared" si="33"/>
        <v>-80.336279537050657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-3.9832375384763873E-3</v>
      </c>
      <c r="AI60">
        <f t="shared" si="38"/>
        <v>-3.9832561569104735E-3</v>
      </c>
      <c r="AJ60">
        <f t="shared" si="39"/>
        <v>-9.6402837269141344</v>
      </c>
      <c r="AK60">
        <f t="shared" si="61"/>
        <v>-6.2983594284775357</v>
      </c>
      <c r="AL60">
        <f t="shared" si="40"/>
        <v>-15.942626411548581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-1.0163114386729095E-5</v>
      </c>
      <c r="AR60">
        <f t="shared" si="45"/>
        <v>-1.0163161891120559E-5</v>
      </c>
      <c r="AS60">
        <f t="shared" si="46"/>
        <v>-2.4596902718141078E-2</v>
      </c>
      <c r="AT60">
        <f t="shared" si="47"/>
        <v>-1.6070080355999924E-2</v>
      </c>
      <c r="AU60">
        <f t="shared" si="48"/>
        <v>-4.0677146236032122E-2</v>
      </c>
      <c r="AW60">
        <v>57</v>
      </c>
      <c r="AX60">
        <f>IF(Z60&gt;0, (R60*SUMPRODUCT(K60:$K$98, X60:$X$98)-K60*$AZ$3)/Z60, 0)</f>
        <v>-53935980306.806526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500000</v>
      </c>
      <c r="S61">
        <f t="shared" si="32"/>
        <v>-315882096515.92712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-80.336279537050657</v>
      </c>
      <c r="AC61">
        <f t="shared" si="33"/>
        <v>-71.728829913181059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-6.2375264359153747E-4</v>
      </c>
      <c r="AI61">
        <f t="shared" si="38"/>
        <v>-6.2375548202519291E-4</v>
      </c>
      <c r="AJ61">
        <f t="shared" si="39"/>
        <v>-8.6074496238695986</v>
      </c>
      <c r="AK61">
        <f t="shared" si="61"/>
        <v>-5.6235395675935465</v>
      </c>
      <c r="AL61">
        <f t="shared" si="40"/>
        <v>-14.23161294694517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-1.4209702455358241E-6</v>
      </c>
      <c r="AR61">
        <f t="shared" si="45"/>
        <v>-1.4209767117685684E-6</v>
      </c>
      <c r="AS61">
        <f t="shared" si="46"/>
        <v>-1.9608621993234564E-2</v>
      </c>
      <c r="AT61">
        <f t="shared" si="47"/>
        <v>-1.2810979612258973E-2</v>
      </c>
      <c r="AU61">
        <f t="shared" si="48"/>
        <v>-3.2421022582205306E-2</v>
      </c>
      <c r="AW61">
        <v>58</v>
      </c>
      <c r="AX61">
        <f>IF(Z61&gt;0, (R61*SUMPRODUCT(K61:$K$98, X61:$X$98)-K61*$AZ$3)/Z61, 0)</f>
        <v>-315882096515.92712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500000</v>
      </c>
      <c r="S62">
        <f t="shared" si="32"/>
        <v>-1895453704021.4333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-71.728829913181059</v>
      </c>
      <c r="AC62">
        <f t="shared" si="33"/>
        <v>-64.043599381487041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-9.5507970216763123E-5</v>
      </c>
      <c r="AI62">
        <f t="shared" si="38"/>
        <v>-9.5508392566826629E-5</v>
      </c>
      <c r="AJ62">
        <f t="shared" si="39"/>
        <v>-7.6852305316940175</v>
      </c>
      <c r="AK62">
        <f t="shared" si="61"/>
        <v>-5.0210180939226747</v>
      </c>
      <c r="AL62">
        <f t="shared" si="40"/>
        <v>-12.70634413400926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-1.9426482780684897E-7</v>
      </c>
      <c r="AR62">
        <f t="shared" si="45"/>
        <v>-1.9426568687402603E-7</v>
      </c>
      <c r="AS62">
        <f t="shared" si="46"/>
        <v>-1.5631888967036569E-2</v>
      </c>
      <c r="AT62">
        <f t="shared" si="47"/>
        <v>-1.0212835779225495E-2</v>
      </c>
      <c r="AU62">
        <f t="shared" si="48"/>
        <v>-2.5844919011948939E-2</v>
      </c>
      <c r="AW62">
        <v>59</v>
      </c>
      <c r="AX62">
        <f>IF(Z62&gt;0, (R62*SUMPRODUCT(K62:$K$98, X62:$X$98)-K62*$AZ$3)/Z62, 0)</f>
        <v>-1895453704021.4333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500000</v>
      </c>
      <c r="S63">
        <f t="shared" si="32"/>
        <v>-11669949297825.611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-64.043599381487041</v>
      </c>
      <c r="AC63">
        <f t="shared" si="33"/>
        <v>-57.181785332301622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-1.4275103912971182E-5</v>
      </c>
      <c r="AI63">
        <f t="shared" si="38"/>
        <v>-1.4275165161936231E-5</v>
      </c>
      <c r="AJ63">
        <f t="shared" si="39"/>
        <v>-6.8618140491854192</v>
      </c>
      <c r="AK63">
        <f t="shared" si="61"/>
        <v>-4.4830519567040934</v>
      </c>
      <c r="AL63">
        <f t="shared" si="40"/>
        <v>-11.344880281054674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-2.5924824064461499E-8</v>
      </c>
      <c r="AR63">
        <f t="shared" si="45"/>
        <v>-2.5924935297882474E-8</v>
      </c>
      <c r="AS63">
        <f t="shared" si="46"/>
        <v>-1.2461648130388728E-2</v>
      </c>
      <c r="AT63">
        <f t="shared" si="47"/>
        <v>-8.141610313868692E-3</v>
      </c>
      <c r="AU63">
        <f t="shared" si="48"/>
        <v>-2.0603284369192718E-2</v>
      </c>
      <c r="AW63">
        <v>60</v>
      </c>
      <c r="AX63">
        <f>IF(Z63&gt;0, (R63*SUMPRODUCT(K63:$K$98, X63:$X$98)-K63*$AZ$3)/Z63, 0)</f>
        <v>-11669949297825.611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500000</v>
      </c>
      <c r="S64">
        <f t="shared" si="32"/>
        <v>-73915518450089.031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-57.181785332301622</v>
      </c>
      <c r="AC64">
        <f t="shared" si="33"/>
        <v>-51.055165498003007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-2.0800974019332257E-6</v>
      </c>
      <c r="AI64">
        <f t="shared" si="38"/>
        <v>-2.0801060359735748E-6</v>
      </c>
      <c r="AJ64">
        <f t="shared" si="39"/>
        <v>-6.1266198342986158</v>
      </c>
      <c r="AK64">
        <f t="shared" si="61"/>
        <v>-4.0027249732611141</v>
      </c>
      <c r="AL64">
        <f t="shared" si="40"/>
        <v>-10.129346887665765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-3.3728900823485621E-9</v>
      </c>
      <c r="AR64">
        <f t="shared" si="45"/>
        <v>-3.3729040824953998E-9</v>
      </c>
      <c r="AS64">
        <f t="shared" si="46"/>
        <v>-9.9343498329551548E-3</v>
      </c>
      <c r="AT64">
        <f t="shared" si="47"/>
        <v>-6.4904419149477499E-3</v>
      </c>
      <c r="AU64">
        <f t="shared" si="48"/>
        <v>-1.6424795120806985E-2</v>
      </c>
      <c r="AW64">
        <v>61</v>
      </c>
      <c r="AX64">
        <f>IF(Z64&gt;0, (R64*SUMPRODUCT(K64:$K$98, X64:$X$98)-K64*$AZ$3)/Z64, 0)</f>
        <v>-73915518450089.031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500000</v>
      </c>
      <c r="S65">
        <f t="shared" si="32"/>
        <v>-482433834303035.25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-51.055165498003007</v>
      </c>
      <c r="AC65">
        <f t="shared" si="33"/>
        <v>-45.584969197604977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-2.9466320905217544E-7</v>
      </c>
      <c r="AI65">
        <f t="shared" si="38"/>
        <v>-2.9466439017189476E-7</v>
      </c>
      <c r="AJ65">
        <f t="shared" si="39"/>
        <v>-5.4701963003980296</v>
      </c>
      <c r="AK65">
        <f t="shared" si="61"/>
        <v>-3.5738615848602109</v>
      </c>
      <c r="AL65">
        <f t="shared" si="40"/>
        <v>-9.0440581799226294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-4.2660545887066213E-10</v>
      </c>
      <c r="AR65">
        <f t="shared" si="45"/>
        <v>-4.2660716886398457E-10</v>
      </c>
      <c r="AS65">
        <f t="shared" si="46"/>
        <v>-7.9196028929104986E-3</v>
      </c>
      <c r="AT65">
        <f t="shared" si="47"/>
        <v>-5.1741405595007927E-3</v>
      </c>
      <c r="AU65">
        <f t="shared" si="48"/>
        <v>-1.3093743879018458E-2</v>
      </c>
      <c r="AW65">
        <v>62</v>
      </c>
      <c r="AX65">
        <f>IF(Z65&gt;0, (R65*SUMPRODUCT(K65:$K$98, X65:$X$98)-K65*$AZ$3)/Z65, 0)</f>
        <v>-482433834303035.25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500000</v>
      </c>
      <c r="S66">
        <f t="shared" si="32"/>
        <v>-3253770691912987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-45.584969197604977</v>
      </c>
      <c r="AC66">
        <f t="shared" si="33"/>
        <v>-40.700865355378973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-4.0517925745664079E-8</v>
      </c>
      <c r="AI66">
        <f t="shared" si="38"/>
        <v>-4.0518082106042581E-8</v>
      </c>
      <c r="AJ66">
        <f t="shared" si="39"/>
        <v>-4.8841038422260041</v>
      </c>
      <c r="AK66">
        <f t="shared" si="61"/>
        <v>-3.1909478438323489</v>
      </c>
      <c r="AL66">
        <f t="shared" si="40"/>
        <v>-8.0750517265764348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-5.2375680141553297E-11</v>
      </c>
      <c r="AR66">
        <f t="shared" si="45"/>
        <v>-5.2375882261504419E-11</v>
      </c>
      <c r="AS66">
        <f t="shared" si="46"/>
        <v>-6.3134589422049903E-3</v>
      </c>
      <c r="AT66">
        <f t="shared" si="47"/>
        <v>-4.1247931758902302E-3</v>
      </c>
      <c r="AU66">
        <f t="shared" si="48"/>
        <v>-1.0438252170471103E-2</v>
      </c>
      <c r="AW66">
        <v>63</v>
      </c>
      <c r="AX66">
        <f>IF(Z66&gt;0, (R66*SUMPRODUCT(K66:$K$98, X66:$X$98)-K66*$AZ$3)/Z66, 0)</f>
        <v>-3253770691912987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-2.2748125224086964E+16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-40.700865355378973</v>
      </c>
      <c r="AC67">
        <f t="shared" ref="AC67:AC89" si="64">S67*Z67</f>
        <v>-36.340058353062943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-5.3931225644179674E-9</v>
      </c>
      <c r="AI67">
        <f t="shared" ref="AI67:AI89" si="69">SUM(AE67:AH67)</f>
        <v>-5.3931425331285726E-9</v>
      </c>
      <c r="AJ67">
        <f t="shared" ref="AJ67:AJ89" si="70">AB67-AC67</f>
        <v>-4.3608070023160295</v>
      </c>
      <c r="AK67">
        <f t="shared" si="61"/>
        <v>-2.8490605748765283</v>
      </c>
      <c r="AL67">
        <f t="shared" ref="AL67:AL89" si="71">SUM(AI67:AK67)</f>
        <v>-7.2098675825857006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-6.224503837318243E-12</v>
      </c>
      <c r="AR67">
        <f t="shared" ref="AR67:AR89" si="76">AI67*$K67</f>
        <v>-6.2245268843219593E-12</v>
      </c>
      <c r="AS67">
        <f t="shared" ref="AS67:AS89" si="77">AJ67*$K67</f>
        <v>-5.0330508152747287E-3</v>
      </c>
      <c r="AT67">
        <f t="shared" ref="AT67:AT89" si="78">AK67*$K67</f>
        <v>-3.2882598660141787E-3</v>
      </c>
      <c r="AU67">
        <f t="shared" ref="AU67:AU89" si="79">AL67*$K67</f>
        <v>-8.3213106875134352E-3</v>
      </c>
      <c r="AW67">
        <v>64</v>
      </c>
      <c r="AX67">
        <f>IF(Z67&gt;0, (R67*SUMPRODUCT(K67:$K$98, X67:$X$98)-K67*$AZ$3)/Z67, 0)</f>
        <v>-2.2748125224086964E+16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500000</v>
      </c>
      <c r="S68">
        <f t="shared" si="63"/>
        <v>-1.6519632404684608E+17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-36.340058353062943</v>
      </c>
      <c r="AC68">
        <f t="shared" si="64"/>
        <v>-32.446480672383096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-6.9255512074423622E-10</v>
      </c>
      <c r="AI68">
        <f t="shared" si="69"/>
        <v>-6.925575758897169E-10</v>
      </c>
      <c r="AJ68">
        <f t="shared" si="70"/>
        <v>-3.8935776806798472</v>
      </c>
      <c r="AK68">
        <f t="shared" si="61"/>
        <v>-2.5438040847144063</v>
      </c>
      <c r="AL68">
        <f t="shared" si="71"/>
        <v>-6.4373817660868111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-7.1367547198448284E-13</v>
      </c>
      <c r="AR68">
        <f t="shared" si="76"/>
        <v>-7.1367800200275472E-13</v>
      </c>
      <c r="AS68">
        <f t="shared" si="77"/>
        <v>-4.0123172953819564E-3</v>
      </c>
      <c r="AT68">
        <f t="shared" si="78"/>
        <v>-2.6213806329865598E-3</v>
      </c>
      <c r="AU68">
        <f t="shared" si="79"/>
        <v>-6.633697929082194E-3</v>
      </c>
      <c r="AW68">
        <v>65</v>
      </c>
      <c r="AX68">
        <f>IF(Z68&gt;0, (R68*SUMPRODUCT(K68:$K$98, X68:$X$98)-K68*$AZ$3)/Z68, 0)</f>
        <v>-1.6519632404684608E+17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500000</v>
      </c>
      <c r="S69">
        <f t="shared" si="63"/>
        <v>-1.2502340778382118E+18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-32.446480672383096</v>
      </c>
      <c r="AC69">
        <f t="shared" si="64"/>
        <v>-28.970072028914107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-8.5637901816761133E-11</v>
      </c>
      <c r="AI69">
        <f t="shared" si="69"/>
        <v>-8.5638191463241561E-11</v>
      </c>
      <c r="AJ69">
        <f t="shared" si="70"/>
        <v>-3.4764086434689894</v>
      </c>
      <c r="AK69">
        <f t="shared" si="61"/>
        <v>-2.2712536470668168</v>
      </c>
      <c r="AL69">
        <f t="shared" si="71"/>
        <v>-5.7476622906214443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-7.8794231070887937E-14</v>
      </c>
      <c r="AR69">
        <f t="shared" si="76"/>
        <v>-7.8794497570547817E-14</v>
      </c>
      <c r="AS69">
        <f t="shared" si="77"/>
        <v>-3.198594782675018E-3</v>
      </c>
      <c r="AT69">
        <f t="shared" si="78"/>
        <v>-2.0897485913480558E-3</v>
      </c>
      <c r="AU69">
        <f t="shared" si="79"/>
        <v>-5.2883433741018684E-3</v>
      </c>
      <c r="AW69">
        <v>66</v>
      </c>
      <c r="AX69">
        <f>IF(Z69&gt;0, (R69*SUMPRODUCT(K69:$K$98, X69:$X$98)-K69*$AZ$3)/Z69, 0)</f>
        <v>-1.2502340778382118E+18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500000</v>
      </c>
      <c r="S70">
        <f t="shared" si="63"/>
        <v>-9.881441134372012E+18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-28.970072028914107</v>
      </c>
      <c r="AC70">
        <f t="shared" si="64"/>
        <v>-25.866135740101946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-1.016117656853928E-11</v>
      </c>
      <c r="AI70">
        <f t="shared" si="69"/>
        <v>-1.0161209289140694E-11</v>
      </c>
      <c r="AJ70">
        <f t="shared" si="70"/>
        <v>-3.1039362888121609</v>
      </c>
      <c r="AK70">
        <f t="shared" si="61"/>
        <v>-2.0279050420239875</v>
      </c>
      <c r="AL70">
        <f t="shared" si="71"/>
        <v>-5.13184133084631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-8.3474606193677201E-15</v>
      </c>
      <c r="AR70">
        <f t="shared" si="76"/>
        <v>-8.3474874995158918E-15</v>
      </c>
      <c r="AS70">
        <f t="shared" si="77"/>
        <v>-2.5499001775156236E-3</v>
      </c>
      <c r="AT70">
        <f t="shared" si="78"/>
        <v>-1.6659347826435756E-3</v>
      </c>
      <c r="AU70">
        <f t="shared" si="79"/>
        <v>-4.2158349601675469E-3</v>
      </c>
      <c r="AW70">
        <v>67</v>
      </c>
      <c r="AX70">
        <f>IF(Z70&gt;0, (R70*SUMPRODUCT(K70:$K$98, X70:$X$98)-K70*$AZ$3)/Z70, 0)</f>
        <v>-9.881441134372012E+18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500000</v>
      </c>
      <c r="S71">
        <f t="shared" si="63"/>
        <v>-8.1660467334957531E+19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-25.866135740101946</v>
      </c>
      <c r="AC71">
        <f t="shared" si="64"/>
        <v>-23.094764053662466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-1.154328567120149E-12</v>
      </c>
      <c r="AI71">
        <f t="shared" si="69"/>
        <v>-1.1543321023013705E-12</v>
      </c>
      <c r="AJ71">
        <f t="shared" si="70"/>
        <v>-2.7713716864394797</v>
      </c>
      <c r="AK71">
        <f t="shared" si="61"/>
        <v>-1.8106295018071363</v>
      </c>
      <c r="AL71">
        <f t="shared" si="71"/>
        <v>-4.5820011882477703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-8.4668487513405458E-16</v>
      </c>
      <c r="AR71">
        <f t="shared" si="76"/>
        <v>-8.4668746814314777E-16</v>
      </c>
      <c r="AS71">
        <f t="shared" si="77"/>
        <v>-2.0327648098817522E-3</v>
      </c>
      <c r="AT71">
        <f t="shared" si="78"/>
        <v>-1.3280730091227517E-3</v>
      </c>
      <c r="AU71">
        <f t="shared" si="79"/>
        <v>-3.3608378190053507E-3</v>
      </c>
      <c r="AW71">
        <v>68</v>
      </c>
      <c r="AX71">
        <f>IF(Z71&gt;0, (R71*SUMPRODUCT(K71:$K$98, X71:$X$98)-K71*$AZ$3)/Z71, 0)</f>
        <v>-8.1660467334957531E+19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500000</v>
      </c>
      <c r="S72">
        <f t="shared" si="63"/>
        <v>-7.0789065779584277E+20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-23.094764053662466</v>
      </c>
      <c r="AC72">
        <f t="shared" si="64"/>
        <v>-20.62032504791291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-1.2542855059591913E-13</v>
      </c>
      <c r="AI72">
        <f t="shared" si="69"/>
        <v>-1.2542891471156363E-13</v>
      </c>
      <c r="AJ72">
        <f t="shared" si="70"/>
        <v>-2.4744390057495558</v>
      </c>
      <c r="AK72">
        <f t="shared" ref="AK72:AK89" si="92">G72*SUM(AB72:AB72, AE72:AF72)</f>
        <v>-1.6166334837563727</v>
      </c>
      <c r="AL72">
        <f t="shared" si="71"/>
        <v>-4.091072489506054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-8.2143033903387666E-17</v>
      </c>
      <c r="AR72">
        <f t="shared" si="76"/>
        <v>-8.2143272362363621E-17</v>
      </c>
      <c r="AS72">
        <f t="shared" si="77"/>
        <v>-1.6205076609389099E-3</v>
      </c>
      <c r="AT72">
        <f t="shared" si="78"/>
        <v>-1.0587316718134187E-3</v>
      </c>
      <c r="AU72">
        <f t="shared" si="79"/>
        <v>-2.6792393327524106E-3</v>
      </c>
      <c r="AW72">
        <v>69</v>
      </c>
      <c r="AX72">
        <f>IF(Z72&gt;0, (R72*SUMPRODUCT(K72:$K$98, X72:$X$98)-K72*$AZ$3)/Z72, 0)</f>
        <v>-7.0789065779584277E+20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500000</v>
      </c>
      <c r="S73">
        <f t="shared" si="63"/>
        <v>-6.4582906299193722E+21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-20.62032504791291</v>
      </c>
      <c r="AC73">
        <f t="shared" si="64"/>
        <v>-18.411004507065098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-1.2993602006535345E-14</v>
      </c>
      <c r="AI73">
        <f t="shared" si="69"/>
        <v>-1.2993637640973237E-14</v>
      </c>
      <c r="AJ73">
        <f t="shared" si="70"/>
        <v>-2.2093205408478127</v>
      </c>
      <c r="AK73">
        <f t="shared" si="92"/>
        <v>-1.4434227533539039</v>
      </c>
      <c r="AL73">
        <f t="shared" si="71"/>
        <v>-3.6527432942017297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-7.5977652863422088E-18</v>
      </c>
      <c r="AR73">
        <f t="shared" si="76"/>
        <v>-7.5977861229120128E-18</v>
      </c>
      <c r="AS73">
        <f t="shared" si="77"/>
        <v>-1.2918587858250208E-3</v>
      </c>
      <c r="AT73">
        <f t="shared" si="78"/>
        <v>-8.4401440673901337E-4</v>
      </c>
      <c r="AU73">
        <f t="shared" si="79"/>
        <v>-2.1358731925640419E-3</v>
      </c>
      <c r="AW73">
        <v>70</v>
      </c>
      <c r="AX73">
        <f>IF(Z73&gt;0, (R73*SUMPRODUCT(K73:$K$98, X73:$X$98)-K73*$AZ$3)/Z73, 0)</f>
        <v>-6.4582906299193722E+21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500000</v>
      </c>
      <c r="S74">
        <f t="shared" si="63"/>
        <v>-6.221860450460661E+22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-18.411004507065098</v>
      </c>
      <c r="AC74">
        <f t="shared" si="64"/>
        <v>-16.438396881308122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-1.2790217992007876E-15</v>
      </c>
      <c r="AI74">
        <f t="shared" si="69"/>
        <v>-1.2790251017493203E-15</v>
      </c>
      <c r="AJ74">
        <f t="shared" si="70"/>
        <v>-1.9726076257569751</v>
      </c>
      <c r="AK74">
        <f t="shared" si="92"/>
        <v>-1.2887703154945569</v>
      </c>
      <c r="AL74">
        <f t="shared" si="71"/>
        <v>-3.2613779412515331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-6.6775359777306302E-19</v>
      </c>
      <c r="AR74">
        <f t="shared" si="76"/>
        <v>-6.6775532197249873E-19</v>
      </c>
      <c r="AS74">
        <f t="shared" si="77"/>
        <v>-1.0298619147202012E-3</v>
      </c>
      <c r="AT74">
        <f t="shared" si="78"/>
        <v>-6.7284311761719811E-4</v>
      </c>
      <c r="AU74">
        <f t="shared" si="79"/>
        <v>-1.7027050323374E-3</v>
      </c>
      <c r="AW74">
        <v>71</v>
      </c>
      <c r="AX74">
        <f>IF(Z74&gt;0, (R74*SUMPRODUCT(K74:$K$98, X74:$X$98)-K74*$AZ$3)/Z74, 0)</f>
        <v>-6.221860450460661E+22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500000</v>
      </c>
      <c r="S75">
        <f t="shared" si="63"/>
        <v>-6.3510848251212729E+23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-16.438396881308122</v>
      </c>
      <c r="AC75">
        <f t="shared" si="64"/>
        <v>-14.677140072596535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-1.1922609270093764E-16</v>
      </c>
      <c r="AI75">
        <f t="shared" si="69"/>
        <v>-1.1922638157166755E-16</v>
      </c>
      <c r="AJ75">
        <f t="shared" si="70"/>
        <v>-1.7612568087115879</v>
      </c>
      <c r="AK75">
        <f t="shared" si="92"/>
        <v>-1.1506877816915686</v>
      </c>
      <c r="AL75">
        <f t="shared" si="71"/>
        <v>-2.9119445904031567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-5.5576549370458202E-20</v>
      </c>
      <c r="AR75">
        <f t="shared" si="76"/>
        <v>-5.5576684025868103E-20</v>
      </c>
      <c r="AS75">
        <f t="shared" si="77"/>
        <v>-8.2099961313791695E-4</v>
      </c>
      <c r="AT75">
        <f t="shared" si="78"/>
        <v>-5.3638641391677143E-4</v>
      </c>
      <c r="AU75">
        <f t="shared" si="79"/>
        <v>-1.3573860270546885E-3</v>
      </c>
      <c r="AW75">
        <v>72</v>
      </c>
      <c r="AX75">
        <f>IF(Z75&gt;0, (R75*SUMPRODUCT(K75:$K$98, X75:$X$98)-K75*$AZ$3)/Z75, 0)</f>
        <v>-6.3510848251212729E+23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500000</v>
      </c>
      <c r="S76">
        <f t="shared" si="63"/>
        <v>-6.8958833899318142E+24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-14.677140072596535</v>
      </c>
      <c r="AC76">
        <f t="shared" si="64"/>
        <v>-13.104589350532622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-1.0489106096055421E-17</v>
      </c>
      <c r="AI76">
        <f t="shared" si="69"/>
        <v>-1.0489129850425618E-17</v>
      </c>
      <c r="AJ76">
        <f t="shared" si="70"/>
        <v>-1.5725507220639123</v>
      </c>
      <c r="AK76">
        <f t="shared" si="92"/>
        <v>-1.0273998050817574</v>
      </c>
      <c r="AL76">
        <f t="shared" si="71"/>
        <v>-2.59995052714567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-4.3655676550066188E-21</v>
      </c>
      <c r="AR76">
        <f t="shared" si="76"/>
        <v>-4.3655775415793405E-21</v>
      </c>
      <c r="AS76">
        <f t="shared" si="77"/>
        <v>-6.5449586506530146E-4</v>
      </c>
      <c r="AT76">
        <f t="shared" si="78"/>
        <v>-4.2760396517599748E-4</v>
      </c>
      <c r="AU76">
        <f t="shared" si="79"/>
        <v>-1.0820998302412991E-3</v>
      </c>
      <c r="AW76">
        <v>73</v>
      </c>
      <c r="AX76">
        <f>IF(Z76&gt;0, (R76*SUMPRODUCT(K76:$K$98, X76:$X$98)-K76*$AZ$3)/Z76, 0)</f>
        <v>-6.8958833899318142E+24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500000</v>
      </c>
      <c r="S77">
        <f t="shared" si="63"/>
        <v>-8.0005799844869223E+25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-13.104589350532622</v>
      </c>
      <c r="AC77">
        <f t="shared" si="64"/>
        <v>-11.700526205832697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-8.6755007230030727E-19</v>
      </c>
      <c r="AI77">
        <f t="shared" si="69"/>
        <v>-8.6755190037499514E-19</v>
      </c>
      <c r="AJ77">
        <f t="shared" si="70"/>
        <v>-1.4040631446999257</v>
      </c>
      <c r="AK77">
        <f t="shared" si="92"/>
        <v>-0.91732125453728364</v>
      </c>
      <c r="AL77">
        <f t="shared" si="71"/>
        <v>-2.3213843992372092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-3.2238792903405425E-22</v>
      </c>
      <c r="AR77">
        <f t="shared" si="76"/>
        <v>-3.2238860835993015E-22</v>
      </c>
      <c r="AS77">
        <f t="shared" si="77"/>
        <v>-5.2176009651251848E-4</v>
      </c>
      <c r="AT77">
        <f t="shared" si="78"/>
        <v>-3.4088326305484499E-4</v>
      </c>
      <c r="AU77">
        <f t="shared" si="79"/>
        <v>-8.6264335956736347E-4</v>
      </c>
      <c r="AW77">
        <v>74</v>
      </c>
      <c r="AX77">
        <f>IF(Z77&gt;0, (R77*SUMPRODUCT(K77:$K$98, X77:$X$98)-K77*$AZ$3)/Z77, 0)</f>
        <v>-8.0005799844869223E+25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500000</v>
      </c>
      <c r="S78">
        <f t="shared" si="63"/>
        <v>-9.9662507227336511E+26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-11.700526205832697</v>
      </c>
      <c r="AC78">
        <f t="shared" si="64"/>
        <v>-10.446898398064906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-6.715061997669877E-20</v>
      </c>
      <c r="AI78">
        <f t="shared" si="69"/>
        <v>-6.7150751005140271E-20</v>
      </c>
      <c r="AJ78">
        <f t="shared" si="70"/>
        <v>-1.2536278077677903</v>
      </c>
      <c r="AK78">
        <f t="shared" si="92"/>
        <v>-0.81903683440828889</v>
      </c>
      <c r="AL78">
        <f t="shared" si="71"/>
        <v>-2.072664642176079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-2.2280053335216827E-23</v>
      </c>
      <c r="AR78">
        <f t="shared" si="76"/>
        <v>-2.228009680943443E-23</v>
      </c>
      <c r="AS78">
        <f t="shared" si="77"/>
        <v>-4.1594395449020904E-4</v>
      </c>
      <c r="AT78">
        <f t="shared" si="78"/>
        <v>-2.717500502669363E-4</v>
      </c>
      <c r="AU78">
        <f t="shared" si="79"/>
        <v>-6.8769400475714529E-4</v>
      </c>
      <c r="AW78">
        <v>75</v>
      </c>
      <c r="AX78">
        <f>IF(Z78&gt;0, (R78*SUMPRODUCT(K78:$K$98, X78:$X$98)-K78*$AZ$3)/Z78, 0)</f>
        <v>-9.9662507227336511E+26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500000</v>
      </c>
      <c r="S79">
        <f t="shared" si="63"/>
        <v>-1.3397773196320477E+28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-10.446898398064906</v>
      </c>
      <c r="AC79">
        <f t="shared" si="64"/>
        <v>-9.3275878554150946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-4.8406241128755856E-21</v>
      </c>
      <c r="AI79">
        <f t="shared" si="69"/>
        <v>-4.8406328154298447E-21</v>
      </c>
      <c r="AJ79">
        <f t="shared" si="70"/>
        <v>-1.1193105426498118</v>
      </c>
      <c r="AK79">
        <f t="shared" si="92"/>
        <v>-0.73128288786454354</v>
      </c>
      <c r="AL79">
        <f t="shared" si="71"/>
        <v>-1.8505934305143552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-1.4340012721724412E-24</v>
      </c>
      <c r="AR79">
        <f t="shared" si="76"/>
        <v>-1.4340038502436955E-24</v>
      </c>
      <c r="AS79">
        <f t="shared" si="77"/>
        <v>-3.3158797392395461E-4</v>
      </c>
      <c r="AT79">
        <f t="shared" si="78"/>
        <v>-2.1663747629698362E-4</v>
      </c>
      <c r="AU79">
        <f t="shared" si="79"/>
        <v>-5.4822545022093817E-4</v>
      </c>
      <c r="AW79">
        <v>76</v>
      </c>
      <c r="AX79">
        <f>IF(Z79&gt;0, (R79*SUMPRODUCT(K79:$K$98, X79:$X$98)-K79*$AZ$3)/Z79, 0)</f>
        <v>-1.3397773196320477E+28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500000</v>
      </c>
      <c r="S80">
        <f t="shared" si="63"/>
        <v>-1.9833900596717815E+29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-9.3275878554150946</v>
      </c>
      <c r="AC80">
        <f t="shared" si="64"/>
        <v>-8.3282034423349049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-3.236262782841907E-22</v>
      </c>
      <c r="AI80">
        <f t="shared" si="69"/>
        <v>-3.2362680315595017E-22</v>
      </c>
      <c r="AJ80">
        <f t="shared" si="70"/>
        <v>-0.99938441308018966</v>
      </c>
      <c r="AK80">
        <f t="shared" si="92"/>
        <v>-0.65293114987905665</v>
      </c>
      <c r="AL80">
        <f t="shared" si="71"/>
        <v>-1.6523155629592463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-8.5600033167644885E-26</v>
      </c>
      <c r="AR80">
        <f t="shared" si="76"/>
        <v>-8.5600171997656641E-26</v>
      </c>
      <c r="AS80">
        <f t="shared" si="77"/>
        <v>-2.6433990268172417E-4</v>
      </c>
      <c r="AT80">
        <f t="shared" si="78"/>
        <v>-1.7270206975205963E-4</v>
      </c>
      <c r="AU80">
        <f t="shared" si="79"/>
        <v>-4.3704197243378377E-4</v>
      </c>
      <c r="AW80">
        <v>77</v>
      </c>
      <c r="AX80">
        <f>IF(Z80&gt;0, (R80*SUMPRODUCT(K80:$K$98, X80:$X$98)-K80*$AZ$3)/Z80, 0)</f>
        <v>-1.9833900596717815E+29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500000</v>
      </c>
      <c r="S81">
        <f t="shared" si="63"/>
        <v>-3.2648661145734204E+30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-8.3282034423349049</v>
      </c>
      <c r="AC81">
        <f t="shared" si="64"/>
        <v>-7.4358959306561658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-1.9646146657084143E-23</v>
      </c>
      <c r="AI81">
        <f t="shared" si="69"/>
        <v>-1.964617512645957E-23</v>
      </c>
      <c r="AJ81">
        <f t="shared" si="70"/>
        <v>-0.89230751167873912</v>
      </c>
      <c r="AK81">
        <f t="shared" si="92"/>
        <v>-0.58297424096344341</v>
      </c>
      <c r="AL81">
        <f t="shared" si="71"/>
        <v>-1.4752817526421826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-4.6396958641255883E-27</v>
      </c>
      <c r="AR81">
        <f t="shared" si="76"/>
        <v>-4.6397025875429447E-27</v>
      </c>
      <c r="AS81">
        <f t="shared" si="77"/>
        <v>-2.1073015201030266E-4</v>
      </c>
      <c r="AT81">
        <f t="shared" si="78"/>
        <v>-1.3767703264673119E-4</v>
      </c>
      <c r="AU81">
        <f t="shared" si="79"/>
        <v>-3.4840718465703387E-4</v>
      </c>
      <c r="AW81">
        <v>78</v>
      </c>
      <c r="AX81">
        <f>IF(Z81&gt;0, (R81*SUMPRODUCT(K81:$K$98, X81:$X$98)-K81*$AZ$3)/Z81, 0)</f>
        <v>-3.2648661145734204E+30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500000</v>
      </c>
      <c r="S82">
        <f t="shared" si="63"/>
        <v>-6.0466396410561827E+31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-7.4358959306561658</v>
      </c>
      <c r="AC82">
        <f t="shared" si="64"/>
        <v>-6.6391927952287197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-1.0724874118531851E-24</v>
      </c>
      <c r="AI82">
        <f t="shared" si="69"/>
        <v>-1.072488784349561E-24</v>
      </c>
      <c r="AJ82">
        <f t="shared" si="70"/>
        <v>-0.79670313542744609</v>
      </c>
      <c r="AK82">
        <f t="shared" si="92"/>
        <v>-0.52051271514593167</v>
      </c>
      <c r="AL82">
        <f t="shared" si="71"/>
        <v>-1.3172158505733778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-2.2614464701564613E-28</v>
      </c>
      <c r="AR82">
        <f t="shared" si="76"/>
        <v>-2.2614493642016968E-28</v>
      </c>
      <c r="AS82">
        <f t="shared" si="77"/>
        <v>-1.6799278699800921E-4</v>
      </c>
      <c r="AT82">
        <f t="shared" si="78"/>
        <v>-1.0975528750536607E-4</v>
      </c>
      <c r="AU82">
        <f t="shared" si="79"/>
        <v>-2.7774807450337528E-4</v>
      </c>
      <c r="AW82">
        <v>79</v>
      </c>
      <c r="AX82">
        <f>IF(Z82&gt;0, (R82*SUMPRODUCT(K82:$K$98, X82:$X$98)-K82*$AZ$3)/Z82, 0)</f>
        <v>-6.0466396410561827E+31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500000</v>
      </c>
      <c r="S83">
        <f t="shared" si="63"/>
        <v>-1.2785232296349924E+33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-6.6391927952287197</v>
      </c>
      <c r="AC83">
        <f t="shared" si="64"/>
        <v>-5.9278507100256412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-5.2032615186858049E-26</v>
      </c>
      <c r="AI83">
        <f t="shared" si="69"/>
        <v>-5.2032673142890565E-26</v>
      </c>
      <c r="AJ83">
        <f t="shared" si="70"/>
        <v>-0.71134208520307851</v>
      </c>
      <c r="AK83">
        <f t="shared" si="92"/>
        <v>-0.46474349566601042</v>
      </c>
      <c r="AL83">
        <f t="shared" si="71"/>
        <v>-1.1760855808690889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-9.7960668554612718E-30</v>
      </c>
      <c r="AR83">
        <f t="shared" si="76"/>
        <v>-9.7960777667169744E-30</v>
      </c>
      <c r="AS83">
        <f t="shared" si="77"/>
        <v>-1.3392282126754591E-4</v>
      </c>
      <c r="AT83">
        <f t="shared" si="78"/>
        <v>-8.7496243228129834E-5</v>
      </c>
      <c r="AU83">
        <f t="shared" si="79"/>
        <v>-2.2141906449567572E-4</v>
      </c>
      <c r="AW83">
        <v>80</v>
      </c>
      <c r="AX83">
        <f>IF(Z83&gt;0, (R83*SUMPRODUCT(K83:$K$98, X83:$X$98)-K83*$AZ$3)/Z83, 0)</f>
        <v>-1.2785232296349924E+33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500000</v>
      </c>
      <c r="S84">
        <f t="shared" si="63"/>
        <v>-3.144783896981933E+34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-5.9278507100256412</v>
      </c>
      <c r="AC84">
        <f t="shared" si="64"/>
        <v>-5.2927238482371797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-2.2109080523191615E-27</v>
      </c>
      <c r="AI84">
        <f t="shared" si="69"/>
        <v>-2.2109101560900491E-27</v>
      </c>
      <c r="AJ84">
        <f t="shared" si="70"/>
        <v>-0.63512686178846156</v>
      </c>
      <c r="AK84">
        <f t="shared" si="92"/>
        <v>-0.41494954970179493</v>
      </c>
      <c r="AL84">
        <f t="shared" si="71"/>
        <v>-1.0500764114902565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-3.7164538554358524E-31</v>
      </c>
      <c r="AR84">
        <f t="shared" si="76"/>
        <v>-3.7164573917961358E-31</v>
      </c>
      <c r="AS84">
        <f t="shared" si="77"/>
        <v>-1.0676245317884695E-4</v>
      </c>
      <c r="AT84">
        <f t="shared" si="78"/>
        <v>-6.9751469410180014E-5</v>
      </c>
      <c r="AU84">
        <f t="shared" si="79"/>
        <v>-1.7651392258902698E-4</v>
      </c>
      <c r="AW84">
        <v>81</v>
      </c>
      <c r="AX84">
        <f>IF(Z84&gt;0, (R84*SUMPRODUCT(K84:$K$98, X84:$X$98)-K84*$AZ$3)/Z84, 0)</f>
        <v>-3.144783896981933E+34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500000</v>
      </c>
      <c r="S85">
        <f t="shared" si="63"/>
        <v>-9.2356446680208251E+35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-5.2927238482371797</v>
      </c>
      <c r="AC85">
        <f t="shared" si="64"/>
        <v>-4.7256462930689098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-8.07509533363157E-29</v>
      </c>
      <c r="AI85">
        <f t="shared" si="69"/>
        <v>-8.0751017295661029E-29</v>
      </c>
      <c r="AJ85">
        <f t="shared" si="70"/>
        <v>-0.56707755516826985</v>
      </c>
      <c r="AK85">
        <f t="shared" si="92"/>
        <v>-0.37049066937660263</v>
      </c>
      <c r="AL85">
        <f t="shared" si="71"/>
        <v>-0.93756822454487243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-1.2119583606886484E-32</v>
      </c>
      <c r="AR85">
        <f t="shared" si="76"/>
        <v>-1.2119593206285637E-32</v>
      </c>
      <c r="AS85">
        <f t="shared" si="77"/>
        <v>-8.5110374026504352E-5</v>
      </c>
      <c r="AT85">
        <f t="shared" si="78"/>
        <v>-5.5605444363982792E-5</v>
      </c>
      <c r="AU85">
        <f t="shared" si="79"/>
        <v>-1.4071581839048713E-4</v>
      </c>
      <c r="AW85">
        <v>82</v>
      </c>
      <c r="AX85">
        <f>IF(Z85&gt;0, (R85*SUMPRODUCT(K85:$K$98, X85:$X$98)-K85*$AZ$3)/Z85, 0)</f>
        <v>-9.2356446680208251E+35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500000</v>
      </c>
      <c r="S86">
        <f t="shared" si="63"/>
        <v>-3.3650382270009212E+37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-4.7256462930689098</v>
      </c>
      <c r="AC86">
        <f t="shared" si="64"/>
        <v>-4.2193270473829552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-2.4700964773668613E-30</v>
      </c>
      <c r="AI86">
        <f t="shared" si="69"/>
        <v>-2.4700980447068002E-30</v>
      </c>
      <c r="AJ86">
        <f t="shared" si="70"/>
        <v>-0.50631924568595466</v>
      </c>
      <c r="AK86">
        <f t="shared" si="92"/>
        <v>-0.33079524051482373</v>
      </c>
      <c r="AL86">
        <f t="shared" si="71"/>
        <v>-0.83711448620077844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-3.3100605204801539E-34</v>
      </c>
      <c r="AR86">
        <f t="shared" si="76"/>
        <v>-3.3100626207989474E-34</v>
      </c>
      <c r="AS86">
        <f t="shared" si="77"/>
        <v>-6.7849469090006578E-5</v>
      </c>
      <c r="AT86">
        <f t="shared" si="78"/>
        <v>-4.4328319805470971E-5</v>
      </c>
      <c r="AU86">
        <f t="shared" si="79"/>
        <v>-1.1217778889547756E-4</v>
      </c>
      <c r="AW86">
        <v>83</v>
      </c>
      <c r="AX86">
        <f>IF(Z86&gt;0, (R86*SUMPRODUCT(K86:$K$98, X86:$X$98)-K86*$AZ$3)/Z86, 0)</f>
        <v>-3.3650382270009212E+37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500000</v>
      </c>
      <c r="S87">
        <f t="shared" si="63"/>
        <v>-1.6146217996817426E+39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-4.2193270473829552</v>
      </c>
      <c r="AC87">
        <f t="shared" si="64"/>
        <v>-3.7672562923062101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-6.0900055168863586E-32</v>
      </c>
      <c r="AI87">
        <f t="shared" si="69"/>
        <v>-6.0900084334023911E-32</v>
      </c>
      <c r="AJ87">
        <f t="shared" si="70"/>
        <v>-0.4520707550767451</v>
      </c>
      <c r="AK87">
        <f t="shared" si="92"/>
        <v>-0.29535289331680686</v>
      </c>
      <c r="AL87">
        <f t="shared" si="71"/>
        <v>-0.74742364839355191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-7.2865455052852575E-36</v>
      </c>
      <c r="AR87">
        <f t="shared" si="76"/>
        <v>-7.286548994826725E-36</v>
      </c>
      <c r="AS87">
        <f t="shared" si="77"/>
        <v>-5.4089181353640428E-5</v>
      </c>
      <c r="AT87">
        <f t="shared" si="78"/>
        <v>-3.5338265151045088E-5</v>
      </c>
      <c r="AU87">
        <f t="shared" si="79"/>
        <v>-8.9427446504685503E-5</v>
      </c>
      <c r="AW87">
        <v>84</v>
      </c>
      <c r="AX87">
        <f>IF(Z87&gt;0, (R87*SUMPRODUCT(K87:$K$98, X87:$X$98)-K87*$AZ$3)/Z87, 0)</f>
        <v>-1.6146217996817426E+39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500000</v>
      </c>
      <c r="S88">
        <f t="shared" si="63"/>
        <v>-1.1341679626898141E+41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-3.7672562923062101</v>
      </c>
      <c r="AC88">
        <f t="shared" si="64"/>
        <v>-3.3636216895591158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-1.140111761792029E-33</v>
      </c>
      <c r="AI88">
        <f t="shared" si="69"/>
        <v>-1.1401121325067071E-33</v>
      </c>
      <c r="AJ88">
        <f t="shared" si="70"/>
        <v>-0.40363460274709428</v>
      </c>
      <c r="AK88">
        <f t="shared" si="92"/>
        <v>-0.26370794046143475</v>
      </c>
      <c r="AL88">
        <f t="shared" si="71"/>
        <v>-0.66734254320852904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-1.2179610467589665E-37</v>
      </c>
      <c r="AR88">
        <f t="shared" si="76"/>
        <v>-1.2179614427868408E-37</v>
      </c>
      <c r="AS88">
        <f t="shared" si="77"/>
        <v>-4.3119564216869011E-5</v>
      </c>
      <c r="AT88">
        <f t="shared" si="78"/>
        <v>-2.8171448621687733E-5</v>
      </c>
      <c r="AU88">
        <f t="shared" si="79"/>
        <v>-7.1291012838556748E-5</v>
      </c>
      <c r="AW88">
        <v>85</v>
      </c>
      <c r="AX88">
        <f>IF(Z88&gt;0, (R88*SUMPRODUCT(K88:$K$98, X88:$X$98)-K88*$AZ$3)/Z88, 0)</f>
        <v>-1.1341679626898141E+41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-3.3636216895591158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-3.3636216895591158</v>
      </c>
      <c r="AK89">
        <f t="shared" si="92"/>
        <v>-0.23545351826913813</v>
      </c>
      <c r="AL89">
        <f t="shared" si="71"/>
        <v>-3.5990752078282537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-1.4143852650291583E-39</v>
      </c>
      <c r="AR89">
        <f t="shared" si="76"/>
        <v>-1.4143852650291583E-39</v>
      </c>
      <c r="AS89">
        <f t="shared" si="77"/>
        <v>-3.2083009089932266E-4</v>
      </c>
      <c r="AT89">
        <f t="shared" si="78"/>
        <v>-2.2458106362952589E-5</v>
      </c>
      <c r="AU89">
        <f t="shared" si="79"/>
        <v>-3.4328819726227522E-4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51133.486572360431</v>
      </c>
      <c r="AO91" s="6">
        <f t="shared" si="93"/>
        <v>-5113.3486572360434</v>
      </c>
      <c r="AP91" s="6">
        <f t="shared" si="93"/>
        <v>-213.97261351763515</v>
      </c>
      <c r="AQ91" s="6">
        <f t="shared" si="93"/>
        <v>-31486.266828400869</v>
      </c>
      <c r="AR91" s="6">
        <f t="shared" si="93"/>
        <v>14319.898473205909</v>
      </c>
      <c r="AS91" s="6">
        <f t="shared" si="93"/>
        <v>-7433.1941606949686</v>
      </c>
      <c r="AT91" s="6">
        <f t="shared" si="93"/>
        <v>3733.3275140562582</v>
      </c>
      <c r="AU91" s="6">
        <f t="shared" si="93"/>
        <v>10620.031826567161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130302.18425808667</v>
      </c>
      <c r="K3">
        <v>1</v>
      </c>
      <c r="L3" s="2">
        <v>0</v>
      </c>
      <c r="O3">
        <f>$C$3</f>
        <v>130302.18425808667</v>
      </c>
      <c r="P3">
        <f>O3*C5</f>
        <v>13030.218425808667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130302.18425808667</v>
      </c>
      <c r="AF3">
        <f t="shared" ref="AF3:AF34" si="4">-$Z3*P3</f>
        <v>-13030.218425808667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117171.965832278</v>
      </c>
      <c r="AJ3">
        <f t="shared" ref="AJ3:AJ34" si="8">AB3-AC3</f>
        <v>0</v>
      </c>
      <c r="AL3">
        <f t="shared" ref="AL3:AL34" si="9">SUM(AI3:AK3)</f>
        <v>117171.965832278</v>
      </c>
      <c r="AN3">
        <f t="shared" ref="AN3:AN34" si="10">AE3*$K3</f>
        <v>130302.18425808667</v>
      </c>
      <c r="AO3">
        <f t="shared" ref="AO3:AO34" si="11">AF3*$K3</f>
        <v>-13030.218425808667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117171.965832278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117171.965832278</v>
      </c>
      <c r="AW3">
        <v>0</v>
      </c>
      <c r="AX3">
        <f>IF(Z3&gt;0, (R3*SUMPRODUCT(K3:$K$98, X3:$X$98)-K3*$AZ$3)/Z3, 0)</f>
        <v>0</v>
      </c>
      <c r="AZ3">
        <f>C6*ABS(SUMPRODUCT(X4:X79, K4:K79))/1</f>
        <v>83789.13591698432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4178.8513472567511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4126.5233319070103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-4126.5233319070103</v>
      </c>
      <c r="AK4">
        <f>G4*SUM(AB4, AE4:AF4)</f>
        <v>0</v>
      </c>
      <c r="AL4">
        <f t="shared" si="9"/>
        <v>-5387.5758319070101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-1198.9470431640996</v>
      </c>
      <c r="AR4">
        <f t="shared" si="14"/>
        <v>-1198.9470431640996</v>
      </c>
      <c r="AS4">
        <f t="shared" si="15"/>
        <v>-3923.2965696016449</v>
      </c>
      <c r="AT4">
        <f t="shared" si="16"/>
        <v>0</v>
      </c>
      <c r="AU4">
        <f t="shared" si="17"/>
        <v>-5122.2436127657438</v>
      </c>
      <c r="AW4">
        <v>1</v>
      </c>
      <c r="AX4">
        <f>IF(Z4&gt;0, (R4*SUMPRODUCT(K4:$K$98, X4:$X$98)-K4*$AZ$3)/Z4, 0)</f>
        <v>4178.8513472567511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500000</v>
      </c>
      <c r="S5">
        <f t="shared" si="1"/>
        <v>7196.3460509595197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4126.5233319070103</v>
      </c>
      <c r="AC5">
        <f t="shared" si="2"/>
        <v>7016.1327263225394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-1322.7266403525</v>
      </c>
      <c r="AI5">
        <f t="shared" si="7"/>
        <v>-1334.9136111371163</v>
      </c>
      <c r="AJ5">
        <f t="shared" si="8"/>
        <v>-2889.6093944155291</v>
      </c>
      <c r="AK5">
        <f>G5*SUM(AB5, AE5:AF5)</f>
        <v>16.918745660818743</v>
      </c>
      <c r="AL5">
        <f t="shared" si="9"/>
        <v>-4207.6042598918266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-1193.0403183156329</v>
      </c>
      <c r="AR5">
        <f t="shared" si="14"/>
        <v>-1204.0324213402664</v>
      </c>
      <c r="AS5">
        <f t="shared" si="15"/>
        <v>-2606.2985401145515</v>
      </c>
      <c r="AT5">
        <f t="shared" si="16"/>
        <v>15.259952504854136</v>
      </c>
      <c r="AU5">
        <f t="shared" si="17"/>
        <v>-3795.0710089499639</v>
      </c>
      <c r="AW5">
        <v>2</v>
      </c>
      <c r="AX5">
        <f>IF(Z5&gt;0, (R5*SUMPRODUCT(K5:$K$98, X5:$X$98)-K5*$AZ$3)/Z5, 0)</f>
        <v>7196.3460509595197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500000</v>
      </c>
      <c r="S6">
        <f t="shared" si="1"/>
        <v>10304.416079542953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7016.1327263225394</v>
      </c>
      <c r="AC6">
        <f t="shared" si="2"/>
        <v>9905.2782050195965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-1971.3643941195146</v>
      </c>
      <c r="AI6">
        <f t="shared" si="7"/>
        <v>-1983.3802110864317</v>
      </c>
      <c r="AJ6">
        <f t="shared" si="8"/>
        <v>-2889.1454786970571</v>
      </c>
      <c r="AK6">
        <f>G6*SUM(AB6, AE6:AF6)</f>
        <v>49.81454235689003</v>
      </c>
      <c r="AL6">
        <f t="shared" si="9"/>
        <v>-4822.7111474265985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-1682.038203826213</v>
      </c>
      <c r="AR6">
        <f t="shared" si="14"/>
        <v>-1692.2905261512112</v>
      </c>
      <c r="AS6">
        <f t="shared" si="15"/>
        <v>-2465.1216619699203</v>
      </c>
      <c r="AT6">
        <f t="shared" si="16"/>
        <v>42.503538970445831</v>
      </c>
      <c r="AU6">
        <f t="shared" si="17"/>
        <v>-4114.9086491506851</v>
      </c>
      <c r="AW6">
        <v>3</v>
      </c>
      <c r="AX6">
        <f>IF(Z6&gt;0, (R6*SUMPRODUCT(K6:$K$98, X6:$X$98)-K6*$AZ$3)/Z6, 0)</f>
        <v>10304.416079542953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500000</v>
      </c>
      <c r="S7">
        <f t="shared" si="1"/>
        <v>13221.347524016941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9905.2782050195965</v>
      </c>
      <c r="AC7">
        <f t="shared" si="2"/>
        <v>12510.870503506754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-2694.9074293401532</v>
      </c>
      <c r="AI7">
        <f t="shared" si="7"/>
        <v>-2706.7357154516676</v>
      </c>
      <c r="AJ7">
        <f t="shared" si="8"/>
        <v>-2605.5922984871577</v>
      </c>
      <c r="AK7">
        <f>G7*SUM(AB7, AE7:AF7)</f>
        <v>136.69283922927042</v>
      </c>
      <c r="AL7">
        <f t="shared" si="9"/>
        <v>-5175.635174709555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-2161.4879216493259</v>
      </c>
      <c r="AR7">
        <f t="shared" si="14"/>
        <v>-2170.9749627571205</v>
      </c>
      <c r="AS7">
        <f t="shared" si="15"/>
        <v>-2089.8514808360146</v>
      </c>
      <c r="AT7">
        <f t="shared" si="16"/>
        <v>109.63638964117011</v>
      </c>
      <c r="AU7">
        <f t="shared" si="17"/>
        <v>-4151.1900539519647</v>
      </c>
      <c r="AW7">
        <v>4</v>
      </c>
      <c r="AX7">
        <f>IF(Z7&gt;0, (R7*SUMPRODUCT(K7:$K$98, X7:$X$98)-K7*$AZ$3)/Z7, 0)</f>
        <v>13221.347524016941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500000</v>
      </c>
      <c r="S8">
        <f t="shared" si="1"/>
        <v>15957.844266696326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12510.870503506754</v>
      </c>
      <c r="AC8">
        <f t="shared" si="2"/>
        <v>14839.699466076439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-3434.4611553393111</v>
      </c>
      <c r="AI8">
        <f t="shared" si="7"/>
        <v>-3446.0852970608266</v>
      </c>
      <c r="AJ8">
        <f t="shared" si="8"/>
        <v>-2328.8289625696852</v>
      </c>
      <c r="AK8">
        <f t="shared" ref="AK8:AK39" si="30">G8*SUM(AB8:AB8, AE8:AF8)</f>
        <v>270.23480287574591</v>
      </c>
      <c r="AL8">
        <f t="shared" si="9"/>
        <v>-5504.6794567547659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-2570.6021426457669</v>
      </c>
      <c r="AR8">
        <f t="shared" si="14"/>
        <v>-2579.3025012360199</v>
      </c>
      <c r="AS8">
        <f t="shared" si="15"/>
        <v>-1743.0660736198397</v>
      </c>
      <c r="AT8">
        <f t="shared" si="16"/>
        <v>202.26350855938526</v>
      </c>
      <c r="AU8">
        <f t="shared" si="17"/>
        <v>-4120.1050662964744</v>
      </c>
      <c r="AW8">
        <v>5</v>
      </c>
      <c r="AX8">
        <f>IF(Z8&gt;0, (R8*SUMPRODUCT(K8:$K$98, X8:$X$98)-K8*$AZ$3)/Z8, 0)</f>
        <v>15957.844266696326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500000</v>
      </c>
      <c r="S9">
        <f t="shared" si="1"/>
        <v>18085.623003276571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14839.699466076439</v>
      </c>
      <c r="AC9">
        <f t="shared" si="2"/>
        <v>16497.59366801125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-4219.0984792413537</v>
      </c>
      <c r="AI9">
        <f t="shared" si="7"/>
        <v>-4230.5009020836733</v>
      </c>
      <c r="AJ9">
        <f t="shared" si="8"/>
        <v>-1657.8942019348106</v>
      </c>
      <c r="AK9">
        <f t="shared" si="30"/>
        <v>330.92529809350458</v>
      </c>
      <c r="AL9">
        <f t="shared" si="9"/>
        <v>-5557.4698059249795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-2944.9614416844238</v>
      </c>
      <c r="AR9">
        <f t="shared" si="14"/>
        <v>-2952.9204158059406</v>
      </c>
      <c r="AS9">
        <f t="shared" si="15"/>
        <v>-1157.2222177587355</v>
      </c>
      <c r="AT9">
        <f t="shared" si="16"/>
        <v>230.98826627496342</v>
      </c>
      <c r="AU9">
        <f t="shared" si="17"/>
        <v>-3879.1543672897128</v>
      </c>
      <c r="AW9">
        <v>6</v>
      </c>
      <c r="AX9">
        <f>IF(Z9&gt;0, (R9*SUMPRODUCT(K9:$K$98, X9:$X$98)-K9*$AZ$3)/Z9, 0)</f>
        <v>18085.623003276571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500000</v>
      </c>
      <c r="S10">
        <f t="shared" si="1"/>
        <v>18549.253744271125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16497.59366801125</v>
      </c>
      <c r="AC10">
        <f t="shared" si="2"/>
        <v>16564.82862719176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-5026.6440858081496</v>
      </c>
      <c r="AI10">
        <f t="shared" si="7"/>
        <v>-5037.8068183199011</v>
      </c>
      <c r="AJ10">
        <f t="shared" si="8"/>
        <v>-67.234959180510486</v>
      </c>
      <c r="AK10">
        <f t="shared" si="30"/>
        <v>70.939652772448369</v>
      </c>
      <c r="AL10">
        <f t="shared" si="9"/>
        <v>-5034.1021247279632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-3327.9276787721351</v>
      </c>
      <c r="AR10">
        <f t="shared" si="14"/>
        <v>-3335.3180501337101</v>
      </c>
      <c r="AS10">
        <f t="shared" si="15"/>
        <v>-44.513412491181384</v>
      </c>
      <c r="AT10">
        <f t="shared" si="16"/>
        <v>46.966132861972802</v>
      </c>
      <c r="AU10">
        <f t="shared" si="17"/>
        <v>-3332.8653297629189</v>
      </c>
      <c r="AW10">
        <v>7</v>
      </c>
      <c r="AX10">
        <f>IF(Z10&gt;0, (R10*SUMPRODUCT(K10:$K$98, X10:$X$98)-K10*$AZ$3)/Z10, 0)</f>
        <v>18549.253744271125</v>
      </c>
    </row>
    <row r="11" spans="1:52" x14ac:dyDescent="0.3">
      <c r="A11" t="s">
        <v>33</v>
      </c>
      <c r="C11" s="25">
        <f>AU81</f>
        <v>27062.761345910352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500000</v>
      </c>
      <c r="S11">
        <f t="shared" si="1"/>
        <v>18296.325984459931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16564.82862719176</v>
      </c>
      <c r="AC11">
        <f t="shared" si="2"/>
        <v>15958.866219696698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-5922.0528521342194</v>
      </c>
      <c r="AI11">
        <f t="shared" si="7"/>
        <v>-5932.9559059995499</v>
      </c>
      <c r="AJ11">
        <f t="shared" si="8"/>
        <v>605.96240749506251</v>
      </c>
      <c r="AK11">
        <f t="shared" si="30"/>
        <v>26.503725803506818</v>
      </c>
      <c r="AL11">
        <f t="shared" si="9"/>
        <v>-5300.4897727009802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-3728.3566134867824</v>
      </c>
      <c r="AR11">
        <f t="shared" si="14"/>
        <v>-3735.220867150334</v>
      </c>
      <c r="AS11">
        <f t="shared" si="15"/>
        <v>381.49675558778426</v>
      </c>
      <c r="AT11">
        <f t="shared" si="16"/>
        <v>16.685994510490286</v>
      </c>
      <c r="AU11">
        <f t="shared" si="17"/>
        <v>-3337.0381170520591</v>
      </c>
      <c r="AW11">
        <v>8</v>
      </c>
      <c r="AX11">
        <f>IF(Z11&gt;0, (R11*SUMPRODUCT(K11:$K$98, X11:$X$98)-K11*$AZ$3)/Z11, 0)</f>
        <v>18296.325984459931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500000</v>
      </c>
      <c r="S12">
        <f t="shared" si="1"/>
        <v>18508.948108572713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15958.866219696698</v>
      </c>
      <c r="AC12">
        <f t="shared" si="2"/>
        <v>15727.558916437127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-6897.2718752079363</v>
      </c>
      <c r="AI12">
        <f t="shared" si="7"/>
        <v>-6907.8934667377334</v>
      </c>
      <c r="AJ12">
        <f t="shared" si="8"/>
        <v>231.3073032595712</v>
      </c>
      <c r="AK12">
        <f t="shared" si="30"/>
        <v>335.13619061363067</v>
      </c>
      <c r="AL12">
        <f t="shared" si="9"/>
        <v>-6341.4499728645314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-4054.4601938025744</v>
      </c>
      <c r="AR12">
        <f t="shared" si="14"/>
        <v>-4060.7039407262223</v>
      </c>
      <c r="AS12">
        <f t="shared" si="15"/>
        <v>135.9706084622739</v>
      </c>
      <c r="AT12">
        <f t="shared" si="16"/>
        <v>197.00489830330679</v>
      </c>
      <c r="AU12">
        <f t="shared" si="17"/>
        <v>-3727.7284339606417</v>
      </c>
      <c r="AW12">
        <v>9</v>
      </c>
      <c r="AX12">
        <f>IF(Z12&gt;0, (R12*SUMPRODUCT(K12:$K$98, X12:$X$98)-K12*$AZ$3)/Z12, 0)</f>
        <v>18508.948108572713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500000</v>
      </c>
      <c r="S13">
        <f t="shared" si="1"/>
        <v>20536.125792746316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15727.558916437127</v>
      </c>
      <c r="AC13">
        <f t="shared" si="2"/>
        <v>16950.336112313387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-7919.4586446164803</v>
      </c>
      <c r="AI13">
        <f t="shared" si="7"/>
        <v>-7929.7760337648633</v>
      </c>
      <c r="AJ13">
        <f t="shared" si="8"/>
        <v>-1222.7771958762605</v>
      </c>
      <c r="AK13">
        <f t="shared" si="30"/>
        <v>1100.9291241505989</v>
      </c>
      <c r="AL13">
        <f t="shared" si="9"/>
        <v>-8051.6241054905249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-4156.5515234569248</v>
      </c>
      <c r="AR13">
        <f t="shared" si="14"/>
        <v>-4161.9666359674193</v>
      </c>
      <c r="AS13">
        <f t="shared" si="15"/>
        <v>-641.77826344517666</v>
      </c>
      <c r="AT13">
        <f t="shared" si="16"/>
        <v>577.82593906428281</v>
      </c>
      <c r="AU13">
        <f t="shared" si="17"/>
        <v>-4225.9189603483137</v>
      </c>
      <c r="AW13">
        <v>10</v>
      </c>
      <c r="AX13">
        <f>IF(Z13&gt;0, (R13*SUMPRODUCT(K13:$K$98, X13:$X$98)-K13*$AZ$3)/Z13, 0)</f>
        <v>20536.125792746316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500000</v>
      </c>
      <c r="S14">
        <f t="shared" si="1"/>
        <v>21906.537874344875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16950.336112313387</v>
      </c>
      <c r="AC14">
        <f t="shared" si="2"/>
        <v>17505.603686784023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-9016.5727245552225</v>
      </c>
      <c r="AI14">
        <f t="shared" si="7"/>
        <v>-9026.5615254940076</v>
      </c>
      <c r="AJ14">
        <f t="shared" si="8"/>
        <v>-555.26757447063574</v>
      </c>
      <c r="AK14">
        <f t="shared" si="30"/>
        <v>1186.5235278619373</v>
      </c>
      <c r="AL14">
        <f t="shared" si="9"/>
        <v>-8395.3055721027067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-4225.3349331891468</v>
      </c>
      <c r="AR14">
        <f t="shared" si="14"/>
        <v>-4230.0158724813436</v>
      </c>
      <c r="AS14">
        <f t="shared" si="15"/>
        <v>-260.2087901191656</v>
      </c>
      <c r="AT14">
        <f t="shared" si="16"/>
        <v>556.02715848700461</v>
      </c>
      <c r="AU14">
        <f t="shared" si="17"/>
        <v>-3934.1975041135051</v>
      </c>
      <c r="AW14">
        <v>11</v>
      </c>
      <c r="AX14">
        <f>IF(Z14&gt;0, (R14*SUMPRODUCT(K14:$K$98, X14:$X$98)-K14*$AZ$3)/Z14, 0)</f>
        <v>21906.537874344875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500000</v>
      </c>
      <c r="S15">
        <f t="shared" si="1"/>
        <v>22688.654369617954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17505.603686784023</v>
      </c>
      <c r="AC15">
        <f t="shared" si="2"/>
        <v>17487.250091030204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-10182.184124960579</v>
      </c>
      <c r="AI15">
        <f t="shared" si="7"/>
        <v>-10191.818483286852</v>
      </c>
      <c r="AJ15">
        <f t="shared" si="8"/>
        <v>18.353595753818809</v>
      </c>
      <c r="AK15">
        <f t="shared" si="30"/>
        <v>1225.3922580748817</v>
      </c>
      <c r="AL15">
        <f t="shared" si="9"/>
        <v>-8948.0726294581509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-4260.323461512583</v>
      </c>
      <c r="AR15">
        <f t="shared" si="14"/>
        <v>-4264.3545694075401</v>
      </c>
      <c r="AS15">
        <f t="shared" si="15"/>
        <v>7.6793204319917674</v>
      </c>
      <c r="AT15">
        <f t="shared" si="16"/>
        <v>512.71586946013042</v>
      </c>
      <c r="AU15">
        <f t="shared" si="17"/>
        <v>-3743.9593795154183</v>
      </c>
      <c r="AW15">
        <v>12</v>
      </c>
      <c r="AX15">
        <f>IF(Z15&gt;0, (R15*SUMPRODUCT(K15:$K$98, X15:$X$98)-K15*$AZ$3)/Z15, 0)</f>
        <v>22688.654369617954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500000</v>
      </c>
      <c r="S16">
        <f t="shared" si="1"/>
        <v>22935.41624933463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17487.250091030204</v>
      </c>
      <c r="AC16">
        <f t="shared" si="2"/>
        <v>16983.159966513449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-11281.833600066639</v>
      </c>
      <c r="AI16">
        <f t="shared" si="7"/>
        <v>-11291.089568969648</v>
      </c>
      <c r="AJ16">
        <f t="shared" si="8"/>
        <v>504.09012451675517</v>
      </c>
      <c r="AK16">
        <f t="shared" si="30"/>
        <v>1224.1075063721144</v>
      </c>
      <c r="AL16">
        <f t="shared" si="9"/>
        <v>-9562.8919380807783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-4214.6672723175752</v>
      </c>
      <c r="AR16">
        <f t="shared" si="14"/>
        <v>-4218.1251170786318</v>
      </c>
      <c r="AS16">
        <f t="shared" si="15"/>
        <v>188.31798317666286</v>
      </c>
      <c r="AT16">
        <f t="shared" si="16"/>
        <v>457.30206877668837</v>
      </c>
      <c r="AU16">
        <f t="shared" si="17"/>
        <v>-3572.5050651252805</v>
      </c>
      <c r="AW16">
        <v>13</v>
      </c>
      <c r="AX16">
        <f>IF(Z16&gt;0, (R16*SUMPRODUCT(K16:$K$98, X16:$X$98)-K16*$AZ$3)/Z16, 0)</f>
        <v>22935.41624933463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500000</v>
      </c>
      <c r="S17">
        <f t="shared" si="1"/>
        <v>22758.974076635761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16983.159966513449</v>
      </c>
      <c r="AC17">
        <f t="shared" si="2"/>
        <v>16122.272459370724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-12340.427980248269</v>
      </c>
      <c r="AI17">
        <f t="shared" si="7"/>
        <v>-12349.282878762742</v>
      </c>
      <c r="AJ17">
        <f t="shared" si="8"/>
        <v>860.88750714272464</v>
      </c>
      <c r="AK17">
        <f t="shared" si="30"/>
        <v>1188.8211976559414</v>
      </c>
      <c r="AL17">
        <f t="shared" si="9"/>
        <v>-10299.574173964076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-4116.1937046706498</v>
      </c>
      <c r="AR17">
        <f t="shared" si="14"/>
        <v>-4119.147287607896</v>
      </c>
      <c r="AS17">
        <f t="shared" si="15"/>
        <v>287.15209415769402</v>
      </c>
      <c r="AT17">
        <f t="shared" si="16"/>
        <v>396.53554460207312</v>
      </c>
      <c r="AU17">
        <f t="shared" si="17"/>
        <v>-3435.4596488481288</v>
      </c>
      <c r="AW17">
        <v>14</v>
      </c>
      <c r="AX17">
        <f>IF(Z17&gt;0, (R17*SUMPRODUCT(K17:$K$98, X17:$X$98)-K17*$AZ$3)/Z17, 0)</f>
        <v>22758.974076635761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500000</v>
      </c>
      <c r="S18">
        <f t="shared" si="1"/>
        <v>22238.483188648781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16122.272459370724</v>
      </c>
      <c r="AC18">
        <f t="shared" si="2"/>
        <v>15000.524973606192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-13388.960749823924</v>
      </c>
      <c r="AI18">
        <f t="shared" si="7"/>
        <v>-13397.392375334506</v>
      </c>
      <c r="AJ18">
        <f t="shared" si="8"/>
        <v>1121.747485764532</v>
      </c>
      <c r="AK18">
        <f t="shared" si="30"/>
        <v>1128.5590721559508</v>
      </c>
      <c r="AL18">
        <f t="shared" si="9"/>
        <v>-11147.085817414023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-3987.4424503867072</v>
      </c>
      <c r="AR18">
        <f t="shared" si="14"/>
        <v>-3989.9535206717628</v>
      </c>
      <c r="AS18">
        <f t="shared" si="15"/>
        <v>334.07399027671926</v>
      </c>
      <c r="AT18">
        <f t="shared" si="16"/>
        <v>336.1025875098523</v>
      </c>
      <c r="AU18">
        <f t="shared" si="17"/>
        <v>-3319.7769428851911</v>
      </c>
      <c r="AW18">
        <v>15</v>
      </c>
      <c r="AX18">
        <f>IF(Z18&gt;0, (R18*SUMPRODUCT(K18:$K$98, X18:$X$98)-K18*$AZ$3)/Z18, 0)</f>
        <v>22238.483188648781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500000</v>
      </c>
      <c r="S19">
        <f t="shared" si="1"/>
        <v>21429.655985659268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15000.524973606192</v>
      </c>
      <c r="AC19">
        <f t="shared" si="2"/>
        <v>13686.695218671373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-14552.311101225036</v>
      </c>
      <c r="AI19">
        <f t="shared" si="7"/>
        <v>-14560.294602702981</v>
      </c>
      <c r="AJ19">
        <f t="shared" si="8"/>
        <v>1313.829754934819</v>
      </c>
      <c r="AK19">
        <f t="shared" si="30"/>
        <v>1050.0367481524336</v>
      </c>
      <c r="AL19">
        <f t="shared" si="9"/>
        <v>-12196.428099615729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-3869.5593092709873</v>
      </c>
      <c r="AR19">
        <f t="shared" si="14"/>
        <v>-3871.6821770580814</v>
      </c>
      <c r="AS19">
        <f t="shared" si="15"/>
        <v>349.35634097166019</v>
      </c>
      <c r="AT19">
        <f t="shared" si="16"/>
        <v>279.21197159864454</v>
      </c>
      <c r="AU19">
        <f t="shared" si="17"/>
        <v>-3243.1138644877769</v>
      </c>
      <c r="AW19">
        <v>16</v>
      </c>
      <c r="AX19">
        <f>IF(Z19&gt;0, (R19*SUMPRODUCT(K19:$K$98, X19:$X$98)-K19*$AZ$3)/Z19, 0)</f>
        <v>21429.655985659268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500000</v>
      </c>
      <c r="S20">
        <f t="shared" si="1"/>
        <v>20303.448930679697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13686.695218671373</v>
      </c>
      <c r="AC20">
        <f t="shared" si="2"/>
        <v>12204.290101768136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-15599.442547848008</v>
      </c>
      <c r="AI20">
        <f t="shared" si="7"/>
        <v>-15606.956228247478</v>
      </c>
      <c r="AJ20">
        <f t="shared" si="8"/>
        <v>1482.4051169032373</v>
      </c>
      <c r="AK20">
        <f t="shared" si="30"/>
        <v>958.06866530699619</v>
      </c>
      <c r="AL20">
        <f t="shared" si="9"/>
        <v>-13166.482446037244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-3703.5703047061115</v>
      </c>
      <c r="AR20">
        <f t="shared" si="14"/>
        <v>-3705.3541789388714</v>
      </c>
      <c r="AS20">
        <f t="shared" si="15"/>
        <v>351.94793363078287</v>
      </c>
      <c r="AT20">
        <f t="shared" si="16"/>
        <v>227.46163190234674</v>
      </c>
      <c r="AU20">
        <f t="shared" si="17"/>
        <v>-3125.9446134057416</v>
      </c>
      <c r="AW20">
        <v>17</v>
      </c>
      <c r="AX20">
        <f>IF(Z20&gt;0, (R20*SUMPRODUCT(K20:$K$98, X20:$X$98)-K20*$AZ$3)/Z20, 0)</f>
        <v>20303.448930679697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500000</v>
      </c>
      <c r="S21">
        <f t="shared" si="1"/>
        <v>18908.011586530032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12204.290101768136</v>
      </c>
      <c r="AC21">
        <f t="shared" si="2"/>
        <v>10632.107468818962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-16388.23859289346</v>
      </c>
      <c r="AI21">
        <f t="shared" si="7"/>
        <v>-16395.267430524113</v>
      </c>
      <c r="AJ21">
        <f t="shared" si="8"/>
        <v>1572.1826329491741</v>
      </c>
      <c r="AK21">
        <f t="shared" si="30"/>
        <v>854.30030712376958</v>
      </c>
      <c r="AL21">
        <f t="shared" si="9"/>
        <v>-13968.784490451169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-3473.9676487127758</v>
      </c>
      <c r="AR21">
        <f t="shared" si="14"/>
        <v>-3475.4576169237298</v>
      </c>
      <c r="AS21">
        <f t="shared" si="15"/>
        <v>333.27020312615542</v>
      </c>
      <c r="AT21">
        <f t="shared" si="16"/>
        <v>181.09399691802849</v>
      </c>
      <c r="AU21">
        <f t="shared" si="17"/>
        <v>-2961.0934168795461</v>
      </c>
      <c r="AW21">
        <v>18</v>
      </c>
      <c r="AX21">
        <f>IF(Z21&gt;0, (R21*SUMPRODUCT(K21:$K$98, X21:$X$98)-K21*$AZ$3)/Z21, 0)</f>
        <v>18908.011586530032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500000</v>
      </c>
      <c r="S22">
        <f t="shared" si="1"/>
        <v>17341.61868341353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10632.107468818962</v>
      </c>
      <c r="AC22">
        <f t="shared" si="2"/>
        <v>9061.1645270320078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-17087.104280118961</v>
      </c>
      <c r="AI22">
        <f t="shared" si="7"/>
        <v>-17093.635651766304</v>
      </c>
      <c r="AJ22">
        <f t="shared" si="8"/>
        <v>1570.9429417869542</v>
      </c>
      <c r="AK22">
        <f t="shared" si="30"/>
        <v>744.24752281732742</v>
      </c>
      <c r="AL22">
        <f t="shared" si="9"/>
        <v>-14778.445187162022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-3234.0292150266946</v>
      </c>
      <c r="AR22">
        <f t="shared" si="14"/>
        <v>-3235.2653897685018</v>
      </c>
      <c r="AS22">
        <f t="shared" si="15"/>
        <v>297.32804842715103</v>
      </c>
      <c r="AT22">
        <f t="shared" si="16"/>
        <v>140.86168098142645</v>
      </c>
      <c r="AU22">
        <f t="shared" si="17"/>
        <v>-2797.0756603599243</v>
      </c>
      <c r="AW22">
        <v>19</v>
      </c>
      <c r="AX22">
        <f>IF(Z22&gt;0, (R22*SUMPRODUCT(K22:$K$98, X22:$X$98)-K22*$AZ$3)/Z22, 0)</f>
        <v>17341.61868341353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500000</v>
      </c>
      <c r="S23">
        <f t="shared" si="1"/>
        <v>15612.80942285845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9061.1645270320078</v>
      </c>
      <c r="AC23">
        <f t="shared" si="2"/>
        <v>7526.2645146176583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-17613.803058557605</v>
      </c>
      <c r="AI23">
        <f t="shared" si="7"/>
        <v>-17619.828771412012</v>
      </c>
      <c r="AJ23">
        <f t="shared" si="8"/>
        <v>1534.9000124143495</v>
      </c>
      <c r="AK23">
        <f t="shared" si="30"/>
        <v>634.28151689224057</v>
      </c>
      <c r="AL23">
        <f t="shared" si="9"/>
        <v>-15450.647242105422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-2976.5321818799289</v>
      </c>
      <c r="AR23">
        <f t="shared" si="14"/>
        <v>-2977.5504587489436</v>
      </c>
      <c r="AS23">
        <f t="shared" si="15"/>
        <v>259.38062709856041</v>
      </c>
      <c r="AT23">
        <f t="shared" si="16"/>
        <v>107.18635499243381</v>
      </c>
      <c r="AU23">
        <f t="shared" si="17"/>
        <v>-2610.9834766579493</v>
      </c>
      <c r="AW23">
        <v>20</v>
      </c>
      <c r="AX23">
        <f>IF(Z23&gt;0, (R23*SUMPRODUCT(K23:$K$98, X23:$X$98)-K23*$AZ$3)/Z23, 0)</f>
        <v>15612.80942285845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500000</v>
      </c>
      <c r="S24">
        <f t="shared" si="1"/>
        <v>13751.644813547535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7526.2645146176583</v>
      </c>
      <c r="AC24">
        <f t="shared" si="2"/>
        <v>6066.8119779273147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-18033.271373640117</v>
      </c>
      <c r="AI24">
        <f t="shared" si="7"/>
        <v>-18038.785997581639</v>
      </c>
      <c r="AJ24">
        <f t="shared" si="8"/>
        <v>1459.4525366903435</v>
      </c>
      <c r="AK24">
        <f t="shared" si="30"/>
        <v>526.83851602323614</v>
      </c>
      <c r="AL24">
        <f t="shared" si="9"/>
        <v>-16052.49494486806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-2720.9085280692934</v>
      </c>
      <c r="AR24">
        <f t="shared" si="14"/>
        <v>-2721.7405893742384</v>
      </c>
      <c r="AS24">
        <f t="shared" si="15"/>
        <v>220.20612739171256</v>
      </c>
      <c r="AT24">
        <f t="shared" si="16"/>
        <v>79.490813478155872</v>
      </c>
      <c r="AU24">
        <f t="shared" si="17"/>
        <v>-2422.0436485043701</v>
      </c>
      <c r="AW24">
        <v>21</v>
      </c>
      <c r="AX24">
        <f>IF(Z24&gt;0, (R24*SUMPRODUCT(K24:$K$98, X24:$X$98)-K24*$AZ$3)/Z24, 0)</f>
        <v>13751.644813547535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500000</v>
      </c>
      <c r="S25">
        <f t="shared" si="1"/>
        <v>11751.500707313353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6066.8119779273147</v>
      </c>
      <c r="AC25">
        <f t="shared" si="2"/>
        <v>4700.4388473487325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-18385.976805990882</v>
      </c>
      <c r="AI25">
        <f t="shared" si="7"/>
        <v>-18390.97663427284</v>
      </c>
      <c r="AJ25">
        <f t="shared" si="8"/>
        <v>1366.3731305785823</v>
      </c>
      <c r="AK25">
        <f t="shared" si="30"/>
        <v>424.67683845491206</v>
      </c>
      <c r="AL25">
        <f t="shared" si="9"/>
        <v>-16599.926665239345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-2476.8979224458908</v>
      </c>
      <c r="AR25">
        <f t="shared" si="14"/>
        <v>-2477.5714827584511</v>
      </c>
      <c r="AS25">
        <f t="shared" si="15"/>
        <v>184.07326432138308</v>
      </c>
      <c r="AT25">
        <f t="shared" si="16"/>
        <v>57.211057643514273</v>
      </c>
      <c r="AU25">
        <f t="shared" si="17"/>
        <v>-2236.2871607935535</v>
      </c>
      <c r="AW25">
        <v>22</v>
      </c>
      <c r="AX25">
        <f>IF(Z25&gt;0, (R25*SUMPRODUCT(K25:$K$98, X25:$X$98)-K25*$AZ$3)/Z25, 0)</f>
        <v>11751.500707313353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500000</v>
      </c>
      <c r="S26">
        <f t="shared" si="1"/>
        <v>9562.5793393757795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4700.4388473487325</v>
      </c>
      <c r="AC26">
        <f t="shared" si="2"/>
        <v>3432.9475298052589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-18494.164821826456</v>
      </c>
      <c r="AI26">
        <f t="shared" si="7"/>
        <v>-18498.652297705048</v>
      </c>
      <c r="AJ26">
        <f t="shared" si="8"/>
        <v>1267.4913175434735</v>
      </c>
      <c r="AK26">
        <f t="shared" si="30"/>
        <v>329.03071931441133</v>
      </c>
      <c r="AL26">
        <f t="shared" si="9"/>
        <v>-16902.130260847163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-2224.5291551312953</v>
      </c>
      <c r="AR26">
        <f t="shared" si="14"/>
        <v>-2225.068921107269</v>
      </c>
      <c r="AS26">
        <f t="shared" si="15"/>
        <v>152.45735165199952</v>
      </c>
      <c r="AT26">
        <f t="shared" si="16"/>
        <v>39.576722447337019</v>
      </c>
      <c r="AU26">
        <f t="shared" si="17"/>
        <v>-2033.0348470079325</v>
      </c>
      <c r="AW26">
        <v>23</v>
      </c>
      <c r="AX26">
        <f>IF(Z26&gt;0, (R26*SUMPRODUCT(K26:$K$98, X26:$X$98)-K26*$AZ$3)/Z26, 0)</f>
        <v>9562.5793393757795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500000</v>
      </c>
      <c r="S27">
        <f t="shared" si="1"/>
        <v>7179.2368143430203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3432.9475298052589</v>
      </c>
      <c r="AC27">
        <f t="shared" si="2"/>
        <v>2288.2457004796925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-18338.518925451805</v>
      </c>
      <c r="AI27">
        <f t="shared" si="7"/>
        <v>-18342.503063598473</v>
      </c>
      <c r="AJ27">
        <f t="shared" si="8"/>
        <v>1144.7018293255665</v>
      </c>
      <c r="AK27">
        <f t="shared" si="30"/>
        <v>240.30632708636816</v>
      </c>
      <c r="AL27">
        <f t="shared" si="9"/>
        <v>-16957.494907186538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-1969.4711048347224</v>
      </c>
      <c r="AR27">
        <f t="shared" si="14"/>
        <v>-1969.8989826251498</v>
      </c>
      <c r="AS27">
        <f t="shared" si="15"/>
        <v>122.93561904714223</v>
      </c>
      <c r="AT27">
        <f t="shared" si="16"/>
        <v>25.807774849729508</v>
      </c>
      <c r="AU27">
        <f t="shared" si="17"/>
        <v>-1821.155588728278</v>
      </c>
      <c r="AW27">
        <v>24</v>
      </c>
      <c r="AX27">
        <f>IF(Z27&gt;0, (R27*SUMPRODUCT(K27:$K$98, X27:$X$98)-K27*$AZ$3)/Z27, 0)</f>
        <v>7179.2368143430203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500000</v>
      </c>
      <c r="S28">
        <f t="shared" si="1"/>
        <v>4589.9824687083483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2288.2457004796925</v>
      </c>
      <c r="AC28">
        <f t="shared" si="2"/>
        <v>1282.9061365429425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-18021.213030540159</v>
      </c>
      <c r="AI28">
        <f t="shared" si="7"/>
        <v>-18024.706796979597</v>
      </c>
      <c r="AJ28">
        <f t="shared" si="8"/>
        <v>1005.33956393675</v>
      </c>
      <c r="AK28">
        <f t="shared" si="30"/>
        <v>160.17719903357849</v>
      </c>
      <c r="AL28">
        <f t="shared" si="9"/>
        <v>-16859.190034009265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-1728.0303006903482</v>
      </c>
      <c r="AR28">
        <f t="shared" si="14"/>
        <v>-1728.3653133368696</v>
      </c>
      <c r="AS28">
        <f t="shared" si="15"/>
        <v>96.400682130633143</v>
      </c>
      <c r="AT28">
        <f t="shared" si="16"/>
        <v>15.359179925383526</v>
      </c>
      <c r="AU28">
        <f t="shared" si="17"/>
        <v>-1616.6054512808525</v>
      </c>
      <c r="AW28">
        <v>25</v>
      </c>
      <c r="AX28">
        <f>IF(Z28&gt;0, (R28*SUMPRODUCT(K28:$K$98, X28:$X$98)-K28*$AZ$3)/Z28, 0)</f>
        <v>4589.9824687083483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500000</v>
      </c>
      <c r="S29">
        <f t="shared" si="1"/>
        <v>1720.219323315056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1282.9061365429425</v>
      </c>
      <c r="AC29">
        <f t="shared" si="2"/>
        <v>415.70756879721284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-17523.33495365045</v>
      </c>
      <c r="AI29">
        <f t="shared" si="7"/>
        <v>-17526.355699051655</v>
      </c>
      <c r="AJ29">
        <f t="shared" si="8"/>
        <v>867.19856774572963</v>
      </c>
      <c r="AK29">
        <f t="shared" si="30"/>
        <v>89.803429558005988</v>
      </c>
      <c r="AL29">
        <f t="shared" si="9"/>
        <v>-16569.353701747918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-1500.2584195467095</v>
      </c>
      <c r="AR29">
        <f t="shared" si="14"/>
        <v>-1500.5170403362711</v>
      </c>
      <c r="AS29">
        <f t="shared" si="15"/>
        <v>74.245111225723065</v>
      </c>
      <c r="AT29">
        <f t="shared" si="16"/>
        <v>7.6885108716421469</v>
      </c>
      <c r="AU29">
        <f t="shared" si="17"/>
        <v>-1418.5834182389058</v>
      </c>
      <c r="AW29">
        <v>26</v>
      </c>
      <c r="AX29">
        <f>IF(Z29&gt;0, (R29*SUMPRODUCT(K29:$K$98, X29:$X$98)-K29*$AZ$3)/Z29, 0)</f>
        <v>1720.219323315056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500000</v>
      </c>
      <c r="S30">
        <f t="shared" si="1"/>
        <v>-1537.1975531794153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415.70756879721284</v>
      </c>
      <c r="AC30">
        <f t="shared" si="2"/>
        <v>-315.95108919180075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-16852.980252945799</v>
      </c>
      <c r="AI30">
        <f t="shared" si="7"/>
        <v>-16855.549466386667</v>
      </c>
      <c r="AJ30">
        <f t="shared" si="8"/>
        <v>731.65865798901359</v>
      </c>
      <c r="AK30">
        <f t="shared" si="30"/>
        <v>29.099529815804903</v>
      </c>
      <c r="AL30">
        <f t="shared" si="9"/>
        <v>-16094.791278581848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-1288.2732809163854</v>
      </c>
      <c r="AR30">
        <f t="shared" si="14"/>
        <v>-1288.4696763894212</v>
      </c>
      <c r="AS30">
        <f t="shared" si="15"/>
        <v>55.929354078109093</v>
      </c>
      <c r="AT30">
        <f t="shared" si="16"/>
        <v>2.2244223980727957</v>
      </c>
      <c r="AU30">
        <f t="shared" si="17"/>
        <v>-1230.3158999132395</v>
      </c>
      <c r="AW30">
        <v>27</v>
      </c>
      <c r="AX30">
        <f>IF(Z30&gt;0, (R30*SUMPRODUCT(K30:$K$98, X30:$X$98)-K30*$AZ$3)/Z30, 0)</f>
        <v>-1537.1975531794153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500000</v>
      </c>
      <c r="S31">
        <f t="shared" si="1"/>
        <v>-5353.4705645804343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-315.95108919180075</v>
      </c>
      <c r="AC31">
        <f t="shared" si="2"/>
        <v>-917.97458300309972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-16004.452671466041</v>
      </c>
      <c r="AI31">
        <f t="shared" si="7"/>
        <v>-16006.596081455713</v>
      </c>
      <c r="AJ31">
        <f t="shared" si="8"/>
        <v>602.02349381129898</v>
      </c>
      <c r="AK31">
        <f t="shared" si="30"/>
        <v>-22.116576243426053</v>
      </c>
      <c r="AL31">
        <f t="shared" si="9"/>
        <v>-15426.689163887841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-1092.3305786532835</v>
      </c>
      <c r="AR31">
        <f t="shared" si="14"/>
        <v>-1092.4768699587328</v>
      </c>
      <c r="AS31">
        <f t="shared" si="15"/>
        <v>41.089107191413213</v>
      </c>
      <c r="AT31">
        <f t="shared" si="16"/>
        <v>-1.5094932030311079</v>
      </c>
      <c r="AU31">
        <f t="shared" si="17"/>
        <v>-1052.8972559703509</v>
      </c>
      <c r="AW31">
        <v>28</v>
      </c>
      <c r="AX31">
        <f>IF(Z31&gt;0, (R31*SUMPRODUCT(K31:$K$98, X31:$X$98)-K31*$AZ$3)/Z31, 0)</f>
        <v>-5353.4705645804343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500000</v>
      </c>
      <c r="S32">
        <f t="shared" si="1"/>
        <v>-9994.1015921872622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-917.97458300309972</v>
      </c>
      <c r="AC32">
        <f t="shared" si="2"/>
        <v>-1397.5821374554143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-14958.686845124375</v>
      </c>
      <c r="AI32">
        <f t="shared" si="7"/>
        <v>-14960.434853843022</v>
      </c>
      <c r="AJ32">
        <f t="shared" si="8"/>
        <v>479.60755445231462</v>
      </c>
      <c r="AK32">
        <f t="shared" si="30"/>
        <v>-64.258220810216983</v>
      </c>
      <c r="AL32">
        <f t="shared" si="9"/>
        <v>-14545.085520200926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-911.56724770189533</v>
      </c>
      <c r="AR32">
        <f t="shared" si="14"/>
        <v>-911.67376958534089</v>
      </c>
      <c r="AS32">
        <f t="shared" si="15"/>
        <v>29.226799311707779</v>
      </c>
      <c r="AT32">
        <f t="shared" si="16"/>
        <v>-3.9158309878839579</v>
      </c>
      <c r="AU32">
        <f t="shared" si="17"/>
        <v>-886.36280126151712</v>
      </c>
      <c r="AW32">
        <v>29</v>
      </c>
      <c r="AX32">
        <f>IF(Z32&gt;0, (R32*SUMPRODUCT(K32:$K$98, X32:$X$98)-K32*$AZ$3)/Z32, 0)</f>
        <v>-9994.1015921872622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500000</v>
      </c>
      <c r="S33">
        <f t="shared" si="1"/>
        <v>-15885.726117999366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-1397.5821374554143</v>
      </c>
      <c r="AC33">
        <f t="shared" si="2"/>
        <v>-1762.075256406446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-13760.184792496008</v>
      </c>
      <c r="AI33">
        <f t="shared" si="7"/>
        <v>-13761.571316507656</v>
      </c>
      <c r="AJ33">
        <f t="shared" si="8"/>
        <v>364.49311895103165</v>
      </c>
      <c r="AK33">
        <f t="shared" si="30"/>
        <v>-97.830749621879008</v>
      </c>
      <c r="AL33">
        <f t="shared" si="9"/>
        <v>-13494.908947178503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-748.68905779781937</v>
      </c>
      <c r="AR33">
        <f t="shared" si="14"/>
        <v>-748.76449830763443</v>
      </c>
      <c r="AS33">
        <f t="shared" si="15"/>
        <v>19.832001816578479</v>
      </c>
      <c r="AT33">
        <f t="shared" si="16"/>
        <v>-5.3229526247352696</v>
      </c>
      <c r="AU33">
        <f t="shared" si="17"/>
        <v>-734.25544911579118</v>
      </c>
      <c r="AW33">
        <v>30</v>
      </c>
      <c r="AX33">
        <f>IF(Z33&gt;0, (R33*SUMPRODUCT(K33:$K$98, X33:$X$98)-K33*$AZ$3)/Z33, 0)</f>
        <v>-15885.726117999366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500000</v>
      </c>
      <c r="S34">
        <f t="shared" si="1"/>
        <v>-23756.200265047519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-1762.075256406446</v>
      </c>
      <c r="AC34">
        <f t="shared" si="2"/>
        <v>-2022.3052706767066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-12342.61490785462</v>
      </c>
      <c r="AI34">
        <f t="shared" si="7"/>
        <v>-12343.679001253457</v>
      </c>
      <c r="AJ34">
        <f t="shared" si="8"/>
        <v>260.23001427026065</v>
      </c>
      <c r="AK34">
        <f t="shared" si="30"/>
        <v>-123.34526794845124</v>
      </c>
      <c r="AL34">
        <f t="shared" si="9"/>
        <v>-12206.794254931647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-599.6065606179194</v>
      </c>
      <c r="AR34">
        <f t="shared" si="14"/>
        <v>-599.65825447597263</v>
      </c>
      <c r="AS34">
        <f t="shared" si="15"/>
        <v>12.642023184798935</v>
      </c>
      <c r="AT34">
        <f t="shared" si="16"/>
        <v>-5.9921363856212171</v>
      </c>
      <c r="AU34">
        <f t="shared" si="17"/>
        <v>-593.00836767679493</v>
      </c>
      <c r="AW34">
        <v>31</v>
      </c>
      <c r="AX34">
        <f>IF(Z34&gt;0, (R34*SUMPRODUCT(K34:$K$98, X34:$X$98)-K34*$AZ$3)/Z34, 0)</f>
        <v>-23756.200265047519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-34797.574097979479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-2022.3052706767066</v>
      </c>
      <c r="AC35">
        <f t="shared" ref="AC35:AC66" si="33">S35*Z35</f>
        <v>-2185.787685287878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-10730.913726163761</v>
      </c>
      <c r="AI35">
        <f t="shared" ref="AI35:AI66" si="38">SUM(AE35:AH35)</f>
        <v>-10731.698905785453</v>
      </c>
      <c r="AJ35">
        <f t="shared" ref="AJ35:AJ66" si="39">AB35-AC35</f>
        <v>163.48241461117141</v>
      </c>
      <c r="AK35">
        <f t="shared" si="30"/>
        <v>-141.56136894736949</v>
      </c>
      <c r="AL35">
        <f t="shared" ref="AL35:AL66" si="40">SUM(AI35:AK35)</f>
        <v>-10709.777860121652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-465.45519032961386</v>
      </c>
      <c r="AR35">
        <f t="shared" ref="AR35:AR66" si="45">AI35*$K35</f>
        <v>-465.48924762795622</v>
      </c>
      <c r="AS35">
        <f t="shared" ref="AS35:AS66" si="46">AJ35*$K35</f>
        <v>7.0910772698561901</v>
      </c>
      <c r="AT35">
        <f t="shared" ref="AT35:AT66" si="47">AK35*$K35</f>
        <v>-6.1402482219260204</v>
      </c>
      <c r="AU35">
        <f t="shared" ref="AU35:AU66" si="48">AL35*$K35</f>
        <v>-464.53841858002608</v>
      </c>
      <c r="AW35">
        <v>32</v>
      </c>
      <c r="AX35">
        <f>IF(Z35&gt;0, (R35*SUMPRODUCT(K35:$K$98, X35:$X$98)-K35*$AZ$3)/Z35, 0)</f>
        <v>-34797.574097979479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500000</v>
      </c>
      <c r="S36">
        <f t="shared" si="32"/>
        <v>-51167.877695681782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-2185.787685287878</v>
      </c>
      <c r="AC36">
        <f t="shared" si="33"/>
        <v>-2261.8463166828951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-8990.9034049015536</v>
      </c>
      <c r="AI36">
        <f t="shared" si="38"/>
        <v>-8991.4559601419078</v>
      </c>
      <c r="AJ36">
        <f t="shared" si="39"/>
        <v>76.058631395017073</v>
      </c>
      <c r="AK36">
        <f t="shared" si="30"/>
        <v>-153.00513797015148</v>
      </c>
      <c r="AL36">
        <f t="shared" si="40"/>
        <v>-9068.4024667170415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-348.19816925616692</v>
      </c>
      <c r="AR36">
        <f t="shared" si="45"/>
        <v>-348.21956852100601</v>
      </c>
      <c r="AS36">
        <f t="shared" si="46"/>
        <v>2.9455856675577916</v>
      </c>
      <c r="AT36">
        <f t="shared" si="47"/>
        <v>-5.9255568132285283</v>
      </c>
      <c r="AU36">
        <f t="shared" si="48"/>
        <v>-351.19953966667674</v>
      </c>
      <c r="AW36">
        <v>33</v>
      </c>
      <c r="AX36">
        <f>IF(Z36&gt;0, (R36*SUMPRODUCT(K36:$K$98, X36:$X$98)-K36*$AZ$3)/Z36, 0)</f>
        <v>-51167.877695681782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500000</v>
      </c>
      <c r="S37">
        <f t="shared" si="32"/>
        <v>-76899.281534913782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-2261.8463166828951</v>
      </c>
      <c r="AC37">
        <f t="shared" si="33"/>
        <v>-2262.3689868903152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-7171.2387269897727</v>
      </c>
      <c r="AI37">
        <f t="shared" si="38"/>
        <v>-7171.6064757095482</v>
      </c>
      <c r="AJ37">
        <f t="shared" si="39"/>
        <v>0.52267020742010573</v>
      </c>
      <c r="AK37">
        <f t="shared" si="30"/>
        <v>-158.32924216780268</v>
      </c>
      <c r="AL37">
        <f t="shared" si="40"/>
        <v>-7329.4130476699311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-247.97009539857652</v>
      </c>
      <c r="AR37">
        <f t="shared" si="45"/>
        <v>-247.98281156779038</v>
      </c>
      <c r="AS37">
        <f t="shared" si="46"/>
        <v>1.8073109281408841E-2</v>
      </c>
      <c r="AT37">
        <f t="shared" si="47"/>
        <v>-5.4747748303192623</v>
      </c>
      <c r="AU37">
        <f t="shared" si="48"/>
        <v>-253.43951328882824</v>
      </c>
      <c r="AW37">
        <v>34</v>
      </c>
      <c r="AX37">
        <f>IF(Z37&gt;0, (R37*SUMPRODUCT(K37:$K$98, X37:$X$98)-K37*$AZ$3)/Z37, 0)</f>
        <v>-76899.281534913782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500000</v>
      </c>
      <c r="S38">
        <f t="shared" si="32"/>
        <v>-120019.03093507017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-2262.3689868903152</v>
      </c>
      <c r="AC38">
        <f t="shared" si="33"/>
        <v>-2199.9145295667959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-5397.9922282519328</v>
      </c>
      <c r="AI38">
        <f t="shared" si="38"/>
        <v>-5398.2213496788045</v>
      </c>
      <c r="AJ38">
        <f t="shared" si="39"/>
        <v>-62.454457323519364</v>
      </c>
      <c r="AK38">
        <f t="shared" si="30"/>
        <v>-158.36582908232208</v>
      </c>
      <c r="AL38">
        <f t="shared" si="40"/>
        <v>-5619.0416360846466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-166.65538882358342</v>
      </c>
      <c r="AR38">
        <f t="shared" si="45"/>
        <v>-166.66246262415009</v>
      </c>
      <c r="AS38">
        <f t="shared" si="46"/>
        <v>-1.9281931927470797</v>
      </c>
      <c r="AT38">
        <f t="shared" si="47"/>
        <v>-4.8893213821151429</v>
      </c>
      <c r="AU38">
        <f t="shared" si="48"/>
        <v>-173.47997719901232</v>
      </c>
      <c r="AW38">
        <v>35</v>
      </c>
      <c r="AX38">
        <f>IF(Z38&gt;0, (R38*SUMPRODUCT(K38:$K$98, X38:$X$98)-K38*$AZ$3)/Z38, 0)</f>
        <v>-120019.03093507017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500000</v>
      </c>
      <c r="S39">
        <f t="shared" si="32"/>
        <v>-197677.35863448362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-2199.9145295667959</v>
      </c>
      <c r="AC39">
        <f t="shared" si="33"/>
        <v>-2089.4051391742228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-3788.321166465566</v>
      </c>
      <c r="AI39">
        <f t="shared" si="38"/>
        <v>-3788.4532886490074</v>
      </c>
      <c r="AJ39">
        <f t="shared" si="39"/>
        <v>-110.5093903925731</v>
      </c>
      <c r="AK39">
        <f t="shared" si="30"/>
        <v>-153.99401706967572</v>
      </c>
      <c r="AL39">
        <f t="shared" si="40"/>
        <v>-4052.9566961112564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-104.42773877268303</v>
      </c>
      <c r="AR39">
        <f t="shared" si="45"/>
        <v>-104.43138081364319</v>
      </c>
      <c r="AS39">
        <f t="shared" si="46"/>
        <v>-3.0462691109716307</v>
      </c>
      <c r="AT39">
        <f t="shared" si="47"/>
        <v>-4.2449534451989708</v>
      </c>
      <c r="AU39">
        <f t="shared" si="48"/>
        <v>-111.72260336981378</v>
      </c>
      <c r="AW39">
        <v>36</v>
      </c>
      <c r="AX39">
        <f>IF(Z39&gt;0, (R39*SUMPRODUCT(K39:$K$98, X39:$X$98)-K39*$AZ$3)/Z39, 0)</f>
        <v>-197677.35863448362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500000</v>
      </c>
      <c r="S40">
        <f t="shared" si="32"/>
        <v>-350315.42401665996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-2089.4051391742228</v>
      </c>
      <c r="AC40">
        <f t="shared" si="33"/>
        <v>-1946.3643250753378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-2454.0215805748981</v>
      </c>
      <c r="AI40">
        <f t="shared" si="38"/>
        <v>-2454.0910309969904</v>
      </c>
      <c r="AJ40">
        <f t="shared" si="39"/>
        <v>-143.04081409888499</v>
      </c>
      <c r="AK40">
        <f t="shared" ref="AK40:AK71" si="61">G40*SUM(AB40:AB40, AE40:AF40)</f>
        <v>-146.25835974219561</v>
      </c>
      <c r="AL40">
        <f t="shared" si="40"/>
        <v>-2743.390204838071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-60.398956918686501</v>
      </c>
      <c r="AR40">
        <f t="shared" si="45"/>
        <v>-60.400666248826525</v>
      </c>
      <c r="AS40">
        <f t="shared" si="46"/>
        <v>-3.5205541942905163</v>
      </c>
      <c r="AT40">
        <f t="shared" si="47"/>
        <v>-3.5997451852062108</v>
      </c>
      <c r="AU40">
        <f t="shared" si="48"/>
        <v>-67.520965628323253</v>
      </c>
      <c r="AW40">
        <v>37</v>
      </c>
      <c r="AX40">
        <f>IF(Z40&gt;0, (R40*SUMPRODUCT(K40:$K$98, X40:$X$98)-K40*$AZ$3)/Z40, 0)</f>
        <v>-350315.42401665996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500000</v>
      </c>
      <c r="S41">
        <f t="shared" si="32"/>
        <v>-686368.2007385547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-1946.3643250753378</v>
      </c>
      <c r="AC41">
        <f t="shared" si="33"/>
        <v>-1785.8092169301237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-1449.3247444272013</v>
      </c>
      <c r="AI41">
        <f t="shared" si="38"/>
        <v>-1449.357267226462</v>
      </c>
      <c r="AJ41">
        <f t="shared" si="39"/>
        <v>-160.55510814521404</v>
      </c>
      <c r="AK41">
        <f t="shared" si="61"/>
        <v>-136.24550275527366</v>
      </c>
      <c r="AL41">
        <f t="shared" si="40"/>
        <v>-1746.1578781269498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-31.84921592899649</v>
      </c>
      <c r="AR41">
        <f t="shared" si="45"/>
        <v>-31.849930624347035</v>
      </c>
      <c r="AS41">
        <f t="shared" si="46"/>
        <v>-3.5282322526282899</v>
      </c>
      <c r="AT41">
        <f t="shared" si="47"/>
        <v>-2.9940235639338164</v>
      </c>
      <c r="AU41">
        <f t="shared" si="48"/>
        <v>-38.37218644090914</v>
      </c>
      <c r="AW41">
        <v>38</v>
      </c>
      <c r="AX41">
        <f>IF(Z41&gt;0, (R41*SUMPRODUCT(K41:$K$98, X41:$X$98)-K41*$AZ$3)/Z41, 0)</f>
        <v>-686368.2007385547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500000</v>
      </c>
      <c r="S42">
        <f t="shared" si="32"/>
        <v>-1542235.205560389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-1785.8092169301237</v>
      </c>
      <c r="AC42">
        <f t="shared" si="33"/>
        <v>-1620.3780176234952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-762.56857882817326</v>
      </c>
      <c r="AI42">
        <f t="shared" si="38"/>
        <v>-762.5817121849708</v>
      </c>
      <c r="AJ42">
        <f t="shared" si="39"/>
        <v>-165.43119930662851</v>
      </c>
      <c r="AK42">
        <f t="shared" si="61"/>
        <v>-125.00664518510867</v>
      </c>
      <c r="AL42">
        <f t="shared" si="40"/>
        <v>-1053.0195566767079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-14.962147163676216</v>
      </c>
      <c r="AR42">
        <f t="shared" si="45"/>
        <v>-14.962404849637339</v>
      </c>
      <c r="AS42">
        <f t="shared" si="46"/>
        <v>-3.2458798044011141</v>
      </c>
      <c r="AT42">
        <f t="shared" si="47"/>
        <v>-2.4527208091516393</v>
      </c>
      <c r="AU42">
        <f t="shared" si="48"/>
        <v>-20.66100546319009</v>
      </c>
      <c r="AW42">
        <v>39</v>
      </c>
      <c r="AX42">
        <f>IF(Z42&gt;0, (R42*SUMPRODUCT(K42:$K$98, X42:$X$98)-K42*$AZ$3)/Z42, 0)</f>
        <v>-1542235.205560389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500000</v>
      </c>
      <c r="S43">
        <f t="shared" si="32"/>
        <v>-4194407.6379312584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-1620.3780176234952</v>
      </c>
      <c r="AC43">
        <f t="shared" si="33"/>
        <v>-1459.1969368982202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-346.1353970751606</v>
      </c>
      <c r="AI43">
        <f t="shared" si="38"/>
        <v>-346.13974571346324</v>
      </c>
      <c r="AJ43">
        <f t="shared" si="39"/>
        <v>-161.18108072527502</v>
      </c>
      <c r="AK43">
        <f t="shared" si="61"/>
        <v>-113.42646123364467</v>
      </c>
      <c r="AL43">
        <f t="shared" si="40"/>
        <v>-620.74728767238298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-6.0637740064385302</v>
      </c>
      <c r="AR43">
        <f t="shared" si="45"/>
        <v>-6.0638501880718616</v>
      </c>
      <c r="AS43">
        <f t="shared" si="46"/>
        <v>-2.8236512529210231</v>
      </c>
      <c r="AT43">
        <f t="shared" si="47"/>
        <v>-1.9870618061103225</v>
      </c>
      <c r="AU43">
        <f t="shared" si="48"/>
        <v>-10.874563247103209</v>
      </c>
      <c r="AW43">
        <v>40</v>
      </c>
      <c r="AX43">
        <f>IF(Z43&gt;0, (R43*SUMPRODUCT(K43:$K$98, X43:$X$98)-K43*$AZ$3)/Z43, 0)</f>
        <v>-4194407.6379312584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500000</v>
      </c>
      <c r="S44">
        <f t="shared" si="32"/>
        <v>-14885810.921743149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-1459.1969368982202</v>
      </c>
      <c r="AC44">
        <f t="shared" si="33"/>
        <v>-1307.9899717180954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-128.27195795874411</v>
      </c>
      <c r="AI44">
        <f t="shared" si="38"/>
        <v>-128.27305631171475</v>
      </c>
      <c r="AJ44">
        <f t="shared" si="39"/>
        <v>-151.20696518012483</v>
      </c>
      <c r="AK44">
        <f t="shared" si="61"/>
        <v>-102.14378558287542</v>
      </c>
      <c r="AL44">
        <f t="shared" si="40"/>
        <v>-381.62380707471499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-2.0063684693230668</v>
      </c>
      <c r="AR44">
        <f t="shared" si="45"/>
        <v>-2.0063856492336534</v>
      </c>
      <c r="AS44">
        <f t="shared" si="46"/>
        <v>-2.365106856613258</v>
      </c>
      <c r="AT44">
        <f t="shared" si="47"/>
        <v>-1.5976841235766523</v>
      </c>
      <c r="AU44">
        <f t="shared" si="48"/>
        <v>-5.9691766294235631</v>
      </c>
      <c r="AW44">
        <v>41</v>
      </c>
      <c r="AX44">
        <f>IF(Z44&gt;0, (R44*SUMPRODUCT(K44:$K$98, X44:$X$98)-K44*$AZ$3)/Z44, 0)</f>
        <v>-14885810.921743149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500000</v>
      </c>
      <c r="S45">
        <f t="shared" si="32"/>
        <v>-78064176.998061404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-1307.9899717180954</v>
      </c>
      <c r="AC45">
        <f t="shared" si="33"/>
        <v>-1169.5760373422725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-36.003658905056348</v>
      </c>
      <c r="AI45">
        <f t="shared" si="38"/>
        <v>-36.00384618302467</v>
      </c>
      <c r="AJ45">
        <f t="shared" si="39"/>
        <v>-138.41393437582292</v>
      </c>
      <c r="AK45">
        <f t="shared" si="61"/>
        <v>-91.559298020266681</v>
      </c>
      <c r="AL45">
        <f t="shared" si="40"/>
        <v>-265.97707857911428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-0.50281426023121512</v>
      </c>
      <c r="AR45">
        <f t="shared" si="45"/>
        <v>-0.50281687568853151</v>
      </c>
      <c r="AS45">
        <f t="shared" si="46"/>
        <v>-1.933039644731698</v>
      </c>
      <c r="AT45">
        <f t="shared" si="47"/>
        <v>-1.2786845032265395</v>
      </c>
      <c r="AU45">
        <f t="shared" si="48"/>
        <v>-3.7145410236467691</v>
      </c>
      <c r="AW45">
        <v>42</v>
      </c>
      <c r="AX45">
        <f>IF(Z45&gt;0, (R45*SUMPRODUCT(K45:$K$98, X45:$X$98)-K45*$AZ$3)/Z45, 0)</f>
        <v>-78064176.998061404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500000</v>
      </c>
      <c r="S46">
        <f t="shared" si="32"/>
        <v>-414965764.77458644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-1169.5760373422725</v>
      </c>
      <c r="AC46">
        <f t="shared" si="33"/>
        <v>-1044.7035812050519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-6.1574246892899618</v>
      </c>
      <c r="AI46">
        <f t="shared" si="38"/>
        <v>-6.1574561588613665</v>
      </c>
      <c r="AJ46">
        <f t="shared" si="39"/>
        <v>-124.87245613722052</v>
      </c>
      <c r="AK46">
        <f t="shared" si="61"/>
        <v>-81.870322613959075</v>
      </c>
      <c r="AL46">
        <f t="shared" si="40"/>
        <v>-212.90023491004098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-7.6778926142300058E-2</v>
      </c>
      <c r="AR46">
        <f t="shared" si="45"/>
        <v>-7.6779318546595782E-2</v>
      </c>
      <c r="AS46">
        <f t="shared" si="46"/>
        <v>-1.5570751687216886</v>
      </c>
      <c r="AT46">
        <f t="shared" si="47"/>
        <v>-1.020867614370822</v>
      </c>
      <c r="AU46">
        <f t="shared" si="48"/>
        <v>-2.6547221016391065</v>
      </c>
      <c r="AW46">
        <v>43</v>
      </c>
      <c r="AX46">
        <f>IF(Z46&gt;0, (R46*SUMPRODUCT(K46:$K$98, X46:$X$98)-K46*$AZ$3)/Z46, 0)</f>
        <v>-414965764.77458644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500000</v>
      </c>
      <c r="S47">
        <f t="shared" si="32"/>
        <v>-2240660294.7626915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-1044.7035812050519</v>
      </c>
      <c r="AC47">
        <f t="shared" si="33"/>
        <v>-932.83815441918375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-1.0380335859728018</v>
      </c>
      <c r="AI47">
        <f t="shared" si="38"/>
        <v>-1.038038790008843</v>
      </c>
      <c r="AJ47">
        <f t="shared" si="39"/>
        <v>-111.86542678586818</v>
      </c>
      <c r="AK47">
        <f t="shared" si="61"/>
        <v>-73.129250684353636</v>
      </c>
      <c r="AL47">
        <f t="shared" si="40"/>
        <v>-186.03271626023064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-1.1556765677839023E-2</v>
      </c>
      <c r="AR47">
        <f t="shared" si="45"/>
        <v>-1.1556823616065609E-2</v>
      </c>
      <c r="AS47">
        <f t="shared" si="46"/>
        <v>-1.2454341962395898</v>
      </c>
      <c r="AT47">
        <f t="shared" si="47"/>
        <v>-0.81417174335741394</v>
      </c>
      <c r="AU47">
        <f t="shared" si="48"/>
        <v>-2.0711627632130689</v>
      </c>
      <c r="AW47">
        <v>44</v>
      </c>
      <c r="AX47">
        <f>IF(Z47&gt;0, (R47*SUMPRODUCT(K47:$K$98, X47:$X$98)-K47*$AZ$3)/Z47, 0)</f>
        <v>-2240660294.7626915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500000</v>
      </c>
      <c r="S48">
        <f t="shared" si="32"/>
        <v>-12317096707.474115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-932.83815441918375</v>
      </c>
      <c r="AC48">
        <f t="shared" si="33"/>
        <v>-832.90131322770947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-0.17226904645591182</v>
      </c>
      <c r="AI48">
        <f t="shared" si="38"/>
        <v>-0.17226989172543131</v>
      </c>
      <c r="AJ48">
        <f t="shared" si="39"/>
        <v>-99.936841191474286</v>
      </c>
      <c r="AK48">
        <f t="shared" si="61"/>
        <v>-65.298670809342866</v>
      </c>
      <c r="AL48">
        <f t="shared" si="40"/>
        <v>-165.40778189254257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-1.7124351327931183E-3</v>
      </c>
      <c r="AR48">
        <f t="shared" si="45"/>
        <v>-1.712443535168656E-3</v>
      </c>
      <c r="AS48">
        <f t="shared" si="46"/>
        <v>-0.99341908159017467</v>
      </c>
      <c r="AT48">
        <f t="shared" si="47"/>
        <v>-0.64909941930414516</v>
      </c>
      <c r="AU48">
        <f t="shared" si="48"/>
        <v>-1.6442309444294885</v>
      </c>
      <c r="AW48">
        <v>45</v>
      </c>
      <c r="AX48">
        <f>IF(Z48&gt;0, (R48*SUMPRODUCT(K48:$K$98, X48:$X$98)-K48*$AZ$3)/Z48, 0)</f>
        <v>-12317096707.474115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500000</v>
      </c>
      <c r="S49">
        <f t="shared" si="32"/>
        <v>-69091135608.644882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-832.90131322770947</v>
      </c>
      <c r="AC49">
        <f t="shared" si="33"/>
        <v>-743.66338462967053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-2.80909161218156E-2</v>
      </c>
      <c r="AI49">
        <f t="shared" si="38"/>
        <v>-2.8091050665736843E-2</v>
      </c>
      <c r="AJ49">
        <f t="shared" si="39"/>
        <v>-89.237928598038934</v>
      </c>
      <c r="AK49">
        <f t="shared" si="61"/>
        <v>-58.303091925939668</v>
      </c>
      <c r="AL49">
        <f t="shared" si="40"/>
        <v>-147.56911157464435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-2.4931864610381769E-4</v>
      </c>
      <c r="AR49">
        <f t="shared" si="45"/>
        <v>-2.4931984023747076E-4</v>
      </c>
      <c r="AS49">
        <f t="shared" si="46"/>
        <v>-0.79202399247825683</v>
      </c>
      <c r="AT49">
        <f t="shared" si="47"/>
        <v>-0.51746436035074372</v>
      </c>
      <c r="AU49">
        <f t="shared" si="48"/>
        <v>-1.309737672669238</v>
      </c>
      <c r="AW49">
        <v>46</v>
      </c>
      <c r="AX49">
        <f>IF(Z49&gt;0, (R49*SUMPRODUCT(K49:$K$98, X49:$X$98)-K49*$AZ$3)/Z49, 0)</f>
        <v>-69091135608.644882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500000</v>
      </c>
      <c r="S50">
        <f t="shared" si="32"/>
        <v>-395586330338.19269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-743.66338462967053</v>
      </c>
      <c r="AC50">
        <f t="shared" si="33"/>
        <v>-663.98538302584211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-4.4886972092331185E-3</v>
      </c>
      <c r="AI50">
        <f t="shared" si="38"/>
        <v>-4.4887181902849172E-3</v>
      </c>
      <c r="AJ50">
        <f t="shared" si="39"/>
        <v>-79.67800160382842</v>
      </c>
      <c r="AK50">
        <f t="shared" si="61"/>
        <v>-52.056436924076941</v>
      </c>
      <c r="AL50">
        <f t="shared" si="40"/>
        <v>-131.73892724609564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-3.5570596219323498E-5</v>
      </c>
      <c r="AR50">
        <f t="shared" si="45"/>
        <v>-3.557076248327203E-5</v>
      </c>
      <c r="AS50">
        <f t="shared" si="46"/>
        <v>-0.63140681817043409</v>
      </c>
      <c r="AT50">
        <f t="shared" si="47"/>
        <v>-0.41252025078327292</v>
      </c>
      <c r="AU50">
        <f t="shared" si="48"/>
        <v>-1.0439626397161903</v>
      </c>
      <c r="AW50">
        <v>47</v>
      </c>
      <c r="AX50">
        <f>IF(Z50&gt;0, (R50*SUMPRODUCT(K50:$K$98, X50:$X$98)-K50*$AZ$3)/Z50, 0)</f>
        <v>-395586330338.19269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500000</v>
      </c>
      <c r="S51">
        <f t="shared" si="32"/>
        <v>-2316795388394.3315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-663.98538302584211</v>
      </c>
      <c r="AC51">
        <f t="shared" si="33"/>
        <v>-592.84412312994311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-7.0290479126486306E-4</v>
      </c>
      <c r="AI51">
        <f t="shared" si="38"/>
        <v>-7.0290798988636245E-4</v>
      </c>
      <c r="AJ51">
        <f t="shared" si="39"/>
        <v>-71.141259895898997</v>
      </c>
      <c r="AK51">
        <f t="shared" si="61"/>
        <v>-46.478976811808955</v>
      </c>
      <c r="AL51">
        <f t="shared" si="40"/>
        <v>-117.62093961569784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-4.9733533364170949E-6</v>
      </c>
      <c r="AR51">
        <f t="shared" si="45"/>
        <v>-4.9733759680381959E-6</v>
      </c>
      <c r="AS51">
        <f t="shared" si="46"/>
        <v>-0.50335497304479859</v>
      </c>
      <c r="AT51">
        <f t="shared" si="47"/>
        <v>-0.32885872634941299</v>
      </c>
      <c r="AU51">
        <f t="shared" si="48"/>
        <v>-0.83221867277017958</v>
      </c>
      <c r="AW51">
        <v>48</v>
      </c>
      <c r="AX51">
        <f>IF(Z51&gt;0, (R51*SUMPRODUCT(K51:$K$98, X51:$X$98)-K51*$AZ$3)/Z51, 0)</f>
        <v>-2316795388394.3315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500000</v>
      </c>
      <c r="S52">
        <f t="shared" si="32"/>
        <v>-13901953924014.063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-592.84412312994311</v>
      </c>
      <c r="AC52">
        <f t="shared" si="33"/>
        <v>-529.32511429392559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-1.0762761578499455E-4</v>
      </c>
      <c r="AI52">
        <f t="shared" si="38"/>
        <v>-1.0762809172988437E-4</v>
      </c>
      <c r="AJ52">
        <f t="shared" si="39"/>
        <v>-63.51900883601752</v>
      </c>
      <c r="AK52">
        <f t="shared" si="61"/>
        <v>-41.499088619096021</v>
      </c>
      <c r="AL52">
        <f t="shared" si="40"/>
        <v>-105.01820508320527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-6.7992108389107493E-7</v>
      </c>
      <c r="AR52">
        <f t="shared" si="45"/>
        <v>-6.7992409060048683E-7</v>
      </c>
      <c r="AS52">
        <f t="shared" si="46"/>
        <v>-0.40127167196333141</v>
      </c>
      <c r="AT52">
        <f t="shared" si="47"/>
        <v>-0.26216417699667588</v>
      </c>
      <c r="AU52">
        <f t="shared" si="48"/>
        <v>-0.66343652888409788</v>
      </c>
      <c r="AW52">
        <v>49</v>
      </c>
      <c r="AX52">
        <f>IF(Z52&gt;0, (R52*SUMPRODUCT(K52:$K$98, X52:$X$98)-K52*$AZ$3)/Z52, 0)</f>
        <v>-13901953924014.063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500000</v>
      </c>
      <c r="S53">
        <f t="shared" si="32"/>
        <v>-85591695967699.5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-529.32511429392559</v>
      </c>
      <c r="AC53">
        <f t="shared" si="33"/>
        <v>-472.6117097869087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-1.6086567390649809E-5</v>
      </c>
      <c r="AI53">
        <f t="shared" si="38"/>
        <v>-1.6086636411905967E-5</v>
      </c>
      <c r="AJ53">
        <f t="shared" si="39"/>
        <v>-56.71340450701689</v>
      </c>
      <c r="AK53">
        <f t="shared" si="61"/>
        <v>-37.052758000574798</v>
      </c>
      <c r="AL53">
        <f t="shared" si="40"/>
        <v>-93.766178594228109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-9.0736108417525086E-8</v>
      </c>
      <c r="AR53">
        <f t="shared" si="45"/>
        <v>-9.0736497731169801E-8</v>
      </c>
      <c r="AS53">
        <f t="shared" si="46"/>
        <v>-0.31989134133529851</v>
      </c>
      <c r="AT53">
        <f t="shared" si="47"/>
        <v>-0.20899567853503814</v>
      </c>
      <c r="AU53">
        <f t="shared" si="48"/>
        <v>-0.52888711060683447</v>
      </c>
      <c r="AW53">
        <v>50</v>
      </c>
      <c r="AX53">
        <f>IF(Z53&gt;0, (R53*SUMPRODUCT(K53:$K$98, X53:$X$98)-K53*$AZ$3)/Z53, 0)</f>
        <v>-85591695967699.5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500000</v>
      </c>
      <c r="S54">
        <f t="shared" si="32"/>
        <v>-542123570496536.44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-472.6117097869087</v>
      </c>
      <c r="AC54">
        <f t="shared" si="33"/>
        <v>-421.97474096073574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-2.3440548831948799E-6</v>
      </c>
      <c r="AI54">
        <f t="shared" si="38"/>
        <v>-2.3440646128663958E-6</v>
      </c>
      <c r="AJ54">
        <f t="shared" si="39"/>
        <v>-50.636968826172961</v>
      </c>
      <c r="AK54">
        <f t="shared" si="61"/>
        <v>-33.082819685083614</v>
      </c>
      <c r="AL54">
        <f t="shared" si="40"/>
        <v>-83.719790855321179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-1.1805014353478562E-8</v>
      </c>
      <c r="AR54">
        <f t="shared" si="45"/>
        <v>-1.1805063353573536E-8</v>
      </c>
      <c r="AS54">
        <f t="shared" si="46"/>
        <v>-0.25501542139443195</v>
      </c>
      <c r="AT54">
        <f t="shared" si="47"/>
        <v>-0.16661007557282789</v>
      </c>
      <c r="AU54">
        <f t="shared" si="48"/>
        <v>-0.42162550877232313</v>
      </c>
      <c r="AW54">
        <v>51</v>
      </c>
      <c r="AX54">
        <f>IF(Z54&gt;0, (R54*SUMPRODUCT(K54:$K$98, X54:$X$98)-K54*$AZ$3)/Z54, 0)</f>
        <v>-542123570496536.44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500000</v>
      </c>
      <c r="S55">
        <f t="shared" si="32"/>
        <v>-3538346997423942.5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-421.97474096073574</v>
      </c>
      <c r="AC55">
        <f t="shared" si="33"/>
        <v>-376.76316158244339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-3.3205499580677689E-7</v>
      </c>
      <c r="AI55">
        <f t="shared" si="38"/>
        <v>-3.3205632680668256E-7</v>
      </c>
      <c r="AJ55">
        <f t="shared" si="39"/>
        <v>-45.211579378292356</v>
      </c>
      <c r="AK55">
        <f t="shared" si="61"/>
        <v>-29.538231867251504</v>
      </c>
      <c r="AL55">
        <f t="shared" si="40"/>
        <v>-74.749811577600184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-1.4931063397517586E-9</v>
      </c>
      <c r="AR55">
        <f t="shared" si="45"/>
        <v>-1.4931123246772152E-9</v>
      </c>
      <c r="AS55">
        <f t="shared" si="46"/>
        <v>-0.2032967329279389</v>
      </c>
      <c r="AT55">
        <f t="shared" si="47"/>
        <v>-0.13282053221001572</v>
      </c>
      <c r="AU55">
        <f t="shared" si="48"/>
        <v>-0.33611726663106695</v>
      </c>
      <c r="AW55">
        <v>52</v>
      </c>
      <c r="AX55">
        <f>IF(Z55&gt;0, (R55*SUMPRODUCT(K55:$K$98, X55:$X$98)-K55*$AZ$3)/Z55, 0)</f>
        <v>-3538346997423942.5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500000</v>
      </c>
      <c r="S56">
        <f t="shared" si="32"/>
        <v>-2.3864349760227488E+16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-376.76316158244339</v>
      </c>
      <c r="AC56">
        <f t="shared" si="33"/>
        <v>-336.3956799856353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-4.5659516526861294E-8</v>
      </c>
      <c r="AI56">
        <f t="shared" si="38"/>
        <v>-4.5659692728854733E-8</v>
      </c>
      <c r="AJ56">
        <f t="shared" si="39"/>
        <v>-40.367481596808091</v>
      </c>
      <c r="AK56">
        <f t="shared" si="61"/>
        <v>-26.37342131077104</v>
      </c>
      <c r="AL56">
        <f t="shared" si="40"/>
        <v>-66.740902953238816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-1.8331331313759137E-10</v>
      </c>
      <c r="AR56">
        <f t="shared" si="45"/>
        <v>-1.833140205513718E-10</v>
      </c>
      <c r="AS56">
        <f t="shared" si="46"/>
        <v>-0.16206691085259986</v>
      </c>
      <c r="AT56">
        <f t="shared" si="47"/>
        <v>-0.10588371509380358</v>
      </c>
      <c r="AU56">
        <f t="shared" si="48"/>
        <v>-0.26795062612971743</v>
      </c>
      <c r="AW56">
        <v>53</v>
      </c>
      <c r="AX56">
        <f>IF(Z56&gt;0, (R56*SUMPRODUCT(K56:$K$98, X56:$X$98)-K56*$AZ$3)/Z56, 0)</f>
        <v>-2.3864349760227488E+16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500000</v>
      </c>
      <c r="S57">
        <f t="shared" si="32"/>
        <v>-1.6684310854662573E+17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-336.3956799856353</v>
      </c>
      <c r="AC57">
        <f t="shared" si="33"/>
        <v>-300.35328570162102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-6.0774919823673888E-9</v>
      </c>
      <c r="AI57">
        <f t="shared" si="38"/>
        <v>-6.0775144850413318E-9</v>
      </c>
      <c r="AJ57">
        <f t="shared" si="39"/>
        <v>-36.042394284014279</v>
      </c>
      <c r="AK57">
        <f t="shared" si="61"/>
        <v>-23.547697598994475</v>
      </c>
      <c r="AL57">
        <f t="shared" si="40"/>
        <v>-59.590091889086267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-2.1785577160480541E-11</v>
      </c>
      <c r="AR57">
        <f t="shared" si="45"/>
        <v>-2.1785657824303863E-11</v>
      </c>
      <c r="AS57">
        <f t="shared" si="46"/>
        <v>-0.12919874908942164</v>
      </c>
      <c r="AT57">
        <f t="shared" si="47"/>
        <v>-8.4409849405465712E-2</v>
      </c>
      <c r="AU57">
        <f t="shared" si="48"/>
        <v>-0.21360859851667299</v>
      </c>
      <c r="AW57">
        <v>54</v>
      </c>
      <c r="AX57">
        <f>IF(Z57&gt;0, (R57*SUMPRODUCT(K57:$K$98, X57:$X$98)-K57*$AZ$3)/Z57, 0)</f>
        <v>-1.6684310854662573E+17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500000</v>
      </c>
      <c r="S58">
        <f t="shared" si="32"/>
        <v>-1.2116105372615416E+18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-300.35328570162102</v>
      </c>
      <c r="AC58">
        <f t="shared" si="33"/>
        <v>-268.17257651932374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-7.8043807523310348E-10</v>
      </c>
      <c r="AI58">
        <f t="shared" si="38"/>
        <v>-7.8044084192842629E-10</v>
      </c>
      <c r="AJ58">
        <f t="shared" si="39"/>
        <v>-32.180709182297278</v>
      </c>
      <c r="AK58">
        <f t="shared" si="61"/>
        <v>-21.024729999113472</v>
      </c>
      <c r="AL58">
        <f t="shared" si="40"/>
        <v>-53.205439182191185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-2.4978427949943947E-12</v>
      </c>
      <c r="AR58">
        <f t="shared" si="45"/>
        <v>-2.4978516499826345E-12</v>
      </c>
      <c r="AS58">
        <f t="shared" si="46"/>
        <v>-0.10299645176179081</v>
      </c>
      <c r="AT58">
        <f t="shared" si="47"/>
        <v>-6.7291015151076938E-2</v>
      </c>
      <c r="AU58">
        <f t="shared" si="48"/>
        <v>-0.17028746691536559</v>
      </c>
      <c r="AW58">
        <v>55</v>
      </c>
      <c r="AX58">
        <f>IF(Z58&gt;0, (R58*SUMPRODUCT(K58:$K$98, X58:$X$98)-K58*$AZ$3)/Z58, 0)</f>
        <v>-1.2116105372615416E+18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500000</v>
      </c>
      <c r="S59">
        <f t="shared" si="32"/>
        <v>-9.1696760899029463E+18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-268.17257651932374</v>
      </c>
      <c r="AC59">
        <f t="shared" si="33"/>
        <v>-239.43980046368404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-9.6505068346115123E-11</v>
      </c>
      <c r="AI59">
        <f t="shared" si="38"/>
        <v>-9.6505394747776032E-11</v>
      </c>
      <c r="AJ59">
        <f t="shared" si="39"/>
        <v>-28.732776055639704</v>
      </c>
      <c r="AK59">
        <f t="shared" si="61"/>
        <v>-18.772080356352664</v>
      </c>
      <c r="AL59">
        <f t="shared" si="40"/>
        <v>-47.50485641208887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-2.7577745080724877E-13</v>
      </c>
      <c r="AR59">
        <f t="shared" si="45"/>
        <v>-2.7577838354808332E-13</v>
      </c>
      <c r="AS59">
        <f t="shared" si="46"/>
        <v>-8.21081407540276E-2</v>
      </c>
      <c r="AT59">
        <f t="shared" si="47"/>
        <v>-5.3643985292635338E-2</v>
      </c>
      <c r="AU59">
        <f t="shared" si="48"/>
        <v>-0.1357521260469387</v>
      </c>
      <c r="AW59">
        <v>56</v>
      </c>
      <c r="AX59">
        <f>IF(Z59&gt;0, (R59*SUMPRODUCT(K59:$K$98, X59:$X$98)-K59*$AZ$3)/Z59, 0)</f>
        <v>-9.1696760899029463E+18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500000</v>
      </c>
      <c r="S60">
        <f t="shared" si="32"/>
        <v>-7.2474119934650933E+19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-239.43980046368404</v>
      </c>
      <c r="AC60">
        <f t="shared" si="33"/>
        <v>-213.78553612828955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-1.1450596271286768E-11</v>
      </c>
      <c r="AI60">
        <f t="shared" si="38"/>
        <v>-1.1450633144024291E-11</v>
      </c>
      <c r="AJ60">
        <f t="shared" si="39"/>
        <v>-25.654264335394487</v>
      </c>
      <c r="AK60">
        <f t="shared" si="61"/>
        <v>-16.760786032457883</v>
      </c>
      <c r="AL60">
        <f t="shared" si="40"/>
        <v>-42.41505036786382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-2.9215862367539031E-14</v>
      </c>
      <c r="AR60">
        <f t="shared" si="45"/>
        <v>-2.9215956447253226E-14</v>
      </c>
      <c r="AS60">
        <f t="shared" si="46"/>
        <v>-6.5456107106213052E-2</v>
      </c>
      <c r="AT60">
        <f t="shared" si="47"/>
        <v>-4.2764656642726252E-2</v>
      </c>
      <c r="AU60">
        <f t="shared" si="48"/>
        <v>-0.10822076374896852</v>
      </c>
      <c r="AW60">
        <v>57</v>
      </c>
      <c r="AX60">
        <f>IF(Z60&gt;0, (R60*SUMPRODUCT(K60:$K$98, X60:$X$98)-K60*$AZ$3)/Z60, 0)</f>
        <v>-7.2474119934650933E+19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500000</v>
      </c>
      <c r="S61">
        <f t="shared" si="32"/>
        <v>-5.989278712562478E+20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-213.78553612828955</v>
      </c>
      <c r="AC61">
        <f t="shared" si="33"/>
        <v>-190.87994297168711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-1.3008090448334673E-12</v>
      </c>
      <c r="AI61">
        <f t="shared" si="38"/>
        <v>-1.3008130286174948E-12</v>
      </c>
      <c r="AJ61">
        <f t="shared" si="39"/>
        <v>-22.905593156602436</v>
      </c>
      <c r="AK61">
        <f t="shared" si="61"/>
        <v>-14.96498752898027</v>
      </c>
      <c r="AL61">
        <f t="shared" si="40"/>
        <v>-37.870580685584002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-2.9633717256718503E-15</v>
      </c>
      <c r="AR61">
        <f t="shared" si="45"/>
        <v>-2.9633808011260803E-15</v>
      </c>
      <c r="AS61">
        <f t="shared" si="46"/>
        <v>-5.2181207833397379E-2</v>
      </c>
      <c r="AT61">
        <f t="shared" si="47"/>
        <v>-3.4091722451152981E-2</v>
      </c>
      <c r="AU61">
        <f t="shared" si="48"/>
        <v>-8.6272930284553309E-2</v>
      </c>
      <c r="AW61">
        <v>58</v>
      </c>
      <c r="AX61">
        <f>IF(Z61&gt;0, (R61*SUMPRODUCT(K61:$K$98, X61:$X$98)-K61*$AZ$3)/Z61, 0)</f>
        <v>-5.989278712562478E+20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500000</v>
      </c>
      <c r="S62">
        <f t="shared" si="32"/>
        <v>-5.191930178611063E+21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-190.87994297168711</v>
      </c>
      <c r="AC62">
        <f t="shared" si="33"/>
        <v>-170.42852051043494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-1.4134501886458241E-13</v>
      </c>
      <c r="AI62">
        <f t="shared" si="38"/>
        <v>-1.4134542918529803E-13</v>
      </c>
      <c r="AJ62">
        <f t="shared" si="39"/>
        <v>-20.451422461252179</v>
      </c>
      <c r="AK62">
        <f t="shared" si="61"/>
        <v>-13.361596008018099</v>
      </c>
      <c r="AL62">
        <f t="shared" si="40"/>
        <v>-33.813018469270418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-2.8749816050707518E-16</v>
      </c>
      <c r="AR62">
        <f t="shared" si="45"/>
        <v>-2.8749899510635509E-16</v>
      </c>
      <c r="AS62">
        <f t="shared" si="46"/>
        <v>-4.1598539408001747E-2</v>
      </c>
      <c r="AT62">
        <f t="shared" si="47"/>
        <v>-2.7177712413227823E-2</v>
      </c>
      <c r="AU62">
        <f t="shared" si="48"/>
        <v>-6.8776251821229858E-2</v>
      </c>
      <c r="AW62">
        <v>59</v>
      </c>
      <c r="AX62">
        <f>IF(Z62&gt;0, (R62*SUMPRODUCT(K62:$K$98, X62:$X$98)-K62*$AZ$3)/Z62, 0)</f>
        <v>-5.191930178611063E+21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500000</v>
      </c>
      <c r="S63">
        <f t="shared" si="32"/>
        <v>-4.7367476395471574E+22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-170.42852051043494</v>
      </c>
      <c r="AC63">
        <f t="shared" si="33"/>
        <v>-152.1683218843169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-1.4642447130313642E-14</v>
      </c>
      <c r="AI63">
        <f t="shared" si="38"/>
        <v>-1.4642487286643857E-14</v>
      </c>
      <c r="AJ63">
        <f t="shared" si="39"/>
        <v>-18.26019862611804</v>
      </c>
      <c r="AK63">
        <f t="shared" si="61"/>
        <v>-11.929996435730446</v>
      </c>
      <c r="AL63">
        <f t="shared" si="40"/>
        <v>-30.190195061848499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-2.6591951136806177E-17</v>
      </c>
      <c r="AR63">
        <f t="shared" si="45"/>
        <v>-2.6592024064176952E-17</v>
      </c>
      <c r="AS63">
        <f t="shared" si="46"/>
        <v>-3.3162100931123879E-2</v>
      </c>
      <c r="AT63">
        <f t="shared" si="47"/>
        <v>-2.166590594166759E-2</v>
      </c>
      <c r="AU63">
        <f t="shared" si="48"/>
        <v>-5.482800687279149E-2</v>
      </c>
      <c r="AW63">
        <v>60</v>
      </c>
      <c r="AX63">
        <f>IF(Z63&gt;0, (R63*SUMPRODUCT(K63:$K$98, X63:$X$98)-K63*$AZ$3)/Z63, 0)</f>
        <v>-4.7367476395471574E+22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500000</v>
      </c>
      <c r="S64">
        <f t="shared" si="32"/>
        <v>-4.5633410589760443E+23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-152.1683218843169</v>
      </c>
      <c r="AC64">
        <f t="shared" si="33"/>
        <v>-135.86457311099721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-1.4413254356949375E-15</v>
      </c>
      <c r="AI64">
        <f t="shared" si="38"/>
        <v>-1.4413291573259572E-15</v>
      </c>
      <c r="AJ64">
        <f t="shared" si="39"/>
        <v>-16.303748773319683</v>
      </c>
      <c r="AK64">
        <f t="shared" si="61"/>
        <v>-10.651782531902183</v>
      </c>
      <c r="AL64">
        <f t="shared" si="40"/>
        <v>-26.955531305221868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-2.3371176094802095E-18</v>
      </c>
      <c r="AR64">
        <f t="shared" si="45"/>
        <v>-2.3371236441266374E-18</v>
      </c>
      <c r="AS64">
        <f t="shared" si="46"/>
        <v>-2.6436623829020952E-2</v>
      </c>
      <c r="AT64">
        <f t="shared" si="47"/>
        <v>-1.7271927568293675E-2</v>
      </c>
      <c r="AU64">
        <f t="shared" si="48"/>
        <v>-4.3708551397314631E-2</v>
      </c>
      <c r="AW64">
        <v>61</v>
      </c>
      <c r="AX64">
        <f>IF(Z64&gt;0, (R64*SUMPRODUCT(K64:$K$98, X64:$X$98)-K64*$AZ$3)/Z64, 0)</f>
        <v>-4.5633410589760443E+23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500000</v>
      </c>
      <c r="S65">
        <f t="shared" si="32"/>
        <v>-4.6581189633351198E+24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-135.86457311099721</v>
      </c>
      <c r="AC65">
        <f t="shared" si="33"/>
        <v>-121.30765456339034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-1.3435548957473801E-16</v>
      </c>
      <c r="AI65">
        <f t="shared" si="38"/>
        <v>-1.3435581510220821E-16</v>
      </c>
      <c r="AJ65">
        <f t="shared" si="39"/>
        <v>-14.55691854760687</v>
      </c>
      <c r="AK65">
        <f t="shared" si="61"/>
        <v>-9.510520117769806</v>
      </c>
      <c r="AL65">
        <f t="shared" si="40"/>
        <v>-24.067438665376677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-1.9451625965179317E-19</v>
      </c>
      <c r="AR65">
        <f t="shared" si="45"/>
        <v>-1.9451673094169818E-19</v>
      </c>
      <c r="AS65">
        <f t="shared" si="46"/>
        <v>-2.1075114659614931E-2</v>
      </c>
      <c r="AT65">
        <f t="shared" si="47"/>
        <v>-1.3769074910948399E-2</v>
      </c>
      <c r="AU65">
        <f t="shared" si="48"/>
        <v>-3.484418957056333E-2</v>
      </c>
      <c r="AW65">
        <v>62</v>
      </c>
      <c r="AX65">
        <f>IF(Z65&gt;0, (R65*SUMPRODUCT(K65:$K$98, X65:$X$98)-K65*$AZ$3)/Z65, 0)</f>
        <v>-4.6581189633351198E+24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500000</v>
      </c>
      <c r="S66">
        <f t="shared" si="32"/>
        <v>-5.0576942478446118E+25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-121.30765456339034</v>
      </c>
      <c r="AC66">
        <f t="shared" si="33"/>
        <v>-108.31040586016996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-1.1820138971356324E-17</v>
      </c>
      <c r="AI66">
        <f t="shared" si="38"/>
        <v>-1.1820165740077542E-17</v>
      </c>
      <c r="AJ66">
        <f t="shared" si="39"/>
        <v>-12.997248703220379</v>
      </c>
      <c r="AK66">
        <f t="shared" si="61"/>
        <v>-8.4915358194373241</v>
      </c>
      <c r="AL66">
        <f t="shared" si="40"/>
        <v>-21.488784522657703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-1.5279356151609457E-20</v>
      </c>
      <c r="AR66">
        <f t="shared" si="45"/>
        <v>-1.5279390754318123E-20</v>
      </c>
      <c r="AS66">
        <f t="shared" si="46"/>
        <v>-1.6800952375330726E-2</v>
      </c>
      <c r="AT66">
        <f t="shared" si="47"/>
        <v>-1.0976622218549422E-2</v>
      </c>
      <c r="AU66">
        <f t="shared" si="48"/>
        <v>-2.7777574593880149E-2</v>
      </c>
      <c r="AW66">
        <v>63</v>
      </c>
      <c r="AX66">
        <f>IF(Z66&gt;0, (R66*SUMPRODUCT(K66:$K$98, X66:$X$98)-K66*$AZ$3)/Z66, 0)</f>
        <v>-5.0576942478446118E+25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-5.867919319233206E+26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-108.31040586016996</v>
      </c>
      <c r="AC67">
        <f t="shared" ref="AC67:AC79" si="64">S67*Z67</f>
        <v>-96.705719518008877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-9.7763930741974585E-19</v>
      </c>
      <c r="AI67">
        <f t="shared" ref="AI67:AI79" si="69">SUM(AE67:AH67)</f>
        <v>-9.77641367471066E-19</v>
      </c>
      <c r="AJ67">
        <f t="shared" ref="AJ67:AJ79" si="70">AB67-AC67</f>
        <v>-11.604686342161088</v>
      </c>
      <c r="AK67">
        <f t="shared" si="61"/>
        <v>-7.5817284102118983</v>
      </c>
      <c r="AL67">
        <f t="shared" ref="AL67:AL79" si="71">SUM(AI67:AK67)</f>
        <v>-19.186414752372986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-1.1283481040642903E-21</v>
      </c>
      <c r="AR67">
        <f t="shared" ref="AR67:AR79" si="76">AI67*$K67</f>
        <v>-1.1283504816845268E-21</v>
      </c>
      <c r="AS67">
        <f t="shared" ref="AS67:AS79" si="77">AJ67*$K67</f>
        <v>-1.3393616370639967E-2</v>
      </c>
      <c r="AT67">
        <f t="shared" ref="AT67:AT79" si="78">AK67*$K67</f>
        <v>-8.7504960288180972E-3</v>
      </c>
      <c r="AU67">
        <f t="shared" ref="AU67:AU79" si="79">AL67*$K67</f>
        <v>-2.2144112399458064E-2</v>
      </c>
      <c r="AW67">
        <v>64</v>
      </c>
      <c r="AX67">
        <f>IF(Z67&gt;0, (R67*SUMPRODUCT(K67:$K$98, X67:$X$98)-K67*$AZ$3)/Z67, 0)</f>
        <v>-5.867919319233206E+26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500000</v>
      </c>
      <c r="S68">
        <f t="shared" si="63"/>
        <v>-7.3096144616571896E+27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-96.705719518008877</v>
      </c>
      <c r="AC68">
        <f t="shared" si="64"/>
        <v>-86.344392426793618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-7.5671811579426034E-20</v>
      </c>
      <c r="AI68">
        <f t="shared" si="69"/>
        <v>-7.5671959234943431E-20</v>
      </c>
      <c r="AJ68">
        <f t="shared" si="70"/>
        <v>-10.361327091215259</v>
      </c>
      <c r="AK68">
        <f t="shared" si="61"/>
        <v>-6.7694003662606219</v>
      </c>
      <c r="AL68">
        <f t="shared" si="71"/>
        <v>-17.130727457475881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-7.7979519936019749E-23</v>
      </c>
      <c r="AR68">
        <f t="shared" si="76"/>
        <v>-7.7979672094480372E-23</v>
      </c>
      <c r="AS68">
        <f t="shared" si="77"/>
        <v>-1.06773089689413E-2</v>
      </c>
      <c r="AT68">
        <f t="shared" si="78"/>
        <v>-6.9758418597083019E-3</v>
      </c>
      <c r="AU68">
        <f t="shared" si="79"/>
        <v>-1.7653150828649603E-2</v>
      </c>
      <c r="AW68">
        <v>65</v>
      </c>
      <c r="AX68">
        <f>IF(Z68&gt;0, (R68*SUMPRODUCT(K68:$K$98, X68:$X$98)-K68*$AZ$3)/Z68, 0)</f>
        <v>-7.3096144616571896E+27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500000</v>
      </c>
      <c r="S69">
        <f t="shared" si="63"/>
        <v>-9.8264191253423617E+28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-86.344392426793618</v>
      </c>
      <c r="AC69">
        <f t="shared" si="64"/>
        <v>-77.093207523922871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-5.4548833044795904E-21</v>
      </c>
      <c r="AI69">
        <f t="shared" si="69"/>
        <v>-5.454893111359205E-21</v>
      </c>
      <c r="AJ69">
        <f t="shared" si="70"/>
        <v>-9.2511849028707474</v>
      </c>
      <c r="AK69">
        <f t="shared" si="61"/>
        <v>-6.0441074698755539</v>
      </c>
      <c r="AL69">
        <f t="shared" si="71"/>
        <v>-15.295292372746301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-5.0189615396879103E-24</v>
      </c>
      <c r="AR69">
        <f t="shared" si="76"/>
        <v>-5.0189705628601512E-24</v>
      </c>
      <c r="AS69">
        <f t="shared" si="77"/>
        <v>-8.5118853387605858E-3</v>
      </c>
      <c r="AT69">
        <f t="shared" si="78"/>
        <v>-5.5610984213235815E-3</v>
      </c>
      <c r="AU69">
        <f t="shared" si="79"/>
        <v>-1.4072983760084166E-2</v>
      </c>
      <c r="AW69">
        <v>66</v>
      </c>
      <c r="AX69">
        <f>IF(Z69&gt;0, (R69*SUMPRODUCT(K69:$K$98, X69:$X$98)-K69*$AZ$3)/Z69, 0)</f>
        <v>-9.8264191253423617E+28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500000</v>
      </c>
      <c r="S70">
        <f t="shared" si="63"/>
        <v>-1.4546911438033072E+30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-77.093207523922871</v>
      </c>
      <c r="AC70">
        <f t="shared" si="64"/>
        <v>-68.833221003502558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-3.6469338274121706E-22</v>
      </c>
      <c r="AI70">
        <f t="shared" si="69"/>
        <v>-3.64693974217467E-22</v>
      </c>
      <c r="AJ70">
        <f t="shared" si="70"/>
        <v>-8.2599865204203127</v>
      </c>
      <c r="AK70">
        <f t="shared" si="61"/>
        <v>-5.3965245266746011</v>
      </c>
      <c r="AL70">
        <f t="shared" si="71"/>
        <v>-13.656511047094913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-2.9959755448024238E-25</v>
      </c>
      <c r="AR70">
        <f t="shared" si="76"/>
        <v>-2.9959804038112898E-25</v>
      </c>
      <c r="AS70">
        <f t="shared" si="77"/>
        <v>-6.7856228784762334E-3</v>
      </c>
      <c r="AT70">
        <f t="shared" si="78"/>
        <v>-4.4332736139378031E-3</v>
      </c>
      <c r="AU70">
        <f t="shared" si="79"/>
        <v>-1.1218896492414036E-2</v>
      </c>
      <c r="AW70">
        <v>67</v>
      </c>
      <c r="AX70">
        <f>IF(Z70&gt;0, (R70*SUMPRODUCT(K70:$K$98, X70:$X$98)-K70*$AZ$3)/Z70, 0)</f>
        <v>-1.4546911438033072E+30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500000</v>
      </c>
      <c r="S71">
        <f t="shared" si="63"/>
        <v>-2.394572766669713E+31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-68.833221003502558</v>
      </c>
      <c r="AC71">
        <f t="shared" si="64"/>
        <v>-61.458233038841577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-2.2139177696535264E-23</v>
      </c>
      <c r="AI71">
        <f t="shared" si="69"/>
        <v>-2.2139209778580281E-23</v>
      </c>
      <c r="AJ71">
        <f t="shared" si="70"/>
        <v>-7.3749879646609813</v>
      </c>
      <c r="AK71">
        <f t="shared" si="61"/>
        <v>-4.8183254702451794</v>
      </c>
      <c r="AL71">
        <f t="shared" si="71"/>
        <v>-12.193313434906161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-1.6238796680157472E-26</v>
      </c>
      <c r="AR71">
        <f t="shared" si="76"/>
        <v>-1.6238820211917017E-26</v>
      </c>
      <c r="AS71">
        <f t="shared" si="77"/>
        <v>-5.409457014091376E-3</v>
      </c>
      <c r="AT71">
        <f t="shared" si="78"/>
        <v>-3.5341785825397029E-3</v>
      </c>
      <c r="AU71">
        <f t="shared" si="79"/>
        <v>-8.9436355966310797E-3</v>
      </c>
      <c r="AW71">
        <v>68</v>
      </c>
      <c r="AX71">
        <f>IF(Z71&gt;0, (R71*SUMPRODUCT(K71:$K$98, X71:$X$98)-K71*$AZ$3)/Z71, 0)</f>
        <v>-2.394572766669713E+31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500000</v>
      </c>
      <c r="S72">
        <f t="shared" si="63"/>
        <v>-4.4348276793673262E+32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-61.458233038841577</v>
      </c>
      <c r="AC72">
        <f t="shared" si="64"/>
        <v>-54.873422356108549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-1.208582517618187E-24</v>
      </c>
      <c r="AI72">
        <f t="shared" si="69"/>
        <v>-1.2085840642798142E-24</v>
      </c>
      <c r="AJ72">
        <f t="shared" si="70"/>
        <v>-6.5848106827330284</v>
      </c>
      <c r="AK72">
        <f t="shared" ref="AK72:AK79" si="92">G72*SUM(AB72:AB72, AE72:AF72)</f>
        <v>-4.3020763127189108</v>
      </c>
      <c r="AL72">
        <f t="shared" si="71"/>
        <v>-10.886886995451938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-7.9149949710877361E-28</v>
      </c>
      <c r="AR72">
        <f t="shared" si="76"/>
        <v>-7.9150051001594559E-28</v>
      </c>
      <c r="AS72">
        <f t="shared" si="77"/>
        <v>-4.312386012509075E-3</v>
      </c>
      <c r="AT72">
        <f t="shared" si="78"/>
        <v>-2.8174255281725948E-3</v>
      </c>
      <c r="AU72">
        <f t="shared" si="79"/>
        <v>-7.1298115406816685E-3</v>
      </c>
      <c r="AW72">
        <v>69</v>
      </c>
      <c r="AX72">
        <f>IF(Z72&gt;0, (R72*SUMPRODUCT(K72:$K$98, X72:$X$98)-K72*$AZ$3)/Z72, 0)</f>
        <v>-4.4348276793673262E+32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500000</v>
      </c>
      <c r="S73">
        <f t="shared" si="63"/>
        <v>-9.3771591232266056E+33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-54.873422356108549</v>
      </c>
      <c r="AC73">
        <f t="shared" si="64"/>
        <v>-48.994127103668333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-5.8635381978170714E-26</v>
      </c>
      <c r="AI73">
        <f t="shared" si="69"/>
        <v>-5.8635447288632093E-26</v>
      </c>
      <c r="AJ73">
        <f t="shared" si="70"/>
        <v>-5.8792952524402153</v>
      </c>
      <c r="AK73">
        <f t="shared" si="92"/>
        <v>-3.8411395649275986</v>
      </c>
      <c r="AL73">
        <f t="shared" si="71"/>
        <v>-9.7204348173678135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-3.4285940843893059E-29</v>
      </c>
      <c r="AR73">
        <f t="shared" si="76"/>
        <v>-3.4285979032961498E-29</v>
      </c>
      <c r="AS73">
        <f t="shared" si="77"/>
        <v>-3.4378077268088988E-3</v>
      </c>
      <c r="AT73">
        <f t="shared" si="78"/>
        <v>-2.246034381515142E-3</v>
      </c>
      <c r="AU73">
        <f t="shared" si="79"/>
        <v>-5.6838421083240404E-3</v>
      </c>
      <c r="AW73">
        <v>70</v>
      </c>
      <c r="AX73">
        <f>IF(Z73&gt;0, (R73*SUMPRODUCT(K73:$K$98, X73:$X$98)-K73*$AZ$3)/Z73, 0)</f>
        <v>-9.3771591232266056E+33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500000</v>
      </c>
      <c r="S74">
        <f t="shared" si="63"/>
        <v>-2.3065000562077483E+35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-48.994127103668333</v>
      </c>
      <c r="AC74">
        <f t="shared" si="64"/>
        <v>-43.744756342561018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-2.4914649725138246E-27</v>
      </c>
      <c r="AI74">
        <f t="shared" si="69"/>
        <v>-2.4914673432462804E-27</v>
      </c>
      <c r="AJ74">
        <f t="shared" si="70"/>
        <v>-5.2493707611073148</v>
      </c>
      <c r="AK74">
        <f t="shared" si="92"/>
        <v>-3.4295888972567838</v>
      </c>
      <c r="AL74">
        <f t="shared" si="71"/>
        <v>-8.6789596583640982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-1.3007477278035805E-30</v>
      </c>
      <c r="AR74">
        <f t="shared" si="76"/>
        <v>-1.3007489655190969E-30</v>
      </c>
      <c r="AS74">
        <f t="shared" si="77"/>
        <v>-2.7405992720096347E-3</v>
      </c>
      <c r="AT74">
        <f t="shared" si="78"/>
        <v>-1.7905248577129637E-3</v>
      </c>
      <c r="AU74">
        <f t="shared" si="79"/>
        <v>-4.5311241297225982E-3</v>
      </c>
      <c r="AW74">
        <v>71</v>
      </c>
      <c r="AX74">
        <f>IF(Z74&gt;0, (R74*SUMPRODUCT(K74:$K$98, X74:$X$98)-K74*$AZ$3)/Z74, 0)</f>
        <v>-2.3065000562077483E+35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500000</v>
      </c>
      <c r="S75">
        <f t="shared" si="63"/>
        <v>-6.773761137084309E+36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-43.744756342561018</v>
      </c>
      <c r="AC75">
        <f t="shared" si="64"/>
        <v>-39.057818163000903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-9.0997982265020087E-29</v>
      </c>
      <c r="AI75">
        <f t="shared" si="69"/>
        <v>-9.0998054340594813E-29</v>
      </c>
      <c r="AJ75">
        <f t="shared" si="70"/>
        <v>-4.6869381795601157</v>
      </c>
      <c r="AK75">
        <f t="shared" si="92"/>
        <v>-3.0621329439792717</v>
      </c>
      <c r="AL75">
        <f t="shared" si="71"/>
        <v>-7.7490711235393874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-4.241817994194987E-32</v>
      </c>
      <c r="AR75">
        <f t="shared" si="76"/>
        <v>-4.2418213539559645E-32</v>
      </c>
      <c r="AS75">
        <f t="shared" si="77"/>
        <v>-2.1847889604668705E-3</v>
      </c>
      <c r="AT75">
        <f t="shared" si="78"/>
        <v>-1.4273954541716869E-3</v>
      </c>
      <c r="AU75">
        <f t="shared" si="79"/>
        <v>-3.6121844146385571E-3</v>
      </c>
      <c r="AW75">
        <v>72</v>
      </c>
      <c r="AX75">
        <f>IF(Z75&gt;0, (R75*SUMPRODUCT(K75:$K$98, X75:$X$98)-K75*$AZ$3)/Z75, 0)</f>
        <v>-6.773761137084309E+36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500000</v>
      </c>
      <c r="S76">
        <f t="shared" si="63"/>
        <v>-2.4680426744640682E+38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-39.057818163000903</v>
      </c>
      <c r="AC76">
        <f t="shared" si="64"/>
        <v>-34.873051931250806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-2.7835435515438377E-30</v>
      </c>
      <c r="AI76">
        <f t="shared" si="69"/>
        <v>-2.7835453177740316E-30</v>
      </c>
      <c r="AJ76">
        <f t="shared" si="70"/>
        <v>-4.1847662317500962</v>
      </c>
      <c r="AK76">
        <f t="shared" si="92"/>
        <v>-2.7340472714100637</v>
      </c>
      <c r="AL76">
        <f t="shared" si="71"/>
        <v>-6.9188135031601599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-1.1585112767132622E-33</v>
      </c>
      <c r="AR76">
        <f t="shared" si="76"/>
        <v>-1.1585120118185548E-33</v>
      </c>
      <c r="AS76">
        <f t="shared" si="77"/>
        <v>-1.7417003830252444E-3</v>
      </c>
      <c r="AT76">
        <f t="shared" si="78"/>
        <v>-1.1379109169098267E-3</v>
      </c>
      <c r="AU76">
        <f t="shared" si="79"/>
        <v>-2.8796112999350709E-3</v>
      </c>
      <c r="AW76">
        <v>73</v>
      </c>
      <c r="AX76">
        <f>IF(Z76&gt;0, (R76*SUMPRODUCT(K76:$K$98, X76:$X$98)-K76*$AZ$3)/Z76, 0)</f>
        <v>-2.4680426744640682E+38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500000</v>
      </c>
      <c r="S77">
        <f t="shared" si="63"/>
        <v>-1.1842229525832411E+40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-34.873051931250806</v>
      </c>
      <c r="AC77">
        <f t="shared" si="64"/>
        <v>-31.13665351004536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-6.8628070768580419E-32</v>
      </c>
      <c r="AI77">
        <f t="shared" si="69"/>
        <v>-6.8628103634703145E-32</v>
      </c>
      <c r="AJ77">
        <f t="shared" si="70"/>
        <v>-3.7363984212054469</v>
      </c>
      <c r="AK77">
        <f t="shared" si="92"/>
        <v>-2.4411136351875569</v>
      </c>
      <c r="AL77">
        <f t="shared" si="71"/>
        <v>-6.1775120563930042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-2.5502691216451784E-35</v>
      </c>
      <c r="AR77">
        <f t="shared" si="76"/>
        <v>-2.5502703429742498E-35</v>
      </c>
      <c r="AS77">
        <f t="shared" si="77"/>
        <v>-1.3884728818759934E-3</v>
      </c>
      <c r="AT77">
        <f t="shared" si="78"/>
        <v>-9.0713561615898169E-4</v>
      </c>
      <c r="AU77">
        <f t="shared" si="79"/>
        <v>-2.295608498034975E-3</v>
      </c>
      <c r="AW77">
        <v>74</v>
      </c>
      <c r="AX77">
        <f>IF(Z77&gt;0, (R77*SUMPRODUCT(K77:$K$98, X77:$X$98)-K77*$AZ$3)/Z77, 0)</f>
        <v>-1.1842229525832411E+40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500000</v>
      </c>
      <c r="S78">
        <f t="shared" si="63"/>
        <v>-8.3184045562037241E+41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-31.13665351004536</v>
      </c>
      <c r="AC78">
        <f t="shared" si="64"/>
        <v>-27.800583491111922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-1.2847881739253029E-33</v>
      </c>
      <c r="AI78">
        <f t="shared" si="69"/>
        <v>-1.2847885916824476E-33</v>
      </c>
      <c r="AJ78">
        <f t="shared" si="70"/>
        <v>-3.3360700189334374</v>
      </c>
      <c r="AK78">
        <f t="shared" si="92"/>
        <v>-2.1795657457031754</v>
      </c>
      <c r="AL78">
        <f t="shared" si="71"/>
        <v>-5.5156357646366132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-4.2628272158089523E-37</v>
      </c>
      <c r="AR78">
        <f t="shared" si="76"/>
        <v>-4.2628286018946605E-37</v>
      </c>
      <c r="AS78">
        <f t="shared" si="77"/>
        <v>-1.1068820805771639E-3</v>
      </c>
      <c r="AT78">
        <f t="shared" si="78"/>
        <v>-7.2316295931041253E-4</v>
      </c>
      <c r="AU78">
        <f t="shared" si="79"/>
        <v>-1.8300450398875765E-3</v>
      </c>
      <c r="AW78">
        <v>75</v>
      </c>
      <c r="AX78">
        <f>IF(Z78&gt;0, (R78*SUMPRODUCT(K78:$K$98, X78:$X$98)-K78*$AZ$3)/Z78, 0)</f>
        <v>-8.3184045562037241E+41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-27.800583491111922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-27.800583491111922</v>
      </c>
      <c r="AK79">
        <f t="shared" si="92"/>
        <v>-1.9460408443778348</v>
      </c>
      <c r="AL79">
        <f t="shared" si="71"/>
        <v>-29.746624335489756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-4.9503061017013492E-39</v>
      </c>
      <c r="AR79">
        <f t="shared" si="76"/>
        <v>-4.9503061017013492E-39</v>
      </c>
      <c r="AS79">
        <f t="shared" si="77"/>
        <v>-8.2357297661991187E-3</v>
      </c>
      <c r="AT79">
        <f t="shared" si="78"/>
        <v>-5.765010836339383E-4</v>
      </c>
      <c r="AU79">
        <f t="shared" si="79"/>
        <v>-8.8122308498330571E-3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130302.18425808667</v>
      </c>
      <c r="AO81" s="6">
        <f t="shared" si="93"/>
        <v>-13030.218425808667</v>
      </c>
      <c r="AP81" s="6">
        <f t="shared" si="93"/>
        <v>-202.31489921290344</v>
      </c>
      <c r="AQ81" s="6">
        <f t="shared" si="93"/>
        <v>-83789.135916984247</v>
      </c>
      <c r="AR81" s="6">
        <f t="shared" si="93"/>
        <v>33280.51501608087</v>
      </c>
      <c r="AS81" s="6">
        <f t="shared" si="93"/>
        <v>-11016.387050074323</v>
      </c>
      <c r="AT81" s="6">
        <f t="shared" si="93"/>
        <v>4798.6333799038475</v>
      </c>
      <c r="AU81" s="6">
        <f t="shared" si="93"/>
        <v>27062.761345910352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267099.40827879129</v>
      </c>
      <c r="K3">
        <v>1</v>
      </c>
      <c r="L3" s="2">
        <v>0</v>
      </c>
      <c r="O3">
        <f>$C$3</f>
        <v>267099.40827879129</v>
      </c>
      <c r="P3" s="2">
        <f>O3*C5</f>
        <v>26709.940827879131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267099.40827879129</v>
      </c>
      <c r="AF3">
        <f t="shared" ref="AF3:AF34" si="4">-$Z3*P3</f>
        <v>-26709.940827879131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240289.46745091217</v>
      </c>
      <c r="AJ3">
        <f t="shared" ref="AJ3:AJ34" si="8">AB3-AC3</f>
        <v>0</v>
      </c>
      <c r="AL3">
        <f t="shared" ref="AL3:AL34" si="9">SUM(AI3:AK3)</f>
        <v>240289.46745091217</v>
      </c>
      <c r="AN3">
        <f t="shared" ref="AN3:AN34" si="10">AE3*$K3</f>
        <v>267099.40827879129</v>
      </c>
      <c r="AO3">
        <f t="shared" ref="AO3:AO34" si="11">AF3*$K3</f>
        <v>-26709.940827879131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240289.46745091217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240289.46745091217</v>
      </c>
      <c r="AW3">
        <v>0</v>
      </c>
      <c r="AX3">
        <f>IF(Z3&gt;0, (R3*SUMPRODUCT(K3:$K$98, X3:$X$98)-K3*$AZ$3)/Z3, 0)</f>
        <v>0</v>
      </c>
      <c r="AZ3">
        <f>C6*ABS(SUMPRODUCT(X4:X69, K4:K69))/1</f>
        <v>188397.07929605962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9583.5676306948117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9278.3501687924436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-9278.3501687924436</v>
      </c>
      <c r="AK4">
        <f>G4*SUM(AB4, AE4:AF4)</f>
        <v>0</v>
      </c>
      <c r="AL4">
        <f t="shared" si="9"/>
        <v>-20202.350168792444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-10386.004943905684</v>
      </c>
      <c r="AR4">
        <f t="shared" si="14"/>
        <v>-10386.004943905684</v>
      </c>
      <c r="AS4">
        <f t="shared" si="15"/>
        <v>-8821.4015675912178</v>
      </c>
      <c r="AT4">
        <f t="shared" si="16"/>
        <v>0</v>
      </c>
      <c r="AU4">
        <f t="shared" si="17"/>
        <v>-19207.406511496902</v>
      </c>
      <c r="AW4">
        <v>1</v>
      </c>
      <c r="AX4">
        <f>IF(Z4&gt;0, (R4*SUMPRODUCT(K4:$K$98, X4:$X$98)-K4*$AZ$3)/Z4, 0)</f>
        <v>9583.5676306948117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500000</v>
      </c>
      <c r="S5">
        <f t="shared" si="1"/>
        <v>8658.5399407928126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9278.3501687924436</v>
      </c>
      <c r="AC5">
        <f t="shared" si="2"/>
        <v>8085.3280972756902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-12336.192783999999</v>
      </c>
      <c r="AI5">
        <f t="shared" si="7"/>
        <v>-12347.865260180399</v>
      </c>
      <c r="AJ5">
        <f t="shared" si="8"/>
        <v>1193.0220715167534</v>
      </c>
      <c r="AK5">
        <f>G5*SUM(AB5, AE5:AF5)</f>
        <v>38.041235692049021</v>
      </c>
      <c r="AL5">
        <f t="shared" si="9"/>
        <v>-11116.801952971597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-11126.694599501083</v>
      </c>
      <c r="AR5">
        <f t="shared" si="14"/>
        <v>-11137.222651384944</v>
      </c>
      <c r="AS5">
        <f t="shared" si="15"/>
        <v>1076.0525935885096</v>
      </c>
      <c r="AT5">
        <f t="shared" si="16"/>
        <v>34.311494570841468</v>
      </c>
      <c r="AU5">
        <f t="shared" si="17"/>
        <v>-10026.858563225593</v>
      </c>
      <c r="AW5">
        <v>2</v>
      </c>
      <c r="AX5">
        <f>IF(Z5&gt;0, (R5*SUMPRODUCT(K5:$K$98, X5:$X$98)-K5*$AZ$3)/Z5, 0)</f>
        <v>8658.5399407928126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500000</v>
      </c>
      <c r="S6">
        <f t="shared" si="1"/>
        <v>6841.0808829719854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8085.3280972756902</v>
      </c>
      <c r="AC6">
        <f t="shared" si="2"/>
        <v>6137.2921971914184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-13668.4696072484</v>
      </c>
      <c r="AI6">
        <f t="shared" si="7"/>
        <v>-13679.683646926815</v>
      </c>
      <c r="AJ6">
        <f t="shared" si="8"/>
        <v>1948.0359000842718</v>
      </c>
      <c r="AK6">
        <f>G6*SUM(AB6, AE6:AF6)</f>
        <v>57.405829490657403</v>
      </c>
      <c r="AL6">
        <f t="shared" si="9"/>
        <v>-11674.241917351887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-11662.424326933164</v>
      </c>
      <c r="AR6">
        <f t="shared" si="14"/>
        <v>-11671.992544363986</v>
      </c>
      <c r="AS6">
        <f t="shared" si="15"/>
        <v>1662.1335031417229</v>
      </c>
      <c r="AT6">
        <f t="shared" si="16"/>
        <v>48.980695103172955</v>
      </c>
      <c r="AU6">
        <f t="shared" si="17"/>
        <v>-9960.8783461190906</v>
      </c>
      <c r="AW6">
        <v>3</v>
      </c>
      <c r="AX6">
        <f>IF(Z6&gt;0, (R6*SUMPRODUCT(K6:$K$98, X6:$X$98)-K6*$AZ$3)/Z6, 0)</f>
        <v>6841.0808829719854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500000</v>
      </c>
      <c r="S7">
        <f t="shared" si="1"/>
        <v>4795.179117267211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6137.2921971914184</v>
      </c>
      <c r="AC7">
        <f t="shared" si="2"/>
        <v>4115.4621417740127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-14951.006260849736</v>
      </c>
      <c r="AI7">
        <f t="shared" si="7"/>
        <v>-14961.734384974845</v>
      </c>
      <c r="AJ7">
        <f t="shared" si="8"/>
        <v>2021.8300554174057</v>
      </c>
      <c r="AK7">
        <f>G7*SUM(AB7, AE7:AF7)</f>
        <v>84.694632321241571</v>
      </c>
      <c r="AL7">
        <f t="shared" si="9"/>
        <v>-12855.209697236198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-11991.662161561821</v>
      </c>
      <c r="AR7">
        <f t="shared" si="14"/>
        <v>-12000.266802473014</v>
      </c>
      <c r="AS7">
        <f t="shared" si="15"/>
        <v>1621.6368684256963</v>
      </c>
      <c r="AT7">
        <f t="shared" si="16"/>
        <v>67.930505811740616</v>
      </c>
      <c r="AU7">
        <f t="shared" si="17"/>
        <v>-10310.699428235577</v>
      </c>
      <c r="AW7">
        <v>4</v>
      </c>
      <c r="AX7">
        <f>IF(Z7&gt;0, (R7*SUMPRODUCT(K7:$K$98, X7:$X$98)-K7*$AZ$3)/Z7, 0)</f>
        <v>4795.179117267211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500000</v>
      </c>
      <c r="S8">
        <f t="shared" si="1"/>
        <v>2716.667469071494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4115.4621417740127</v>
      </c>
      <c r="AC8">
        <f t="shared" si="2"/>
        <v>2220.1278256120277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-16221.352802130416</v>
      </c>
      <c r="AI8">
        <f t="shared" si="7"/>
        <v>-16231.568111194221</v>
      </c>
      <c r="AJ8">
        <f t="shared" si="8"/>
        <v>1895.334316161985</v>
      </c>
      <c r="AK8">
        <f t="shared" ref="AK8:AK39" si="30">G8*SUM(AB8:AB8, AE8:AF8)</f>
        <v>88.893982262318673</v>
      </c>
      <c r="AL8">
        <f t="shared" si="9"/>
        <v>-14247.339812769918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-12141.247894140093</v>
      </c>
      <c r="AR8">
        <f t="shared" si="14"/>
        <v>-12148.893779238075</v>
      </c>
      <c r="AS8">
        <f t="shared" si="15"/>
        <v>1418.6069469971044</v>
      </c>
      <c r="AT8">
        <f t="shared" si="16"/>
        <v>66.53476366054727</v>
      </c>
      <c r="AU8">
        <f t="shared" si="17"/>
        <v>-10663.752068580425</v>
      </c>
      <c r="AW8">
        <v>5</v>
      </c>
      <c r="AX8">
        <f>IF(Z8&gt;0, (R8*SUMPRODUCT(K8:$K$98, X8:$X$98)-K8*$AZ$3)/Z8, 0)</f>
        <v>2716.667469071494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500000</v>
      </c>
      <c r="S9">
        <f t="shared" si="1"/>
        <v>-534.36528929001474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2220.1278256120277</v>
      </c>
      <c r="AC9">
        <f t="shared" si="2"/>
        <v>-413.48697964721941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-17630.806219402402</v>
      </c>
      <c r="AI9">
        <f t="shared" si="7"/>
        <v>-17640.478605220083</v>
      </c>
      <c r="AJ9">
        <f t="shared" si="8"/>
        <v>2633.6148052592471</v>
      </c>
      <c r="AK9">
        <f t="shared" si="30"/>
        <v>49.508850511148218</v>
      </c>
      <c r="AL9">
        <f t="shared" si="9"/>
        <v>-14957.354949449687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-12306.431043839071</v>
      </c>
      <c r="AR9">
        <f t="shared" si="14"/>
        <v>-12313.182439527585</v>
      </c>
      <c r="AS9">
        <f t="shared" si="15"/>
        <v>1838.2822993817206</v>
      </c>
      <c r="AT9">
        <f t="shared" si="16"/>
        <v>34.557537942007613</v>
      </c>
      <c r="AU9">
        <f t="shared" si="17"/>
        <v>-10440.342602203857</v>
      </c>
      <c r="AW9">
        <v>6</v>
      </c>
      <c r="AX9">
        <f>IF(Z9&gt;0, (R9*SUMPRODUCT(K9:$K$98, X9:$X$98)-K9*$AZ$3)/Z9, 0)</f>
        <v>-534.36528929001474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500000</v>
      </c>
      <c r="S10">
        <f t="shared" si="1"/>
        <v>-8166.236553495215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-413.48697964721941</v>
      </c>
      <c r="AC10">
        <f t="shared" si="2"/>
        <v>-5947.0948170111369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-18899.454992317795</v>
      </c>
      <c r="AI10">
        <f t="shared" si="7"/>
        <v>-18908.558167902491</v>
      </c>
      <c r="AJ10">
        <f t="shared" si="8"/>
        <v>5533.6078373639175</v>
      </c>
      <c r="AK10">
        <f t="shared" si="30"/>
        <v>-1.7779940124830436</v>
      </c>
      <c r="AL10">
        <f t="shared" si="9"/>
        <v>-13376.728324551057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-12512.526908403663</v>
      </c>
      <c r="AR10">
        <f t="shared" si="14"/>
        <v>-12518.553734547682</v>
      </c>
      <c r="AS10">
        <f t="shared" si="15"/>
        <v>3663.5668591350222</v>
      </c>
      <c r="AT10">
        <f t="shared" si="16"/>
        <v>-1.1771343635685616</v>
      </c>
      <c r="AU10">
        <f t="shared" si="17"/>
        <v>-8856.1640097762302</v>
      </c>
      <c r="AW10">
        <v>7</v>
      </c>
      <c r="AX10">
        <f>IF(Z10&gt;0, (R10*SUMPRODUCT(K10:$K$98, X10:$X$98)-K10*$AZ$3)/Z10, 0)</f>
        <v>-8166.236553495215</v>
      </c>
    </row>
    <row r="11" spans="1:52" x14ac:dyDescent="0.3">
      <c r="A11" t="s">
        <v>33</v>
      </c>
      <c r="C11" s="25">
        <f>AU71</f>
        <v>55474.492488671967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500000</v>
      </c>
      <c r="S11">
        <f t="shared" si="1"/>
        <v>-18112.542265049298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-5947.0948170111369</v>
      </c>
      <c r="AC11">
        <f t="shared" si="2"/>
        <v>-12339.373539993932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-19855.118331294696</v>
      </c>
      <c r="AI11">
        <f t="shared" si="7"/>
        <v>-19863.634097165264</v>
      </c>
      <c r="AJ11">
        <f t="shared" si="8"/>
        <v>6392.2787229827954</v>
      </c>
      <c r="AK11">
        <f t="shared" si="30"/>
        <v>-9.5153517072178193</v>
      </c>
      <c r="AL11">
        <f t="shared" si="9"/>
        <v>-13480.870725889687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-12500.219702592998</v>
      </c>
      <c r="AR11">
        <f t="shared" si="14"/>
        <v>-12505.580987403382</v>
      </c>
      <c r="AS11">
        <f t="shared" si="15"/>
        <v>4024.3974930914037</v>
      </c>
      <c r="AT11">
        <f t="shared" si="16"/>
        <v>-5.9905957196030526</v>
      </c>
      <c r="AU11">
        <f t="shared" si="17"/>
        <v>-8487.1740900315817</v>
      </c>
      <c r="AW11">
        <v>8</v>
      </c>
      <c r="AX11">
        <f>IF(Z11&gt;0, (R11*SUMPRODUCT(K11:$K$98, X11:$X$98)-K11*$AZ$3)/Z11, 0)</f>
        <v>-18112.542265049298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500000</v>
      </c>
      <c r="S12">
        <f t="shared" si="1"/>
        <v>-26817.357916311466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-12339.373539993932</v>
      </c>
      <c r="AC12">
        <f t="shared" si="2"/>
        <v>-16976.594430260506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-20701.826831350398</v>
      </c>
      <c r="AI12">
        <f t="shared" si="7"/>
        <v>-20709.739893891478</v>
      </c>
      <c r="AJ12">
        <f t="shared" si="8"/>
        <v>4637.2208902665734</v>
      </c>
      <c r="AK12">
        <f t="shared" si="30"/>
        <v>-259.1268443398726</v>
      </c>
      <c r="AL12">
        <f t="shared" si="9"/>
        <v>-16331.645847964777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-12169.265521982028</v>
      </c>
      <c r="AR12">
        <f t="shared" si="14"/>
        <v>-12173.91709983257</v>
      </c>
      <c r="AS12">
        <f t="shared" si="15"/>
        <v>2725.922342866721</v>
      </c>
      <c r="AT12">
        <f t="shared" si="16"/>
        <v>-152.32391799692769</v>
      </c>
      <c r="AU12">
        <f t="shared" si="17"/>
        <v>-9600.3186749627766</v>
      </c>
      <c r="AW12">
        <v>9</v>
      </c>
      <c r="AX12">
        <f>IF(Z12&gt;0, (R12*SUMPRODUCT(K12:$K$98, X12:$X$98)-K12*$AZ$3)/Z12, 0)</f>
        <v>-26817.357916311466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500000</v>
      </c>
      <c r="S13">
        <f t="shared" si="1"/>
        <v>-29587.572088963047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-16976.594430260506</v>
      </c>
      <c r="AC13">
        <f t="shared" si="2"/>
        <v>-17280.167579516521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-21339.947060780207</v>
      </c>
      <c r="AI13">
        <f t="shared" si="7"/>
        <v>-21347.247494019353</v>
      </c>
      <c r="AJ13">
        <f t="shared" si="8"/>
        <v>303.57314925601531</v>
      </c>
      <c r="AK13">
        <f t="shared" si="30"/>
        <v>-1188.3616101182356</v>
      </c>
      <c r="AL13">
        <f t="shared" si="9"/>
        <v>-22232.035954881572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-11200.334952979812</v>
      </c>
      <c r="AR13">
        <f t="shared" si="14"/>
        <v>-11204.166607170304</v>
      </c>
      <c r="AS13">
        <f t="shared" si="15"/>
        <v>159.33127409895243</v>
      </c>
      <c r="AT13">
        <f t="shared" si="16"/>
        <v>-623.71514046764537</v>
      </c>
      <c r="AU13">
        <f t="shared" si="17"/>
        <v>-11668.550473538995</v>
      </c>
      <c r="AW13">
        <v>10</v>
      </c>
      <c r="AX13">
        <f>IF(Z13&gt;0, (R13*SUMPRODUCT(K13:$K$98, X13:$X$98)-K13*$AZ$3)/Z13, 0)</f>
        <v>-29587.572088963047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500000</v>
      </c>
      <c r="S14">
        <f t="shared" si="1"/>
        <v>-33463.425671336241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-17280.167579516521</v>
      </c>
      <c r="AC14">
        <f t="shared" si="2"/>
        <v>-17886.134342562436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-21848.152563463311</v>
      </c>
      <c r="AI14">
        <f t="shared" si="7"/>
        <v>-21854.833788555981</v>
      </c>
      <c r="AJ14">
        <f t="shared" si="8"/>
        <v>605.96676304591529</v>
      </c>
      <c r="AK14">
        <f t="shared" si="30"/>
        <v>-1209.6117305661567</v>
      </c>
      <c r="AL14">
        <f t="shared" si="9"/>
        <v>-22458.478756076223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-10238.453686580937</v>
      </c>
      <c r="AR14">
        <f t="shared" si="14"/>
        <v>-10241.584633853583</v>
      </c>
      <c r="AS14">
        <f t="shared" si="15"/>
        <v>283.96737989774914</v>
      </c>
      <c r="AT14">
        <f t="shared" si="16"/>
        <v>-566.84672290586786</v>
      </c>
      <c r="AU14">
        <f t="shared" si="17"/>
        <v>-10524.463976861702</v>
      </c>
      <c r="AW14">
        <v>11</v>
      </c>
      <c r="AX14">
        <f>IF(Z14&gt;0, (R14*SUMPRODUCT(K14:$K$98, X14:$X$98)-K14*$AZ$3)/Z14, 0)</f>
        <v>-33463.425671336241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500000</v>
      </c>
      <c r="S15">
        <f t="shared" si="1"/>
        <v>-38516.818924054649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-17886.134342562436</v>
      </c>
      <c r="AC15">
        <f t="shared" si="2"/>
        <v>-18665.330716702367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-22275.471707965618</v>
      </c>
      <c r="AI15">
        <f t="shared" si="7"/>
        <v>-22281.529234014663</v>
      </c>
      <c r="AJ15">
        <f t="shared" si="8"/>
        <v>779.19637413993041</v>
      </c>
      <c r="AK15">
        <f t="shared" si="30"/>
        <v>-1252.0294039793707</v>
      </c>
      <c r="AL15">
        <f t="shared" si="9"/>
        <v>-22754.362263854102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-9320.2709329392637</v>
      </c>
      <c r="AR15">
        <f t="shared" si="14"/>
        <v>-9322.8054599158677</v>
      </c>
      <c r="AS15">
        <f t="shared" si="15"/>
        <v>326.0232336337499</v>
      </c>
      <c r="AT15">
        <f t="shared" si="16"/>
        <v>-523.86110669527693</v>
      </c>
      <c r="AU15">
        <f t="shared" si="17"/>
        <v>-9520.6433329773954</v>
      </c>
      <c r="AW15">
        <v>12</v>
      </c>
      <c r="AX15">
        <f>IF(Z15&gt;0, (R15*SUMPRODUCT(K15:$K$98, X15:$X$98)-K15*$AZ$3)/Z15, 0)</f>
        <v>-38516.818924054649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500000</v>
      </c>
      <c r="S16">
        <f t="shared" si="1"/>
        <v>-44925.053491962848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-18665.330716702367</v>
      </c>
      <c r="AC16">
        <f t="shared" si="2"/>
        <v>-19539.836192105024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-22406.546554372529</v>
      </c>
      <c r="AI16">
        <f t="shared" si="7"/>
        <v>-22411.983341497224</v>
      </c>
      <c r="AJ16">
        <f t="shared" si="8"/>
        <v>874.50547540265688</v>
      </c>
      <c r="AK16">
        <f t="shared" si="30"/>
        <v>-1306.5731501691657</v>
      </c>
      <c r="AL16">
        <f t="shared" si="9"/>
        <v>-22844.051016263733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-8370.6374155187168</v>
      </c>
      <c r="AR16">
        <f t="shared" si="14"/>
        <v>-8372.6684903930054</v>
      </c>
      <c r="AS16">
        <f t="shared" si="15"/>
        <v>326.69774588949173</v>
      </c>
      <c r="AT16">
        <f t="shared" si="16"/>
        <v>-488.10958308003518</v>
      </c>
      <c r="AU16">
        <f t="shared" si="17"/>
        <v>-8534.0803275835497</v>
      </c>
      <c r="AW16">
        <v>13</v>
      </c>
      <c r="AX16">
        <f>IF(Z16&gt;0, (R16*SUMPRODUCT(K16:$K$98, X16:$X$98)-K16*$AZ$3)/Z16, 0)</f>
        <v>-44925.053491962848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500000</v>
      </c>
      <c r="S17">
        <f t="shared" si="1"/>
        <v>-52749.478521830744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-19539.836192105024</v>
      </c>
      <c r="AC17">
        <f t="shared" si="2"/>
        <v>-20369.611591966059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-22217.974263776319</v>
      </c>
      <c r="AI17">
        <f t="shared" si="7"/>
        <v>-22222.801233673174</v>
      </c>
      <c r="AJ17">
        <f t="shared" si="8"/>
        <v>829.77539986103511</v>
      </c>
      <c r="AK17">
        <f t="shared" si="30"/>
        <v>-1367.7885334473517</v>
      </c>
      <c r="AL17">
        <f t="shared" si="9"/>
        <v>-22760.814367259489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-7410.8844475627911</v>
      </c>
      <c r="AR17">
        <f t="shared" si="14"/>
        <v>-7412.4945005636973</v>
      </c>
      <c r="AS17">
        <f t="shared" si="15"/>
        <v>276.77453996452476</v>
      </c>
      <c r="AT17">
        <f t="shared" si="16"/>
        <v>-456.23073686812455</v>
      </c>
      <c r="AU17">
        <f t="shared" si="17"/>
        <v>-7591.9506974672968</v>
      </c>
      <c r="AW17">
        <v>14</v>
      </c>
      <c r="AX17">
        <f>IF(Z17&gt;0, (R17*SUMPRODUCT(K17:$K$98, X17:$X$98)-K17*$AZ$3)/Z17, 0)</f>
        <v>-52749.478521830744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500000</v>
      </c>
      <c r="S18">
        <f t="shared" si="1"/>
        <v>-62155.302488124238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-20369.611591966059</v>
      </c>
      <c r="AC18">
        <f t="shared" si="2"/>
        <v>-21047.583525548784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-21833.543316241779</v>
      </c>
      <c r="AI18">
        <f t="shared" si="7"/>
        <v>-21837.776177856758</v>
      </c>
      <c r="AJ18">
        <f t="shared" si="8"/>
        <v>677.97193358272489</v>
      </c>
      <c r="AK18">
        <f t="shared" si="30"/>
        <v>-1425.8728114376243</v>
      </c>
      <c r="AL18">
        <f t="shared" si="9"/>
        <v>-22585.677055711658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-6502.3715498370066</v>
      </c>
      <c r="AR18">
        <f t="shared" si="14"/>
        <v>-6503.6321623972754</v>
      </c>
      <c r="AS18">
        <f t="shared" si="15"/>
        <v>201.91067243020083</v>
      </c>
      <c r="AT18">
        <f t="shared" si="16"/>
        <v>-424.64728095146546</v>
      </c>
      <c r="AU18">
        <f t="shared" si="17"/>
        <v>-6726.3687709185406</v>
      </c>
      <c r="AW18">
        <v>15</v>
      </c>
      <c r="AX18">
        <f>IF(Z18&gt;0, (R18*SUMPRODUCT(K18:$K$98, X18:$X$98)-K18*$AZ$3)/Z18, 0)</f>
        <v>-62155.302488124238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500000</v>
      </c>
      <c r="S19">
        <f t="shared" si="1"/>
        <v>-73564.731096468371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-21047.583525548784</v>
      </c>
      <c r="AC19">
        <f t="shared" si="2"/>
        <v>-21538.42604504645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-21230.340716086248</v>
      </c>
      <c r="AI19">
        <f t="shared" si="7"/>
        <v>-21234.000490567174</v>
      </c>
      <c r="AJ19">
        <f t="shared" si="8"/>
        <v>490.84251949766622</v>
      </c>
      <c r="AK19">
        <f t="shared" si="30"/>
        <v>-1473.3308467884151</v>
      </c>
      <c r="AL19">
        <f t="shared" si="9"/>
        <v>-22216.488817857924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-5645.2931761478585</v>
      </c>
      <c r="AR19">
        <f t="shared" si="14"/>
        <v>-5646.2663352779782</v>
      </c>
      <c r="AS19">
        <f t="shared" si="15"/>
        <v>130.5183917177479</v>
      </c>
      <c r="AT19">
        <f t="shared" si="16"/>
        <v>-391.76877501926742</v>
      </c>
      <c r="AU19">
        <f t="shared" si="17"/>
        <v>-5907.516718579498</v>
      </c>
      <c r="AW19">
        <v>16</v>
      </c>
      <c r="AX19">
        <f>IF(Z19&gt;0, (R19*SUMPRODUCT(K19:$K$98, X19:$X$98)-K19*$AZ$3)/Z19, 0)</f>
        <v>-73564.731096468371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500000</v>
      </c>
      <c r="S20">
        <f t="shared" si="1"/>
        <v>-87609.333518345564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-21538.42604504645</v>
      </c>
      <c r="AC20">
        <f t="shared" si="2"/>
        <v>-21816.282586962756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-20418.174611047834</v>
      </c>
      <c r="AI20">
        <f t="shared" si="7"/>
        <v>-20421.287333418677</v>
      </c>
      <c r="AJ20">
        <f t="shared" si="8"/>
        <v>277.85654191630601</v>
      </c>
      <c r="AK20">
        <f t="shared" si="30"/>
        <v>-1507.6898231532516</v>
      </c>
      <c r="AL20">
        <f t="shared" si="9"/>
        <v>-21651.120614655621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-4847.6184282760187</v>
      </c>
      <c r="AR20">
        <f t="shared" si="14"/>
        <v>-4848.3574409749717</v>
      </c>
      <c r="AS20">
        <f t="shared" si="15"/>
        <v>65.967821250864006</v>
      </c>
      <c r="AT20">
        <f t="shared" si="16"/>
        <v>-357.95094860670508</v>
      </c>
      <c r="AU20">
        <f t="shared" si="17"/>
        <v>-5140.3405683308129</v>
      </c>
      <c r="AW20">
        <v>17</v>
      </c>
      <c r="AX20">
        <f>IF(Z20&gt;0, (R20*SUMPRODUCT(K20:$K$98, X20:$X$98)-K20*$AZ$3)/Z20, 0)</f>
        <v>-87609.333518345564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500000</v>
      </c>
      <c r="S21">
        <f t="shared" si="1"/>
        <v>-105279.55990682832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-21816.282586962756</v>
      </c>
      <c r="AC21">
        <f t="shared" si="2"/>
        <v>-21871.546877532019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-19390.143719127969</v>
      </c>
      <c r="AI21">
        <f t="shared" si="7"/>
        <v>-19392.740560682123</v>
      </c>
      <c r="AJ21">
        <f t="shared" si="8"/>
        <v>55.264290569262812</v>
      </c>
      <c r="AK21">
        <f t="shared" si="30"/>
        <v>-1527.139781087393</v>
      </c>
      <c r="AL21">
        <f t="shared" si="9"/>
        <v>-20864.616051200253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-4110.3094516424644</v>
      </c>
      <c r="AR21">
        <f t="shared" si="14"/>
        <v>-4110.8599283454259</v>
      </c>
      <c r="AS21">
        <f t="shared" si="15"/>
        <v>11.71488665352565</v>
      </c>
      <c r="AT21">
        <f t="shared" si="16"/>
        <v>-323.72205008416569</v>
      </c>
      <c r="AU21">
        <f t="shared" si="17"/>
        <v>-4422.8670917760655</v>
      </c>
      <c r="AW21">
        <v>18</v>
      </c>
      <c r="AX21">
        <f>IF(Z21&gt;0, (R21*SUMPRODUCT(K21:$K$98, X21:$X$98)-K21*$AZ$3)/Z21, 0)</f>
        <v>-105279.55990682832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500000</v>
      </c>
      <c r="S22">
        <f t="shared" si="1"/>
        <v>-128098.88842575529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-21871.546877532019</v>
      </c>
      <c r="AC22">
        <f t="shared" si="2"/>
        <v>-21702.968706222026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-18123.149459119948</v>
      </c>
      <c r="AI22">
        <f t="shared" si="7"/>
        <v>-18125.267253522085</v>
      </c>
      <c r="AJ22">
        <f t="shared" si="8"/>
        <v>-168.57817130999319</v>
      </c>
      <c r="AK22">
        <f t="shared" si="30"/>
        <v>-1531.0082814272414</v>
      </c>
      <c r="AL22">
        <f t="shared" si="9"/>
        <v>-19824.85370625932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-3430.1186355656218</v>
      </c>
      <c r="AR22">
        <f t="shared" si="14"/>
        <v>-3430.519464685387</v>
      </c>
      <c r="AS22">
        <f t="shared" si="15"/>
        <v>-31.906326671548666</v>
      </c>
      <c r="AT22">
        <f t="shared" si="16"/>
        <v>-289.76972513385044</v>
      </c>
      <c r="AU22">
        <f t="shared" si="17"/>
        <v>-3752.1955164907863</v>
      </c>
      <c r="AW22">
        <v>19</v>
      </c>
      <c r="AX22">
        <f>IF(Z22&gt;0, (R22*SUMPRODUCT(K22:$K$98, X22:$X$98)-K22*$AZ$3)/Z22, 0)</f>
        <v>-128098.88842575529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500000</v>
      </c>
      <c r="S23">
        <f t="shared" si="1"/>
        <v>-158591.50094107911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-21702.968706222026</v>
      </c>
      <c r="AC23">
        <f t="shared" si="2"/>
        <v>-21312.651964151526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-16671.108110054229</v>
      </c>
      <c r="AI23">
        <f t="shared" si="7"/>
        <v>-16672.78794880959</v>
      </c>
      <c r="AJ23">
        <f t="shared" si="8"/>
        <v>-390.31674207049946</v>
      </c>
      <c r="AK23">
        <f t="shared" si="30"/>
        <v>-1519.207809435542</v>
      </c>
      <c r="AL23">
        <f t="shared" si="9"/>
        <v>-18582.312500315631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-2817.2274682648485</v>
      </c>
      <c r="AR23">
        <f t="shared" si="14"/>
        <v>-2817.511341889362</v>
      </c>
      <c r="AS23">
        <f t="shared" si="15"/>
        <v>-65.959085612400855</v>
      </c>
      <c r="AT23">
        <f t="shared" si="16"/>
        <v>-256.72882345253754</v>
      </c>
      <c r="AU23">
        <f t="shared" si="17"/>
        <v>-3140.1992509543006</v>
      </c>
      <c r="AW23">
        <v>20</v>
      </c>
      <c r="AX23">
        <f>IF(Z23&gt;0, (R23*SUMPRODUCT(K23:$K$98, X23:$X$98)-K23*$AZ$3)/Z23, 0)</f>
        <v>-158591.50094107911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500000</v>
      </c>
      <c r="S24">
        <f t="shared" si="1"/>
        <v>-200888.07918835059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-21312.651964151526</v>
      </c>
      <c r="AC24">
        <f t="shared" si="2"/>
        <v>-20718.776416669836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-14953.655826033928</v>
      </c>
      <c r="AI24">
        <f t="shared" si="7"/>
        <v>-14954.945025006085</v>
      </c>
      <c r="AJ24">
        <f t="shared" si="8"/>
        <v>-593.87554748168986</v>
      </c>
      <c r="AK24">
        <f t="shared" si="30"/>
        <v>-1491.885637490607</v>
      </c>
      <c r="AL24">
        <f t="shared" si="9"/>
        <v>-17040.706209978383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-2256.2478443230893</v>
      </c>
      <c r="AR24">
        <f t="shared" si="14"/>
        <v>-2256.442362134364</v>
      </c>
      <c r="AS24">
        <f t="shared" si="15"/>
        <v>-89.605541239552466</v>
      </c>
      <c r="AT24">
        <f t="shared" si="16"/>
        <v>-225.09972094613343</v>
      </c>
      <c r="AU24">
        <f t="shared" si="17"/>
        <v>-2571.14762432005</v>
      </c>
      <c r="AW24">
        <v>21</v>
      </c>
      <c r="AX24">
        <f>IF(Z24&gt;0, (R24*SUMPRODUCT(K24:$K$98, X24:$X$98)-K24*$AZ$3)/Z24, 0)</f>
        <v>-200888.07918835059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500000</v>
      </c>
      <c r="S25">
        <f t="shared" si="1"/>
        <v>-261875.54313342576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-20718.776416669836</v>
      </c>
      <c r="AC25">
        <f t="shared" si="2"/>
        <v>-19929.396568362092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-13001.004386663497</v>
      </c>
      <c r="AI25">
        <f t="shared" si="7"/>
        <v>-13001.955668536266</v>
      </c>
      <c r="AJ25">
        <f t="shared" si="8"/>
        <v>-789.3798483077444</v>
      </c>
      <c r="AK25">
        <f t="shared" si="30"/>
        <v>-1450.3143491668886</v>
      </c>
      <c r="AL25">
        <f t="shared" si="9"/>
        <v>-15241.649866010899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-1751.4522668463273</v>
      </c>
      <c r="AR25">
        <f t="shared" si="14"/>
        <v>-1751.5804203906935</v>
      </c>
      <c r="AS25">
        <f t="shared" si="15"/>
        <v>-106.34263966095172</v>
      </c>
      <c r="AT25">
        <f t="shared" si="16"/>
        <v>-195.38154737443281</v>
      </c>
      <c r="AU25">
        <f t="shared" si="17"/>
        <v>-2053.3046074260778</v>
      </c>
      <c r="AW25">
        <v>22</v>
      </c>
      <c r="AX25">
        <f>IF(Z25&gt;0, (R25*SUMPRODUCT(K25:$K$98, X25:$X$98)-K25*$AZ$3)/Z25, 0)</f>
        <v>-261875.54313342576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500000</v>
      </c>
      <c r="S26">
        <f t="shared" si="1"/>
        <v>-354052.51129577431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-19929.396568362092</v>
      </c>
      <c r="AC26">
        <f t="shared" si="2"/>
        <v>-18961.538395359454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-10892.90041743543</v>
      </c>
      <c r="AI26">
        <f t="shared" si="7"/>
        <v>-10893.569863979037</v>
      </c>
      <c r="AJ26">
        <f t="shared" si="8"/>
        <v>-967.85817300263807</v>
      </c>
      <c r="AK26">
        <f t="shared" si="30"/>
        <v>-1395.0577597853467</v>
      </c>
      <c r="AL26">
        <f t="shared" si="9"/>
        <v>-13256.485796767021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-1310.228106863703</v>
      </c>
      <c r="AR26">
        <f t="shared" si="14"/>
        <v>-1310.3086297404266</v>
      </c>
      <c r="AS26">
        <f t="shared" si="15"/>
        <v>-116.41665058243206</v>
      </c>
      <c r="AT26">
        <f t="shared" si="16"/>
        <v>-167.80139517693411</v>
      </c>
      <c r="AU26">
        <f t="shared" si="17"/>
        <v>-1594.5266754997926</v>
      </c>
      <c r="AW26">
        <v>23</v>
      </c>
      <c r="AX26">
        <f>IF(Z26&gt;0, (R26*SUMPRODUCT(K26:$K$98, X26:$X$98)-K26*$AZ$3)/Z26, 0)</f>
        <v>-354052.51129577431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500000</v>
      </c>
      <c r="S27">
        <f t="shared" si="1"/>
        <v>-500617.75751257042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-18961.538395359454</v>
      </c>
      <c r="AC27">
        <f t="shared" si="2"/>
        <v>-17843.810752358018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-8688.2914658130903</v>
      </c>
      <c r="AI27">
        <f t="shared" si="7"/>
        <v>-8688.7370106046146</v>
      </c>
      <c r="AJ27">
        <f t="shared" si="8"/>
        <v>-1117.7276430014354</v>
      </c>
      <c r="AK27">
        <f t="shared" si="30"/>
        <v>-1327.3076876751618</v>
      </c>
      <c r="AL27">
        <f t="shared" si="9"/>
        <v>-11133.772341281212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-933.08184057068968</v>
      </c>
      <c r="AR27">
        <f t="shared" si="14"/>
        <v>-933.12968999606494</v>
      </c>
      <c r="AS27">
        <f t="shared" si="15"/>
        <v>-120.03871768025634</v>
      </c>
      <c r="AT27">
        <f t="shared" si="16"/>
        <v>-142.54663360371771</v>
      </c>
      <c r="AU27">
        <f t="shared" si="17"/>
        <v>-1195.715041280039</v>
      </c>
      <c r="AW27">
        <v>24</v>
      </c>
      <c r="AX27">
        <f>IF(Z27&gt;0, (R27*SUMPRODUCT(K27:$K$98, X27:$X$98)-K27*$AZ$3)/Z27, 0)</f>
        <v>-500617.75751257042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500000</v>
      </c>
      <c r="S28">
        <f t="shared" si="1"/>
        <v>-747910.36389617086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-17843.810752358018</v>
      </c>
      <c r="AC28">
        <f t="shared" si="2"/>
        <v>-16609.074959120542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-6539.9203114987231</v>
      </c>
      <c r="AI28">
        <f t="shared" si="7"/>
        <v>-6540.1979028345449</v>
      </c>
      <c r="AJ28">
        <f t="shared" si="8"/>
        <v>-1234.7357932374762</v>
      </c>
      <c r="AK28">
        <f t="shared" si="30"/>
        <v>-1249.0667526650614</v>
      </c>
      <c r="AL28">
        <f t="shared" si="9"/>
        <v>-9024.0004487370825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-627.10431552072487</v>
      </c>
      <c r="AR28">
        <f t="shared" si="14"/>
        <v>-627.13093338705255</v>
      </c>
      <c r="AS28">
        <f t="shared" si="15"/>
        <v>-118.39718338856673</v>
      </c>
      <c r="AT28">
        <f t="shared" si="16"/>
        <v>-119.77136014830336</v>
      </c>
      <c r="AU28">
        <f t="shared" si="17"/>
        <v>-865.29947692392273</v>
      </c>
      <c r="AW28">
        <v>25</v>
      </c>
      <c r="AX28">
        <f>IF(Z28&gt;0, (R28*SUMPRODUCT(K28:$K$98, X28:$X$98)-K28*$AZ$3)/Z28, 0)</f>
        <v>-747910.36389617086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500000</v>
      </c>
      <c r="S29">
        <f t="shared" si="1"/>
        <v>-1194822.3022011006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-16609.074959120542</v>
      </c>
      <c r="AC29">
        <f t="shared" si="2"/>
        <v>-15300.62781588398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-4589.7284574401547</v>
      </c>
      <c r="AI29">
        <f t="shared" si="7"/>
        <v>-4589.8885296511826</v>
      </c>
      <c r="AJ29">
        <f t="shared" si="8"/>
        <v>-1308.4471432365626</v>
      </c>
      <c r="AK29">
        <f t="shared" si="30"/>
        <v>-1162.635247138438</v>
      </c>
      <c r="AL29">
        <f t="shared" si="9"/>
        <v>-7060.9709200261832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-392.94910357650173</v>
      </c>
      <c r="AR29">
        <f t="shared" si="14"/>
        <v>-392.96280814146979</v>
      </c>
      <c r="AS29">
        <f t="shared" si="15"/>
        <v>-112.02256010997266</v>
      </c>
      <c r="AT29">
        <f t="shared" si="16"/>
        <v>-99.538890456342571</v>
      </c>
      <c r="AU29">
        <f t="shared" si="17"/>
        <v>-604.52425870778507</v>
      </c>
      <c r="AW29">
        <v>26</v>
      </c>
      <c r="AX29">
        <f>IF(Z29&gt;0, (R29*SUMPRODUCT(K29:$K$98, X29:$X$98)-K29*$AZ$3)/Z29, 0)</f>
        <v>-1194822.3022011006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500000</v>
      </c>
      <c r="S30">
        <f t="shared" si="1"/>
        <v>-2074667.4204317674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-15300.62781588398</v>
      </c>
      <c r="AC30">
        <f t="shared" si="2"/>
        <v>-13965.405974141473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-2973.1620389633758</v>
      </c>
      <c r="AI30">
        <f t="shared" si="7"/>
        <v>-2973.2461814013191</v>
      </c>
      <c r="AJ30">
        <f t="shared" si="8"/>
        <v>-1335.2218417425065</v>
      </c>
      <c r="AK30">
        <f t="shared" si="30"/>
        <v>-1071.0439471118787</v>
      </c>
      <c r="AL30">
        <f t="shared" si="9"/>
        <v>-5379.511970255704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-227.27405818694263</v>
      </c>
      <c r="AR30">
        <f t="shared" si="14"/>
        <v>-227.28049019202223</v>
      </c>
      <c r="AS30">
        <f t="shared" si="15"/>
        <v>-102.06685090681034</v>
      </c>
      <c r="AT30">
        <f t="shared" si="16"/>
        <v>-81.872599329146865</v>
      </c>
      <c r="AU30">
        <f t="shared" si="17"/>
        <v>-411.2199404279794</v>
      </c>
      <c r="AW30">
        <v>27</v>
      </c>
      <c r="AX30">
        <f>IF(Z30&gt;0, (R30*SUMPRODUCT(K30:$K$98, X30:$X$98)-K30*$AZ$3)/Z30, 0)</f>
        <v>-2074667.4204317674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500000</v>
      </c>
      <c r="S31">
        <f t="shared" si="1"/>
        <v>-4012925.5056324014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-13965.405974141473</v>
      </c>
      <c r="AC31">
        <f t="shared" si="2"/>
        <v>-12649.670259722157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-1755.9247833720244</v>
      </c>
      <c r="AI31">
        <f t="shared" si="7"/>
        <v>-1755.9641862660039</v>
      </c>
      <c r="AJ31">
        <f t="shared" si="8"/>
        <v>-1315.7357144193156</v>
      </c>
      <c r="AK31">
        <f t="shared" si="30"/>
        <v>-977.57841818990323</v>
      </c>
      <c r="AL31">
        <f t="shared" si="9"/>
        <v>-4049.2783188752228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-119.84479407484216</v>
      </c>
      <c r="AR31">
        <f t="shared" si="14"/>
        <v>-119.84748338805173</v>
      </c>
      <c r="AS31">
        <f t="shared" si="15"/>
        <v>-89.801156202537626</v>
      </c>
      <c r="AT31">
        <f t="shared" si="16"/>
        <v>-66.721356933634041</v>
      </c>
      <c r="AU31">
        <f t="shared" si="17"/>
        <v>-276.36999652422338</v>
      </c>
      <c r="AW31">
        <v>28</v>
      </c>
      <c r="AX31">
        <f>IF(Z31&gt;0, (R31*SUMPRODUCT(K31:$K$98, X31:$X$98)-K31*$AZ$3)/Z31, 0)</f>
        <v>-4012925.5056324014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500000</v>
      </c>
      <c r="S32">
        <f t="shared" si="1"/>
        <v>-8949267.2658443935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-12649.670259722157</v>
      </c>
      <c r="AC32">
        <f t="shared" si="2"/>
        <v>-11391.827756827128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-923.88753571883205</v>
      </c>
      <c r="AI32">
        <f t="shared" si="7"/>
        <v>-923.90344739547891</v>
      </c>
      <c r="AJ32">
        <f t="shared" si="8"/>
        <v>-1257.8425028950296</v>
      </c>
      <c r="AK32">
        <f t="shared" si="30"/>
        <v>-885.47691818055114</v>
      </c>
      <c r="AL32">
        <f t="shared" si="9"/>
        <v>-3067.2228684710599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-56.300772042420533</v>
      </c>
      <c r="AR32">
        <f t="shared" si="14"/>
        <v>-56.301741683902932</v>
      </c>
      <c r="AS32">
        <f t="shared" si="15"/>
        <v>-76.65164999294106</v>
      </c>
      <c r="AT32">
        <f t="shared" si="16"/>
        <v>-53.96006785665751</v>
      </c>
      <c r="AU32">
        <f t="shared" si="17"/>
        <v>-186.91345953350151</v>
      </c>
      <c r="AW32">
        <v>29</v>
      </c>
      <c r="AX32">
        <f>IF(Z32&gt;0, (R32*SUMPRODUCT(K32:$K$98, X32:$X$98)-K32*$AZ$3)/Z32, 0)</f>
        <v>-8949267.2658443935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500000</v>
      </c>
      <c r="S33">
        <f t="shared" si="1"/>
        <v>-24242900.165006656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-11391.827756827128</v>
      </c>
      <c r="AC33">
        <f t="shared" si="2"/>
        <v>-10218.050585146448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-419.35923916540838</v>
      </c>
      <c r="AI33">
        <f t="shared" si="7"/>
        <v>-419.36450774430961</v>
      </c>
      <c r="AJ33">
        <f t="shared" si="8"/>
        <v>-1173.7771716806801</v>
      </c>
      <c r="AK33">
        <f t="shared" si="30"/>
        <v>-797.42794297789908</v>
      </c>
      <c r="AL33">
        <f t="shared" si="9"/>
        <v>-2390.5696224028889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-22.817257063348489</v>
      </c>
      <c r="AR33">
        <f t="shared" si="14"/>
        <v>-22.817543725732239</v>
      </c>
      <c r="AS33">
        <f t="shared" si="15"/>
        <v>-63.864994401051945</v>
      </c>
      <c r="AT33">
        <f t="shared" si="16"/>
        <v>-43.387903890313957</v>
      </c>
      <c r="AU33">
        <f t="shared" si="17"/>
        <v>-130.07044201709815</v>
      </c>
      <c r="AW33">
        <v>30</v>
      </c>
      <c r="AX33">
        <f>IF(Z33&gt;0, (R33*SUMPRODUCT(K33:$K$98, X33:$X$98)-K33*$AZ$3)/Z33, 0)</f>
        <v>-24242900.165006656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500000</v>
      </c>
      <c r="S34">
        <f t="shared" si="1"/>
        <v>-85880950.020186082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-10218.050585146448</v>
      </c>
      <c r="AC34">
        <f t="shared" si="2"/>
        <v>-9142.5839638855996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-155.40748259316473</v>
      </c>
      <c r="AI34">
        <f t="shared" si="7"/>
        <v>-155.40881329921214</v>
      </c>
      <c r="AJ34">
        <f t="shared" si="8"/>
        <v>-1075.4666212608481</v>
      </c>
      <c r="AK34">
        <f t="shared" si="30"/>
        <v>-715.26354096025136</v>
      </c>
      <c r="AL34">
        <f t="shared" si="9"/>
        <v>-1946.1389755203118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-7.5497248214943875</v>
      </c>
      <c r="AR34">
        <f t="shared" si="14"/>
        <v>-7.549789467445204</v>
      </c>
      <c r="AS34">
        <f t="shared" si="15"/>
        <v>-52.246371344148173</v>
      </c>
      <c r="AT34">
        <f t="shared" si="16"/>
        <v>-34.74763775200028</v>
      </c>
      <c r="AU34">
        <f t="shared" si="17"/>
        <v>-94.543798563593668</v>
      </c>
      <c r="AW34">
        <v>31</v>
      </c>
      <c r="AX34">
        <f>IF(Z34&gt;0, (R34*SUMPRODUCT(K34:$K$98, X34:$X$98)-K34*$AZ$3)/Z34, 0)</f>
        <v>-85880950.020186082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-450069752.25491631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-9142.5839638855996</v>
      </c>
      <c r="AC35">
        <f t="shared" ref="AC35:AC69" si="33">S35*Z35</f>
        <v>-8169.5230830604896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-43.620118407932715</v>
      </c>
      <c r="AI35">
        <f t="shared" ref="AI35:AI66" si="38">SUM(AE35:AH35)</f>
        <v>-43.620345303959446</v>
      </c>
      <c r="AJ35">
        <f t="shared" ref="AJ35:AJ69" si="39">AB35-AC35</f>
        <v>-973.06088082510996</v>
      </c>
      <c r="AK35">
        <f t="shared" si="30"/>
        <v>-639.98087747199202</v>
      </c>
      <c r="AL35">
        <f t="shared" ref="AL35:AL66" si="40">SUM(AI35:AK35)</f>
        <v>-1656.6621036010615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-1.8920299830816825</v>
      </c>
      <c r="AR35">
        <f t="shared" ref="AR35:AR69" si="45">AI35*$K35</f>
        <v>-1.8920398247350592</v>
      </c>
      <c r="AS35">
        <f t="shared" ref="AS35:AS69" si="46">AJ35*$K35</f>
        <v>-42.206679602918413</v>
      </c>
      <c r="AT35">
        <f t="shared" ref="AT35:AT69" si="47">AK35*$K35</f>
        <v>-27.759278355276699</v>
      </c>
      <c r="AU35">
        <f t="shared" ref="AU35:AU69" si="48">AL35*$K35</f>
        <v>-71.857997782930184</v>
      </c>
      <c r="AW35">
        <v>32</v>
      </c>
      <c r="AX35">
        <f>IF(Z35&gt;0, (R35*SUMPRODUCT(K35:$K$98, X35:$X$98)-K35*$AZ$3)/Z35, 0)</f>
        <v>-450069752.25491631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500000</v>
      </c>
      <c r="S36">
        <f t="shared" si="32"/>
        <v>-2391971859.7367678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-8169.5230830604896</v>
      </c>
      <c r="AC36">
        <f t="shared" si="33"/>
        <v>-7295.8699294305316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-7.4600082936858474</v>
      </c>
      <c r="AI36">
        <f t="shared" si="38"/>
        <v>-7.4600464205449688</v>
      </c>
      <c r="AJ36">
        <f t="shared" si="39"/>
        <v>-873.65315362995807</v>
      </c>
      <c r="AK36">
        <f t="shared" si="30"/>
        <v>-571.86661581423436</v>
      </c>
      <c r="AL36">
        <f t="shared" si="40"/>
        <v>-1452.9798158647372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-0.2889099252341123</v>
      </c>
      <c r="AR36">
        <f t="shared" si="45"/>
        <v>-0.28891140180459113</v>
      </c>
      <c r="AS36">
        <f t="shared" si="46"/>
        <v>-33.834689903684826</v>
      </c>
      <c r="AT36">
        <f t="shared" si="47"/>
        <v>-22.147152484886078</v>
      </c>
      <c r="AU36">
        <f t="shared" si="48"/>
        <v>-56.270753790375494</v>
      </c>
      <c r="AW36">
        <v>33</v>
      </c>
      <c r="AX36">
        <f>IF(Z36&gt;0, (R36*SUMPRODUCT(K36:$K$98, X36:$X$98)-K36*$AZ$3)/Z36, 0)</f>
        <v>-2391971859.7367678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500000</v>
      </c>
      <c r="S37">
        <f t="shared" si="32"/>
        <v>-12915327069.580284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-7295.8699294305316</v>
      </c>
      <c r="AC37">
        <f t="shared" si="33"/>
        <v>-6514.4220682726955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-1.2576262887877117</v>
      </c>
      <c r="AI37">
        <f t="shared" si="38"/>
        <v>-1.257632593721022</v>
      </c>
      <c r="AJ37">
        <f t="shared" si="39"/>
        <v>-781.44786115783609</v>
      </c>
      <c r="AK37">
        <f t="shared" si="30"/>
        <v>-510.71089506013726</v>
      </c>
      <c r="AL37">
        <f t="shared" si="40"/>
        <v>-1293.4163888116943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-4.3486728399202451E-2</v>
      </c>
      <c r="AR37">
        <f t="shared" si="45"/>
        <v>-4.3486946413826423E-2</v>
      </c>
      <c r="AS37">
        <f t="shared" si="46"/>
        <v>-27.021231346130662</v>
      </c>
      <c r="AT37">
        <f t="shared" si="47"/>
        <v>-17.659575171096552</v>
      </c>
      <c r="AU37">
        <f t="shared" si="48"/>
        <v>-44.72429346364104</v>
      </c>
      <c r="AW37">
        <v>34</v>
      </c>
      <c r="AX37">
        <f>IF(Z37&gt;0, (R37*SUMPRODUCT(K37:$K$98, X37:$X$98)-K37*$AZ$3)/Z37, 0)</f>
        <v>-12915327069.580284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500000</v>
      </c>
      <c r="S38">
        <f t="shared" si="32"/>
        <v>-70996233981.773575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-6514.4220682726955</v>
      </c>
      <c r="AC38">
        <f t="shared" si="33"/>
        <v>-5816.4862951054965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-0.20871201519391175</v>
      </c>
      <c r="AI38">
        <f t="shared" si="38"/>
        <v>-0.20871303927750903</v>
      </c>
      <c r="AJ38">
        <f t="shared" si="39"/>
        <v>-697.93577316719893</v>
      </c>
      <c r="AK38">
        <f t="shared" si="30"/>
        <v>-456.00954477908874</v>
      </c>
      <c r="AL38">
        <f t="shared" si="40"/>
        <v>-1154.1540309855652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-6.4436887964099592E-3</v>
      </c>
      <c r="AR38">
        <f t="shared" si="45"/>
        <v>-6.4437204135451599E-3</v>
      </c>
      <c r="AS38">
        <f t="shared" si="46"/>
        <v>-21.54778160707631</v>
      </c>
      <c r="AT38">
        <f t="shared" si="47"/>
        <v>-14.07865087220304</v>
      </c>
      <c r="AU38">
        <f t="shared" si="48"/>
        <v>-35.632876199692895</v>
      </c>
      <c r="AW38">
        <v>35</v>
      </c>
      <c r="AX38">
        <f>IF(Z38&gt;0, (R38*SUMPRODUCT(K38:$K$98, X38:$X$98)-K38*$AZ$3)/Z38, 0)</f>
        <v>-70996233981.773575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500000</v>
      </c>
      <c r="S39">
        <f t="shared" si="32"/>
        <v>-398243676254.57404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-5816.4862951054965</v>
      </c>
      <c r="AC39">
        <f t="shared" si="33"/>
        <v>-5193.2969710303651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-3.4033460061716599E-2</v>
      </c>
      <c r="AI39">
        <f t="shared" si="38"/>
        <v>-3.4033623067976353E-2</v>
      </c>
      <c r="AJ39">
        <f t="shared" si="39"/>
        <v>-623.18932407513148</v>
      </c>
      <c r="AK39">
        <f t="shared" si="30"/>
        <v>-407.15404065738477</v>
      </c>
      <c r="AL39">
        <f t="shared" si="40"/>
        <v>-1030.3773983555843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-9.381562757445228E-4</v>
      </c>
      <c r="AR39">
        <f t="shared" si="45"/>
        <v>-9.3816076912677947E-4</v>
      </c>
      <c r="AS39">
        <f t="shared" si="46"/>
        <v>-17.178652252749611</v>
      </c>
      <c r="AT39">
        <f t="shared" si="47"/>
        <v>-11.223487642596158</v>
      </c>
      <c r="AU39">
        <f t="shared" si="48"/>
        <v>-28.4030780561149</v>
      </c>
      <c r="AW39">
        <v>36</v>
      </c>
      <c r="AX39">
        <f>IF(Z39&gt;0, (R39*SUMPRODUCT(K39:$K$98, X39:$X$98)-K39*$AZ$3)/Z39, 0)</f>
        <v>-398243676254.57404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500000</v>
      </c>
      <c r="S40">
        <f t="shared" si="32"/>
        <v>-2280172835624.0977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-5193.2969710303651</v>
      </c>
      <c r="AC40">
        <f t="shared" si="33"/>
        <v>-4636.8731165402769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-5.4382668239479374E-3</v>
      </c>
      <c r="AI40">
        <f t="shared" si="38"/>
        <v>-5.4382922434744975E-3</v>
      </c>
      <c r="AJ40">
        <f t="shared" si="39"/>
        <v>-556.42385449008816</v>
      </c>
      <c r="AK40">
        <f t="shared" ref="AK40:AK69" si="61">G40*SUM(AB40:AB40, AE40:AF40)</f>
        <v>-363.53078797212561</v>
      </c>
      <c r="AL40">
        <f t="shared" si="40"/>
        <v>-919.96008075445729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-1.3384790346261121E-4</v>
      </c>
      <c r="AR40">
        <f t="shared" si="45"/>
        <v>-1.3384852909398371E-4</v>
      </c>
      <c r="AS40">
        <f t="shared" si="46"/>
        <v>-13.694834911762751</v>
      </c>
      <c r="AT40">
        <f t="shared" si="47"/>
        <v>-8.947305343664004</v>
      </c>
      <c r="AU40">
        <f t="shared" si="48"/>
        <v>-22.642274103955849</v>
      </c>
      <c r="AW40">
        <v>37</v>
      </c>
      <c r="AX40">
        <f>IF(Z40&gt;0, (R40*SUMPRODUCT(K40:$K$98, X40:$X$98)-K40*$AZ$3)/Z40, 0)</f>
        <v>-2280172835624.0977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500000</v>
      </c>
      <c r="S41">
        <f t="shared" si="32"/>
        <v>-13354085763842.6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-4636.8731165402769</v>
      </c>
      <c r="AC41">
        <f t="shared" si="33"/>
        <v>-4140.0653998110702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-8.5160206370499063E-4</v>
      </c>
      <c r="AI41">
        <f t="shared" si="38"/>
        <v>-8.5160593898469248E-4</v>
      </c>
      <c r="AJ41">
        <f t="shared" si="39"/>
        <v>-496.80771672920673</v>
      </c>
      <c r="AK41">
        <f t="shared" si="61"/>
        <v>-324.58111815781939</v>
      </c>
      <c r="AL41">
        <f t="shared" si="40"/>
        <v>-821.3896864929651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-1.8714134369684485E-5</v>
      </c>
      <c r="AR41">
        <f t="shared" si="45"/>
        <v>-1.8714219529770577E-5</v>
      </c>
      <c r="AS41">
        <f t="shared" si="46"/>
        <v>-10.917454011698206</v>
      </c>
      <c r="AT41">
        <f t="shared" si="47"/>
        <v>-7.1327383034291163</v>
      </c>
      <c r="AU41">
        <f t="shared" si="48"/>
        <v>-18.050211029346851</v>
      </c>
      <c r="AW41">
        <v>38</v>
      </c>
      <c r="AX41">
        <f>IF(Z41&gt;0, (R41*SUMPRODUCT(K41:$K$98, X41:$X$98)-K41*$AZ$3)/Z41, 0)</f>
        <v>-13354085763842.6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500000</v>
      </c>
      <c r="S42">
        <f t="shared" si="32"/>
        <v>-80131325024047.75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-4140.0653998110702</v>
      </c>
      <c r="AC42">
        <f t="shared" si="33"/>
        <v>-3696.4869805099283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-1.3039589550843192E-4</v>
      </c>
      <c r="AI42">
        <f t="shared" si="38"/>
        <v>-1.3039647213794906E-4</v>
      </c>
      <c r="AJ42">
        <f t="shared" si="39"/>
        <v>-443.57841930114182</v>
      </c>
      <c r="AK42">
        <f t="shared" si="61"/>
        <v>-289.80457798677492</v>
      </c>
      <c r="AL42">
        <f t="shared" si="40"/>
        <v>-733.38312768438891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-2.5584617991139613E-6</v>
      </c>
      <c r="AR42">
        <f t="shared" si="45"/>
        <v>-2.5584731130022251E-6</v>
      </c>
      <c r="AS42">
        <f t="shared" si="46"/>
        <v>-8.7033294742006717</v>
      </c>
      <c r="AT42">
        <f t="shared" si="47"/>
        <v>-5.6861754666162874</v>
      </c>
      <c r="AU42">
        <f t="shared" si="48"/>
        <v>-14.389507499290072</v>
      </c>
      <c r="AW42">
        <v>39</v>
      </c>
      <c r="AX42">
        <f>IF(Z42&gt;0, (R42*SUMPRODUCT(K42:$K$98, X42:$X$98)-K42*$AZ$3)/Z42, 0)</f>
        <v>-80131325024047.75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500000</v>
      </c>
      <c r="S43">
        <f t="shared" si="32"/>
        <v>-493353383448617.44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-3696.4869805099283</v>
      </c>
      <c r="AC43">
        <f t="shared" si="33"/>
        <v>-3300.4348062690351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-1.9489629545923404E-5</v>
      </c>
      <c r="AI43">
        <f t="shared" si="38"/>
        <v>-1.9489713168406724E-5</v>
      </c>
      <c r="AJ43">
        <f t="shared" si="39"/>
        <v>-396.05217424089324</v>
      </c>
      <c r="AK43">
        <f t="shared" si="61"/>
        <v>-258.75408863569498</v>
      </c>
      <c r="AL43">
        <f t="shared" si="40"/>
        <v>-654.80628236630139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-3.4142913447833448E-7</v>
      </c>
      <c r="AR43">
        <f t="shared" si="45"/>
        <v>-3.4143059941906289E-7</v>
      </c>
      <c r="AS43">
        <f t="shared" si="46"/>
        <v>-6.9382412190392353</v>
      </c>
      <c r="AT43">
        <f t="shared" si="47"/>
        <v>-4.5329842887698568</v>
      </c>
      <c r="AU43">
        <f t="shared" si="48"/>
        <v>-11.471225849239692</v>
      </c>
      <c r="AW43">
        <v>40</v>
      </c>
      <c r="AX43">
        <f>IF(Z43&gt;0, (R43*SUMPRODUCT(K43:$K$98, X43:$X$98)-K43*$AZ$3)/Z43, 0)</f>
        <v>-493353383448617.44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500000</v>
      </c>
      <c r="S44">
        <f t="shared" si="32"/>
        <v>-3124818298137088.5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-3300.4348062690351</v>
      </c>
      <c r="AC44">
        <f t="shared" si="33"/>
        <v>-2946.8167916110401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-2.8399322365898189E-6</v>
      </c>
      <c r="AI44">
        <f t="shared" si="38"/>
        <v>-2.8399440245423909E-6</v>
      </c>
      <c r="AJ44">
        <f t="shared" si="39"/>
        <v>-353.61801465799499</v>
      </c>
      <c r="AK44">
        <f t="shared" si="61"/>
        <v>-231.03043643883248</v>
      </c>
      <c r="AL44">
        <f t="shared" si="40"/>
        <v>-584.64845393677149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-4.4420858503934039E-8</v>
      </c>
      <c r="AR44">
        <f t="shared" si="45"/>
        <v>-4.4421042885436704E-8</v>
      </c>
      <c r="AS44">
        <f t="shared" si="46"/>
        <v>-5.5311234511803002</v>
      </c>
      <c r="AT44">
        <f t="shared" si="47"/>
        <v>-3.61366732449742</v>
      </c>
      <c r="AU44">
        <f t="shared" si="48"/>
        <v>-9.1447908200987627</v>
      </c>
      <c r="AW44">
        <v>41</v>
      </c>
      <c r="AX44">
        <f>IF(Z44&gt;0, (R44*SUMPRODUCT(K44:$K$98, X44:$X$98)-K44*$AZ$3)/Z44, 0)</f>
        <v>-3124818298137088.5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500000</v>
      </c>
      <c r="S45">
        <f t="shared" si="32"/>
        <v>-2.0395149822468792E+16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-2946.8167916110401</v>
      </c>
      <c r="AC45">
        <f t="shared" si="33"/>
        <v>-2631.0864211202615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-4.0230017380269785E-7</v>
      </c>
      <c r="AI45">
        <f t="shared" si="38"/>
        <v>-4.0230178637139924E-7</v>
      </c>
      <c r="AJ45">
        <f t="shared" si="39"/>
        <v>-315.73037049077857</v>
      </c>
      <c r="AK45">
        <f t="shared" si="61"/>
        <v>-206.27717541277283</v>
      </c>
      <c r="AL45">
        <f t="shared" si="40"/>
        <v>-522.00754630585323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-5.6183807544372748E-9</v>
      </c>
      <c r="AR45">
        <f t="shared" si="45"/>
        <v>-5.6184032749966658E-9</v>
      </c>
      <c r="AS45">
        <f t="shared" si="46"/>
        <v>-4.4093777548968207</v>
      </c>
      <c r="AT45">
        <f t="shared" si="47"/>
        <v>-2.8807934668882131</v>
      </c>
      <c r="AU45">
        <f t="shared" si="48"/>
        <v>-7.2901712274034383</v>
      </c>
      <c r="AW45">
        <v>42</v>
      </c>
      <c r="AX45">
        <f>IF(Z45&gt;0, (R45*SUMPRODUCT(K45:$K$98, X45:$X$98)-K45*$AZ$3)/Z45, 0)</f>
        <v>-2.0395149822468792E+16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500000</v>
      </c>
      <c r="S46">
        <f t="shared" si="32"/>
        <v>-1.3755490604203355E+17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-2631.0864211202615</v>
      </c>
      <c r="AC46">
        <f t="shared" si="33"/>
        <v>-2349.1843045765945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-5.5318641991437733E-8</v>
      </c>
      <c r="AI46">
        <f t="shared" si="38"/>
        <v>-5.5318855468402328E-8</v>
      </c>
      <c r="AJ46">
        <f t="shared" si="39"/>
        <v>-281.90211654366703</v>
      </c>
      <c r="AK46">
        <f t="shared" si="61"/>
        <v>-184.17604947841832</v>
      </c>
      <c r="AL46">
        <f t="shared" si="40"/>
        <v>-466.07816607740426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-6.897860943619127E-10</v>
      </c>
      <c r="AR46">
        <f t="shared" si="45"/>
        <v>-6.8978875627544394E-10</v>
      </c>
      <c r="AS46">
        <f t="shared" si="46"/>
        <v>-3.5151289504379064</v>
      </c>
      <c r="AT46">
        <f t="shared" si="47"/>
        <v>-2.2965509143262817</v>
      </c>
      <c r="AU46">
        <f t="shared" si="48"/>
        <v>-5.8116798654539776</v>
      </c>
      <c r="AW46">
        <v>43</v>
      </c>
      <c r="AX46">
        <f>IF(Z46&gt;0, (R46*SUMPRODUCT(K46:$K$98, X46:$X$98)-K46*$AZ$3)/Z46, 0)</f>
        <v>-1.3755490604203355E+17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500000</v>
      </c>
      <c r="S47">
        <f t="shared" si="32"/>
        <v>-9.6168922893239821E+17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-2349.1843045765945</v>
      </c>
      <c r="AC47">
        <f t="shared" si="33"/>
        <v>-2097.485986229708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-7.3631660769038305E-9</v>
      </c>
      <c r="AI47">
        <f t="shared" si="38"/>
        <v>-7.3631933399468587E-9</v>
      </c>
      <c r="AJ47">
        <f t="shared" si="39"/>
        <v>-251.69831834688648</v>
      </c>
      <c r="AK47">
        <f t="shared" si="61"/>
        <v>-164.44290132036164</v>
      </c>
      <c r="AL47">
        <f t="shared" si="40"/>
        <v>-416.14121967461131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-8.1976523830916212E-11</v>
      </c>
      <c r="AR47">
        <f t="shared" si="45"/>
        <v>-8.1976827359245349E-11</v>
      </c>
      <c r="AS47">
        <f t="shared" si="46"/>
        <v>-2.8022392781396128</v>
      </c>
      <c r="AT47">
        <f t="shared" si="47"/>
        <v>-1.8307963283889537</v>
      </c>
      <c r="AU47">
        <f t="shared" si="48"/>
        <v>-4.6330356066105436</v>
      </c>
      <c r="AW47">
        <v>44</v>
      </c>
      <c r="AX47">
        <f>IF(Z47&gt;0, (R47*SUMPRODUCT(K47:$K$98, X47:$X$98)-K47*$AZ$3)/Z47, 0)</f>
        <v>-9.6168922893239821E+17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500000</v>
      </c>
      <c r="S48">
        <f t="shared" si="32"/>
        <v>-6.9837634499584942E+18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-2097.485986229708</v>
      </c>
      <c r="AC48">
        <f t="shared" si="33"/>
        <v>-1872.755344848026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-9.4553726723997298E-10</v>
      </c>
      <c r="AI48">
        <f t="shared" si="38"/>
        <v>-9.4554061922088964E-10</v>
      </c>
      <c r="AJ48">
        <f t="shared" si="39"/>
        <v>-224.73064138168206</v>
      </c>
      <c r="AK48">
        <f t="shared" si="61"/>
        <v>-146.82401903607956</v>
      </c>
      <c r="AL48">
        <f t="shared" si="40"/>
        <v>-371.55466041870716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-9.3990839857659155E-12</v>
      </c>
      <c r="AR48">
        <f t="shared" si="45"/>
        <v>-9.3991173060286334E-12</v>
      </c>
      <c r="AS48">
        <f t="shared" si="46"/>
        <v>-2.2339279959711926</v>
      </c>
      <c r="AT48">
        <f t="shared" si="47"/>
        <v>-1.4594996240349825</v>
      </c>
      <c r="AU48">
        <f t="shared" si="48"/>
        <v>-3.6934276200155742</v>
      </c>
      <c r="AW48">
        <v>45</v>
      </c>
      <c r="AX48">
        <f>IF(Z48&gt;0, (R48*SUMPRODUCT(K48:$K$98, X48:$X$98)-K48*$AZ$3)/Z48, 0)</f>
        <v>-6.9837634499584942E+18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500000</v>
      </c>
      <c r="S49">
        <f t="shared" si="32"/>
        <v>-5.2854318079274533E+19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-1872.755344848026</v>
      </c>
      <c r="AC49">
        <f t="shared" si="33"/>
        <v>-1672.1029864714594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-1.1692040854303264E-10</v>
      </c>
      <c r="AI49">
        <f t="shared" si="38"/>
        <v>-1.1692080399392655E-10</v>
      </c>
      <c r="AJ49">
        <f t="shared" si="39"/>
        <v>-200.65235837656655</v>
      </c>
      <c r="AK49">
        <f t="shared" si="61"/>
        <v>-131.09287413936184</v>
      </c>
      <c r="AL49">
        <f t="shared" si="40"/>
        <v>-331.74523251604535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-1.0377175964444857E-12</v>
      </c>
      <c r="AR49">
        <f t="shared" si="45"/>
        <v>-1.0377211062367988E-12</v>
      </c>
      <c r="AS49">
        <f t="shared" si="46"/>
        <v>-1.7808737212786296</v>
      </c>
      <c r="AT49">
        <f t="shared" si="47"/>
        <v>-1.1635041645687494</v>
      </c>
      <c r="AU49">
        <f t="shared" si="48"/>
        <v>-2.9443778858484171</v>
      </c>
      <c r="AW49">
        <v>46</v>
      </c>
      <c r="AX49">
        <f>IF(Z49&gt;0, (R49*SUMPRODUCT(K49:$K$98, X49:$X$98)-K49*$AZ$3)/Z49, 0)</f>
        <v>-5.2854318079274533E+19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500000</v>
      </c>
      <c r="S50">
        <f t="shared" si="32"/>
        <v>-4.1774323869078723E+20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-1672.1029864714594</v>
      </c>
      <c r="AC50">
        <f t="shared" si="33"/>
        <v>-1492.9490950638037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-1.3872933484680239E-11</v>
      </c>
      <c r="AI50">
        <f t="shared" si="38"/>
        <v>-1.3872978157728082E-11</v>
      </c>
      <c r="AJ50">
        <f t="shared" si="39"/>
        <v>-179.15389140765569</v>
      </c>
      <c r="AK50">
        <f t="shared" si="61"/>
        <v>-117.04720905300218</v>
      </c>
      <c r="AL50">
        <f t="shared" si="40"/>
        <v>-296.20110046067174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-1.0993579926621982E-13</v>
      </c>
      <c r="AR50">
        <f t="shared" si="45"/>
        <v>-1.0993615327694334E-13</v>
      </c>
      <c r="AS50">
        <f t="shared" si="46"/>
        <v>-1.419701627294881</v>
      </c>
      <c r="AT50">
        <f t="shared" si="47"/>
        <v>-0.9275383964993259</v>
      </c>
      <c r="AU50">
        <f t="shared" si="48"/>
        <v>-2.347240023794317</v>
      </c>
      <c r="AW50">
        <v>47</v>
      </c>
      <c r="AX50">
        <f>IF(Z50&gt;0, (R50*SUMPRODUCT(K50:$K$98, X50:$X$98)-K50*$AZ$3)/Z50, 0)</f>
        <v>-4.1774323869078723E+20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500000</v>
      </c>
      <c r="S51">
        <f t="shared" si="32"/>
        <v>-3.4522401776850085E+21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-1492.9490950638037</v>
      </c>
      <c r="AC51">
        <f t="shared" si="33"/>
        <v>-1332.9902634498249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-1.575991060002431E-12</v>
      </c>
      <c r="AI51">
        <f t="shared" si="38"/>
        <v>-1.5759958865432959E-12</v>
      </c>
      <c r="AJ51">
        <f t="shared" si="39"/>
        <v>-159.95883161397887</v>
      </c>
      <c r="AK51">
        <f t="shared" si="61"/>
        <v>-104.50643665446627</v>
      </c>
      <c r="AL51">
        <f t="shared" si="40"/>
        <v>-264.46526826844672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-1.1150813728730389E-14</v>
      </c>
      <c r="AR51">
        <f t="shared" si="45"/>
        <v>-1.1150847878580288E-14</v>
      </c>
      <c r="AS51">
        <f t="shared" si="46"/>
        <v>-1.1317774452287039</v>
      </c>
      <c r="AT51">
        <f t="shared" si="47"/>
        <v>-0.73942793088275371</v>
      </c>
      <c r="AU51">
        <f t="shared" si="48"/>
        <v>-1.8712053761114686</v>
      </c>
      <c r="AW51">
        <v>48</v>
      </c>
      <c r="AX51">
        <f>IF(Z51&gt;0, (R51*SUMPRODUCT(K51:$K$98, X51:$X$98)-K51*$AZ$3)/Z51, 0)</f>
        <v>-3.4522401776850085E+21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500000</v>
      </c>
      <c r="S52">
        <f t="shared" si="32"/>
        <v>-2.9926458297459713E+22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-1332.9902634498249</v>
      </c>
      <c r="AC52">
        <f t="shared" si="33"/>
        <v>-1190.1698780802008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-1.7124610794428693E-13</v>
      </c>
      <c r="AI52">
        <f t="shared" si="38"/>
        <v>-1.712466050670446E-13</v>
      </c>
      <c r="AJ52">
        <f t="shared" si="39"/>
        <v>-142.82038536962409</v>
      </c>
      <c r="AK52">
        <f t="shared" si="61"/>
        <v>-93.309318441487747</v>
      </c>
      <c r="AL52">
        <f t="shared" si="40"/>
        <v>-236.12970381111199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-1.0818212266097676E-15</v>
      </c>
      <c r="AR52">
        <f t="shared" si="45"/>
        <v>-1.0818243671071367E-15</v>
      </c>
      <c r="AS52">
        <f t="shared" si="46"/>
        <v>-0.90224605008665859</v>
      </c>
      <c r="AT52">
        <f t="shared" si="47"/>
        <v>-0.58946741938995029</v>
      </c>
      <c r="AU52">
        <f t="shared" si="48"/>
        <v>-1.4917134694766099</v>
      </c>
      <c r="AW52">
        <v>49</v>
      </c>
      <c r="AX52">
        <f>IF(Z52&gt;0, (R52*SUMPRODUCT(K52:$K$98, X52:$X$98)-K52*$AZ$3)/Z52, 0)</f>
        <v>-2.9926458297459713E+22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500000</v>
      </c>
      <c r="S53">
        <f t="shared" si="32"/>
        <v>-2.730277099728268E+23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-1190.1698780802008</v>
      </c>
      <c r="AC53">
        <f t="shared" si="33"/>
        <v>-1062.6516768573219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-1.7740010238694808E-14</v>
      </c>
      <c r="AI53">
        <f t="shared" si="38"/>
        <v>-1.7740058889968931E-14</v>
      </c>
      <c r="AJ53">
        <f t="shared" si="39"/>
        <v>-127.51820122287882</v>
      </c>
      <c r="AK53">
        <f t="shared" si="61"/>
        <v>-83.311891465614067</v>
      </c>
      <c r="AL53">
        <f t="shared" si="40"/>
        <v>-210.8300926884929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-1.0006233481990813E-16</v>
      </c>
      <c r="AR53">
        <f t="shared" si="45"/>
        <v>-1.0006260923689071E-16</v>
      </c>
      <c r="AS53">
        <f t="shared" si="46"/>
        <v>-0.71926502717367646</v>
      </c>
      <c r="AT53">
        <f t="shared" si="47"/>
        <v>-0.46991981775346808</v>
      </c>
      <c r="AU53">
        <f t="shared" si="48"/>
        <v>-1.1891848449271445</v>
      </c>
      <c r="AW53">
        <v>50</v>
      </c>
      <c r="AX53">
        <f>IF(Z53&gt;0, (R53*SUMPRODUCT(K53:$K$98, X53:$X$98)-K53*$AZ$3)/Z53, 0)</f>
        <v>-2.730277099728268E+23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500000</v>
      </c>
      <c r="S54">
        <f t="shared" si="32"/>
        <v>-2.6303249697218753E+24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-1062.6516768573219</v>
      </c>
      <c r="AC54">
        <f t="shared" si="33"/>
        <v>-948.79614005118037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-1.7462332463256598E-15</v>
      </c>
      <c r="AI54">
        <f t="shared" si="38"/>
        <v>-1.7462377552558822E-15</v>
      </c>
      <c r="AJ54">
        <f t="shared" si="39"/>
        <v>-113.85553680614157</v>
      </c>
      <c r="AK54">
        <f t="shared" si="61"/>
        <v>-74.385617380012548</v>
      </c>
      <c r="AL54">
        <f t="shared" si="40"/>
        <v>-188.24115418615412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-8.7942943167350946E-18</v>
      </c>
      <c r="AR54">
        <f t="shared" si="45"/>
        <v>-8.7943170243885613E-18</v>
      </c>
      <c r="AS54">
        <f t="shared" si="46"/>
        <v>-0.57339367599942204</v>
      </c>
      <c r="AT54">
        <f t="shared" si="47"/>
        <v>-0.37461720165295598</v>
      </c>
      <c r="AU54">
        <f t="shared" si="48"/>
        <v>-0.94801087765237801</v>
      </c>
      <c r="AW54">
        <v>51</v>
      </c>
      <c r="AX54">
        <f>IF(Z54&gt;0, (R54*SUMPRODUCT(K54:$K$98, X54:$X$98)-K54*$AZ$3)/Z54, 0)</f>
        <v>-2.6303249697218753E+24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500000</v>
      </c>
      <c r="S55">
        <f t="shared" si="32"/>
        <v>-2.684955269143221E+25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-948.79614005118037</v>
      </c>
      <c r="AC55">
        <f t="shared" si="33"/>
        <v>-847.13941075998241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-1.6277796596897459E-16</v>
      </c>
      <c r="AI55">
        <f t="shared" si="38"/>
        <v>-1.627783603607455E-16</v>
      </c>
      <c r="AJ55">
        <f t="shared" si="39"/>
        <v>-101.65672929119796</v>
      </c>
      <c r="AK55">
        <f t="shared" si="61"/>
        <v>-66.415729803582636</v>
      </c>
      <c r="AL55">
        <f t="shared" si="40"/>
        <v>-168.07245909478058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-7.3194144352401181E-19</v>
      </c>
      <c r="AR55">
        <f t="shared" si="45"/>
        <v>-7.319432169316128E-19</v>
      </c>
      <c r="AS55">
        <f t="shared" si="46"/>
        <v>-0.45710592793321325</v>
      </c>
      <c r="AT55">
        <f t="shared" si="47"/>
        <v>-0.2986425395830325</v>
      </c>
      <c r="AU55">
        <f t="shared" si="48"/>
        <v>-0.75574846751624569</v>
      </c>
      <c r="AW55">
        <v>52</v>
      </c>
      <c r="AX55">
        <f>IF(Z55&gt;0, (R55*SUMPRODUCT(K55:$K$98, X55:$X$98)-K55*$AZ$3)/Z55, 0)</f>
        <v>-2.684955269143221E+25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500000</v>
      </c>
      <c r="S56">
        <f t="shared" si="32"/>
        <v>-2.9152717926171135E+26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-847.13941075998241</v>
      </c>
      <c r="AC56">
        <f t="shared" si="33"/>
        <v>-756.37447389284148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-1.4320651767322798E-17</v>
      </c>
      <c r="AI56">
        <f t="shared" si="38"/>
        <v>-1.432068419888183E-17</v>
      </c>
      <c r="AJ56">
        <f t="shared" si="39"/>
        <v>-90.764936867140932</v>
      </c>
      <c r="AK56">
        <f t="shared" si="61"/>
        <v>-59.299758753198773</v>
      </c>
      <c r="AL56">
        <f t="shared" si="40"/>
        <v>-150.06469562033971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-5.7494391562671759E-20</v>
      </c>
      <c r="AR56">
        <f t="shared" si="45"/>
        <v>-5.7494521768529996E-20</v>
      </c>
      <c r="AS56">
        <f t="shared" si="46"/>
        <v>-0.36440204714063512</v>
      </c>
      <c r="AT56">
        <f t="shared" si="47"/>
        <v>-0.23807600413188174</v>
      </c>
      <c r="AU56">
        <f t="shared" si="48"/>
        <v>-0.60247805127251686</v>
      </c>
      <c r="AW56">
        <v>53</v>
      </c>
      <c r="AX56">
        <f>IF(Z56&gt;0, (R56*SUMPRODUCT(K56:$K$98, X56:$X$98)-K56*$AZ$3)/Z56, 0)</f>
        <v>-2.9152717926171135E+26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500000</v>
      </c>
      <c r="S57">
        <f t="shared" si="32"/>
        <v>-3.3822882195782649E+27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-756.37447389284148</v>
      </c>
      <c r="AC57">
        <f t="shared" si="33"/>
        <v>-675.3343516900369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-1.1844557927391543E-18</v>
      </c>
      <c r="AI57">
        <f t="shared" si="38"/>
        <v>-1.1844582885877776E-18</v>
      </c>
      <c r="AJ57">
        <f t="shared" si="39"/>
        <v>-81.040122202804582</v>
      </c>
      <c r="AK57">
        <f t="shared" si="61"/>
        <v>-52.946213172498908</v>
      </c>
      <c r="AL57">
        <f t="shared" si="40"/>
        <v>-133.9863353753035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-4.2458390962525699E-21</v>
      </c>
      <c r="AR57">
        <f t="shared" si="45"/>
        <v>-4.2458480429534329E-21</v>
      </c>
      <c r="AS57">
        <f t="shared" si="46"/>
        <v>-0.29049908094757326</v>
      </c>
      <c r="AT57">
        <f t="shared" si="47"/>
        <v>-0.18979273288574755</v>
      </c>
      <c r="AU57">
        <f t="shared" si="48"/>
        <v>-0.48029181383332087</v>
      </c>
      <c r="AW57">
        <v>54</v>
      </c>
      <c r="AX57">
        <f>IF(Z57&gt;0, (R57*SUMPRODUCT(K57:$K$98, X57:$X$98)-K57*$AZ$3)/Z57, 0)</f>
        <v>-3.3822882195782649E+27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500000</v>
      </c>
      <c r="S58">
        <f t="shared" si="32"/>
        <v>-4.2132860965363045E+28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-675.3343516900369</v>
      </c>
      <c r="AC58">
        <f t="shared" si="33"/>
        <v>-602.97709972324719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-9.1679942584218014E-20</v>
      </c>
      <c r="AI58">
        <f t="shared" si="38"/>
        <v>-9.1680121475790387E-20</v>
      </c>
      <c r="AJ58">
        <f t="shared" si="39"/>
        <v>-72.357251966789704</v>
      </c>
      <c r="AK58">
        <f t="shared" si="61"/>
        <v>-47.273404618302585</v>
      </c>
      <c r="AL58">
        <f t="shared" si="40"/>
        <v>-119.63065658509228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-2.934276162283468E-22</v>
      </c>
      <c r="AR58">
        <f t="shared" si="45"/>
        <v>-2.9342818878245371E-22</v>
      </c>
      <c r="AS58">
        <f t="shared" si="46"/>
        <v>-0.23158408876560335</v>
      </c>
      <c r="AT58">
        <f t="shared" si="47"/>
        <v>-0.15130160466019413</v>
      </c>
      <c r="AU58">
        <f t="shared" si="48"/>
        <v>-0.38288569342579742</v>
      </c>
      <c r="AW58">
        <v>55</v>
      </c>
      <c r="AX58">
        <f>IF(Z58&gt;0, (R58*SUMPRODUCT(K58:$K$98, X58:$X$98)-K58*$AZ$3)/Z58, 0)</f>
        <v>-4.2132860965363045E+28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500000</v>
      </c>
      <c r="S59">
        <f t="shared" si="32"/>
        <v>-5.663980678696034E+29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-602.97709972324719</v>
      </c>
      <c r="AC59">
        <f t="shared" si="33"/>
        <v>-538.37241046718498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-6.6088465139146768E-21</v>
      </c>
      <c r="AI59">
        <f t="shared" si="38"/>
        <v>-6.6088583954084755E-21</v>
      </c>
      <c r="AJ59">
        <f t="shared" si="39"/>
        <v>-64.604689256062215</v>
      </c>
      <c r="AK59">
        <f t="shared" si="61"/>
        <v>-42.208396980627306</v>
      </c>
      <c r="AL59">
        <f t="shared" si="40"/>
        <v>-106.81308623668951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-1.8885752589150218E-23</v>
      </c>
      <c r="AR59">
        <f t="shared" si="45"/>
        <v>-1.8885786542269236E-23</v>
      </c>
      <c r="AS59">
        <f t="shared" si="46"/>
        <v>-0.18461741770217094</v>
      </c>
      <c r="AT59">
        <f t="shared" si="47"/>
        <v>-0.12061671289875166</v>
      </c>
      <c r="AU59">
        <f t="shared" si="48"/>
        <v>-0.30523413060092258</v>
      </c>
      <c r="AW59">
        <v>56</v>
      </c>
      <c r="AX59">
        <f>IF(Z59&gt;0, (R59*SUMPRODUCT(K59:$K$98, X59:$X$98)-K59*$AZ$3)/Z59, 0)</f>
        <v>-5.663980678696034E+29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500000</v>
      </c>
      <c r="S60">
        <f t="shared" si="32"/>
        <v>-8.3848881539388847E+30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-538.37241046718498</v>
      </c>
      <c r="AC60">
        <f t="shared" si="33"/>
        <v>-480.68965220284366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-4.4184310766057375E-22</v>
      </c>
      <c r="AI60">
        <f t="shared" si="38"/>
        <v>-4.4184382426174273E-22</v>
      </c>
      <c r="AJ60">
        <f t="shared" si="39"/>
        <v>-57.682758264341317</v>
      </c>
      <c r="AK60">
        <f t="shared" si="61"/>
        <v>-37.68606873270295</v>
      </c>
      <c r="AL60">
        <f t="shared" si="40"/>
        <v>-95.368826997044266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-1.1273498004489871E-24</v>
      </c>
      <c r="AR60">
        <f t="shared" si="45"/>
        <v>-1.1273516288359662E-24</v>
      </c>
      <c r="AS60">
        <f t="shared" si="46"/>
        <v>-0.14717587508145019</v>
      </c>
      <c r="AT60">
        <f t="shared" si="47"/>
        <v>-9.6154905053214001E-2</v>
      </c>
      <c r="AU60">
        <f t="shared" si="48"/>
        <v>-0.24333078013466419</v>
      </c>
      <c r="AW60">
        <v>57</v>
      </c>
      <c r="AX60">
        <f>IF(Z60&gt;0, (R60*SUMPRODUCT(K60:$K$98, X60:$X$98)-K60*$AZ$3)/Z60, 0)</f>
        <v>-8.3848881539388847E+30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500000</v>
      </c>
      <c r="S61">
        <f t="shared" si="32"/>
        <v>-1.3802397100252345E+32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-480.68965220284366</v>
      </c>
      <c r="AC61">
        <f t="shared" si="33"/>
        <v>-429.18718946682469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-2.6822650306841588E-23</v>
      </c>
      <c r="AI61">
        <f t="shared" si="38"/>
        <v>-2.6822689175741166E-23</v>
      </c>
      <c r="AJ61">
        <f t="shared" si="39"/>
        <v>-51.50246273601897</v>
      </c>
      <c r="AK61">
        <f t="shared" si="61"/>
        <v>-33.648275654199061</v>
      </c>
      <c r="AL61">
        <f t="shared" si="40"/>
        <v>-85.150738390218038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-6.1104651633978809E-26</v>
      </c>
      <c r="AR61">
        <f t="shared" si="45"/>
        <v>-6.1104740181178317E-26</v>
      </c>
      <c r="AS61">
        <f t="shared" si="46"/>
        <v>-0.11732770653814573</v>
      </c>
      <c r="AT61">
        <f t="shared" si="47"/>
        <v>-7.6654101604921879E-2</v>
      </c>
      <c r="AU61">
        <f t="shared" si="48"/>
        <v>-0.19398180814306762</v>
      </c>
      <c r="AW61">
        <v>58</v>
      </c>
      <c r="AX61">
        <f>IF(Z61&gt;0, (R61*SUMPRODUCT(K61:$K$98, X61:$X$98)-K61*$AZ$3)/Z61, 0)</f>
        <v>-1.3802397100252345E+32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500000</v>
      </c>
      <c r="S62">
        <f t="shared" si="32"/>
        <v>-2.5562494301206337E+33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-429.18718946682469</v>
      </c>
      <c r="AC62">
        <f t="shared" si="33"/>
        <v>-383.20284773823636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-1.4642543043551295E-24</v>
      </c>
      <c r="AI62">
        <f t="shared" si="38"/>
        <v>-1.4642561782081035E-24</v>
      </c>
      <c r="AJ62">
        <f t="shared" si="39"/>
        <v>-45.984341728588333</v>
      </c>
      <c r="AK62">
        <f t="shared" si="61"/>
        <v>-30.043103262677732</v>
      </c>
      <c r="AL62">
        <f t="shared" si="40"/>
        <v>-76.027444991266066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-2.9783180362371553E-27</v>
      </c>
      <c r="AR62">
        <f t="shared" si="45"/>
        <v>-2.9783218476858177E-27</v>
      </c>
      <c r="AS62">
        <f t="shared" si="46"/>
        <v>-9.3532929319312536E-2</v>
      </c>
      <c r="AT62">
        <f t="shared" si="47"/>
        <v>-6.1108180488617568E-2</v>
      </c>
      <c r="AU62">
        <f t="shared" si="48"/>
        <v>-0.15464110980793011</v>
      </c>
      <c r="AW62">
        <v>59</v>
      </c>
      <c r="AX62">
        <f>IF(Z62&gt;0, (R62*SUMPRODUCT(K62:$K$98, X62:$X$98)-K62*$AZ$3)/Z62, 0)</f>
        <v>-2.5562494301206337E+33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500000</v>
      </c>
      <c r="S63">
        <f t="shared" si="32"/>
        <v>-5.4050257186809418E+34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-383.20284773823636</v>
      </c>
      <c r="AC63">
        <f t="shared" si="33"/>
        <v>-342.14539976628242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-7.1039510498833376E-26</v>
      </c>
      <c r="AI63">
        <f t="shared" si="38"/>
        <v>-7.1039589625515086E-26</v>
      </c>
      <c r="AJ63">
        <f t="shared" si="39"/>
        <v>-41.057447971953934</v>
      </c>
      <c r="AK63">
        <f t="shared" si="61"/>
        <v>-26.824199341676547</v>
      </c>
      <c r="AL63">
        <f t="shared" si="40"/>
        <v>-67.881647313630481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-1.2901389878039753E-28</v>
      </c>
      <c r="AR63">
        <f t="shared" si="45"/>
        <v>-1.2901404248129909E-28</v>
      </c>
      <c r="AS63">
        <f t="shared" si="46"/>
        <v>-7.4563878602768391E-2</v>
      </c>
      <c r="AT63">
        <f t="shared" si="47"/>
        <v>-4.8715067353808643E-2</v>
      </c>
      <c r="AU63">
        <f t="shared" si="48"/>
        <v>-0.12327894595657704</v>
      </c>
      <c r="AW63">
        <v>60</v>
      </c>
      <c r="AX63">
        <f>IF(Z63&gt;0, (R63*SUMPRODUCT(K63:$K$98, X63:$X$98)-K63*$AZ$3)/Z63, 0)</f>
        <v>-5.4050257186809418E+34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500000</v>
      </c>
      <c r="S64">
        <f t="shared" si="32"/>
        <v>-1.3294743066759686E+36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-342.14539976628242</v>
      </c>
      <c r="AC64">
        <f t="shared" si="33"/>
        <v>-305.48696407703784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-3.0185264613482642E-27</v>
      </c>
      <c r="AI64">
        <f t="shared" si="38"/>
        <v>-3.0185293336016293E-27</v>
      </c>
      <c r="AJ64">
        <f t="shared" si="39"/>
        <v>-36.658435689244584</v>
      </c>
      <c r="AK64">
        <f t="shared" si="61"/>
        <v>-23.950177983639772</v>
      </c>
      <c r="AL64">
        <f t="shared" si="40"/>
        <v>-60.60861367288436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-4.8945582814179637E-30</v>
      </c>
      <c r="AR64">
        <f t="shared" si="45"/>
        <v>-4.894562938793565E-30</v>
      </c>
      <c r="AS64">
        <f t="shared" si="46"/>
        <v>-5.9441867508584496E-2</v>
      </c>
      <c r="AT64">
        <f t="shared" si="47"/>
        <v>-3.883535343894183E-2</v>
      </c>
      <c r="AU64">
        <f t="shared" si="48"/>
        <v>-9.8277220947526334E-2</v>
      </c>
      <c r="AW64">
        <v>61</v>
      </c>
      <c r="AX64">
        <f>IF(Z64&gt;0, (R64*SUMPRODUCT(K64:$K$98, X64:$X$98)-K64*$AZ$3)/Z64, 0)</f>
        <v>-1.3294743066759686E+36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500000</v>
      </c>
      <c r="S65">
        <f t="shared" si="32"/>
        <v>-3.9044184573402294E+37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-305.48696407703784</v>
      </c>
      <c r="AC65">
        <f t="shared" si="33"/>
        <v>-272.75621792592659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-1.1024831592118192E-28</v>
      </c>
      <c r="AI65">
        <f t="shared" si="38"/>
        <v>-1.102484032441152E-28</v>
      </c>
      <c r="AJ65">
        <f t="shared" si="39"/>
        <v>-32.730746151111248</v>
      </c>
      <c r="AK65">
        <f t="shared" si="61"/>
        <v>-21.384087485392651</v>
      </c>
      <c r="AL65">
        <f t="shared" si="40"/>
        <v>-54.114833636503903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-1.5961454283539545E-31</v>
      </c>
      <c r="AR65">
        <f t="shared" si="45"/>
        <v>-1.5961466925918666E-31</v>
      </c>
      <c r="AS65">
        <f t="shared" si="46"/>
        <v>-4.7386692848042498E-2</v>
      </c>
      <c r="AT65">
        <f t="shared" si="47"/>
        <v>-3.0959305994054387E-2</v>
      </c>
      <c r="AU65">
        <f t="shared" si="48"/>
        <v>-7.8345998842096892E-2</v>
      </c>
      <c r="AW65">
        <v>62</v>
      </c>
      <c r="AX65">
        <f>IF(Z65&gt;0, (R65*SUMPRODUCT(K65:$K$98, X65:$X$98)-K65*$AZ$3)/Z65, 0)</f>
        <v>-3.9044184573402294E+37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500000</v>
      </c>
      <c r="S66">
        <f t="shared" si="32"/>
        <v>-1.4225880093298738E+39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-272.75621792592659</v>
      </c>
      <c r="AC66">
        <f t="shared" si="33"/>
        <v>-243.53233743386303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-3.3723933345820878E-30</v>
      </c>
      <c r="AI66">
        <f t="shared" si="38"/>
        <v>-3.3723954744526601E-30</v>
      </c>
      <c r="AJ66">
        <f t="shared" si="39"/>
        <v>-29.223880492063557</v>
      </c>
      <c r="AK66">
        <f t="shared" si="61"/>
        <v>-19.092935254814865</v>
      </c>
      <c r="AL66">
        <f t="shared" si="40"/>
        <v>-48.316815746878419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-4.3593395109195467E-33</v>
      </c>
      <c r="AR66">
        <f t="shared" si="45"/>
        <v>-4.3593422770329295E-33</v>
      </c>
      <c r="AS66">
        <f t="shared" si="46"/>
        <v>-3.777638141585013E-2</v>
      </c>
      <c r="AT66">
        <f t="shared" si="47"/>
        <v>-2.4680569191688762E-2</v>
      </c>
      <c r="AU66">
        <f t="shared" si="48"/>
        <v>-6.2456950607538884E-2</v>
      </c>
      <c r="AW66">
        <v>63</v>
      </c>
      <c r="AX66">
        <f>IF(Z66&gt;0, (R66*SUMPRODUCT(K66:$K$98, X66:$X$98)-K66*$AZ$3)/Z66, 0)</f>
        <v>-1.4225880093298738E+39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500000</v>
      </c>
      <c r="S67">
        <f t="shared" si="32"/>
        <v>-6.8259005006222512E+40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-243.53233743386303</v>
      </c>
      <c r="AC67">
        <f t="shared" si="33"/>
        <v>-217.43958699452057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-8.314612081309985E-32</v>
      </c>
      <c r="AI67">
        <f t="shared" ref="AI67:AI69" si="62">SUM(AE67:AH67)</f>
        <v>-8.3146160631946276E-32</v>
      </c>
      <c r="AJ67">
        <f t="shared" si="39"/>
        <v>-26.092750439342467</v>
      </c>
      <c r="AK67">
        <f t="shared" si="61"/>
        <v>-17.047263620370416</v>
      </c>
      <c r="AL67">
        <f t="shared" ref="AL67:AL69" si="63">SUM(AI67:AK67)</f>
        <v>-43.140014059712882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-9.5963579888550173E-35</v>
      </c>
      <c r="AR67">
        <f t="shared" si="45"/>
        <v>-9.5963625845703827E-35</v>
      </c>
      <c r="AS67">
        <f t="shared" si="46"/>
        <v>-3.0115099980747871E-2</v>
      </c>
      <c r="AT67">
        <f t="shared" si="47"/>
        <v>-1.9675198654088615E-2</v>
      </c>
      <c r="AU67">
        <f t="shared" si="48"/>
        <v>-4.9790298634836486E-2</v>
      </c>
      <c r="AW67">
        <v>64</v>
      </c>
      <c r="AX67">
        <f>IF(Z67&gt;0, (R67*SUMPRODUCT(K67:$K$98, X67:$X$98)-K67*$AZ$3)/Z67, 0)</f>
        <v>-6.8259005006222512E+40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500000</v>
      </c>
      <c r="S68">
        <f t="shared" si="32"/>
        <v>-4.7947560635190485E+42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-217.43958699452057</v>
      </c>
      <c r="AC68">
        <f t="shared" si="33"/>
        <v>-194.14248838796473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-1.5565810248208588E-33</v>
      </c>
      <c r="AI68">
        <f t="shared" si="62"/>
        <v>-1.5565815309531984E-33</v>
      </c>
      <c r="AJ68">
        <f t="shared" si="39"/>
        <v>-23.297098606555835</v>
      </c>
      <c r="AK68">
        <f t="shared" si="61"/>
        <v>-15.220771089616441</v>
      </c>
      <c r="AL68">
        <f t="shared" si="63"/>
        <v>-38.517869696172276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-1.6040509474210855E-36</v>
      </c>
      <c r="AR68">
        <f t="shared" si="45"/>
        <v>-1.6040514689885763E-36</v>
      </c>
      <c r="AS68">
        <f t="shared" si="46"/>
        <v>-2.4007573326489114E-2</v>
      </c>
      <c r="AT68">
        <f t="shared" si="47"/>
        <v>-1.5684947906639518E-2</v>
      </c>
      <c r="AU68">
        <f t="shared" si="48"/>
        <v>-3.9692521233128629E-2</v>
      </c>
      <c r="AW68">
        <v>65</v>
      </c>
      <c r="AX68">
        <f>IF(Z68&gt;0, (R68*SUMPRODUCT(K68:$K$98, X68:$X$98)-K68*$AZ$3)/Z68, 0)</f>
        <v>-4.7947560635190485E+42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-194.14248838796473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-194.14248838796473</v>
      </c>
      <c r="AK69">
        <f t="shared" si="61"/>
        <v>-13.589974187157532</v>
      </c>
      <c r="AL69">
        <f t="shared" si="63"/>
        <v>-207.73246257512227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-1.8627410379220784E-38</v>
      </c>
      <c r="AR69">
        <f t="shared" si="45"/>
        <v>-1.8627410379220784E-38</v>
      </c>
      <c r="AS69">
        <f t="shared" si="46"/>
        <v>-0.17862777772685301</v>
      </c>
      <c r="AT69">
        <f t="shared" si="47"/>
        <v>-1.2503944440879712E-2</v>
      </c>
      <c r="AU69">
        <f t="shared" si="48"/>
        <v>-0.19113172216773275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267099.40827879129</v>
      </c>
      <c r="AO71" s="6">
        <f t="shared" si="70"/>
        <v>-26709.940827879131</v>
      </c>
      <c r="AP71" s="6">
        <f t="shared" si="70"/>
        <v>-176.98591989905154</v>
      </c>
      <c r="AQ71" s="6">
        <f t="shared" si="70"/>
        <v>-188397.07929605953</v>
      </c>
      <c r="AR71" s="6">
        <f t="shared" si="70"/>
        <v>51815.402234953559</v>
      </c>
      <c r="AS71" s="6">
        <f t="shared" si="70"/>
        <v>9637.3834431285377</v>
      </c>
      <c r="AT71" s="6">
        <f t="shared" si="70"/>
        <v>-5978.2931894100529</v>
      </c>
      <c r="AU71" s="6">
        <f t="shared" si="70"/>
        <v>55474.492488671967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47648.14414539728</v>
      </c>
      <c r="K3">
        <v>1</v>
      </c>
      <c r="L3" s="2">
        <v>0</v>
      </c>
      <c r="O3">
        <f>$C$3</f>
        <v>47648.14414539728</v>
      </c>
      <c r="P3">
        <f>O3*C5</f>
        <v>4764.8144145397282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47648.14414539728</v>
      </c>
      <c r="AF3">
        <f t="shared" ref="AF3:AF34" si="4">-$Z3*P3</f>
        <v>-4764.8144145397282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42783.329730857549</v>
      </c>
      <c r="AJ3">
        <f t="shared" ref="AJ3:AJ34" si="8">AB3-AC3</f>
        <v>0</v>
      </c>
      <c r="AL3">
        <f t="shared" ref="AL3:AL34" si="9">SUM(AI3:AK3)</f>
        <v>42783.329730857549</v>
      </c>
      <c r="AN3">
        <f t="shared" ref="AN3:AN34" si="10">AE3*$K3</f>
        <v>47648.14414539728</v>
      </c>
      <c r="AO3">
        <f t="shared" ref="AO3:AO34" si="11">AF3*$K3</f>
        <v>-4764.8144145397282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42783.329730857549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42783.329730857549</v>
      </c>
      <c r="AW3">
        <v>0</v>
      </c>
      <c r="AX3">
        <f>IF(Z3&gt;0, (R3*SUMPRODUCT(K3:$K$98, X3:$X$98)-K3*$AZ$3)/Z3, 0)</f>
        <v>0</v>
      </c>
      <c r="AZ3">
        <f>C6*SUMPRODUCT(X4:X98, K4:K98)/1</f>
        <v>29946.953934114492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1491.5933572313015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1474.854738341066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-1474.854738341066</v>
      </c>
      <c r="AK4">
        <f>G4*SUM(AB4, AE4:AF4)</f>
        <v>0</v>
      </c>
      <c r="AL4">
        <f t="shared" si="9"/>
        <v>-2696.8267383410657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-1161.7912150598972</v>
      </c>
      <c r="AR4">
        <f t="shared" si="14"/>
        <v>-1161.7912150598972</v>
      </c>
      <c r="AS4">
        <f t="shared" si="15"/>
        <v>-1402.2197550304866</v>
      </c>
      <c r="AT4">
        <f t="shared" si="16"/>
        <v>0</v>
      </c>
      <c r="AU4">
        <f t="shared" si="17"/>
        <v>-2564.0109700903836</v>
      </c>
      <c r="AW4">
        <v>1</v>
      </c>
      <c r="AX4">
        <f>IF(Z4&gt;0, (R4*SUMPRODUCT(K4:$K$98, X4:$X$98)-K4*$AZ$3)/Z4, 0)</f>
        <v>1491.5933572313015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1000000</v>
      </c>
      <c r="S5">
        <f t="shared" si="1"/>
        <v>1814.8744777322011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1474.854738341066</v>
      </c>
      <c r="AC5">
        <f t="shared" si="2"/>
        <v>1774.3485688094333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-1220.1164905429919</v>
      </c>
      <c r="AI5">
        <f t="shared" si="7"/>
        <v>-1232.3373671833601</v>
      </c>
      <c r="AJ5">
        <f t="shared" si="8"/>
        <v>-299.49383046836738</v>
      </c>
      <c r="AK5">
        <f>G5*SUM(AB5, AE5:AF5)</f>
        <v>6.0469044271983714</v>
      </c>
      <c r="AL5">
        <f t="shared" si="9"/>
        <v>-1525.7842932245292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-1100.4905487286785</v>
      </c>
      <c r="AR5">
        <f t="shared" si="14"/>
        <v>-1111.5132333199826</v>
      </c>
      <c r="AS5">
        <f t="shared" si="15"/>
        <v>-270.13005101366099</v>
      </c>
      <c r="AT5">
        <f t="shared" si="16"/>
        <v>5.4540375634427436</v>
      </c>
      <c r="AU5">
        <f t="shared" si="17"/>
        <v>-1376.189246770201</v>
      </c>
      <c r="AW5">
        <v>2</v>
      </c>
      <c r="AX5">
        <f>IF(Z5&gt;0, (R5*SUMPRODUCT(K5:$K$98, X5:$X$98)-K5*$AZ$3)/Z5, 0)</f>
        <v>1814.8744777322011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1000000</v>
      </c>
      <c r="S6">
        <f t="shared" si="1"/>
        <v>2206.400246481966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1774.3485688094333</v>
      </c>
      <c r="AC6">
        <f t="shared" si="2"/>
        <v>2132.8661441740223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-1221.0650210795554</v>
      </c>
      <c r="AI6">
        <f t="shared" si="7"/>
        <v>-1233.1484256407564</v>
      </c>
      <c r="AJ6">
        <f t="shared" si="8"/>
        <v>-358.51757536458899</v>
      </c>
      <c r="AK6">
        <f>G6*SUM(AB6, AE6:AF6)</f>
        <v>12.597874838546977</v>
      </c>
      <c r="AL6">
        <f t="shared" si="9"/>
        <v>-1579.0681261667985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-1041.8560977048649</v>
      </c>
      <c r="AR6">
        <f t="shared" si="14"/>
        <v>-1052.1660881687565</v>
      </c>
      <c r="AS6">
        <f t="shared" si="15"/>
        <v>-305.89994437620078</v>
      </c>
      <c r="AT6">
        <f t="shared" si="16"/>
        <v>10.748954799359304</v>
      </c>
      <c r="AU6">
        <f t="shared" si="17"/>
        <v>-1347.317077745598</v>
      </c>
      <c r="AW6">
        <v>3</v>
      </c>
      <c r="AX6">
        <f>IF(Z6&gt;0, (R6*SUMPRODUCT(K6:$K$98, X6:$X$98)-K6*$AZ$3)/Z6, 0)</f>
        <v>2206.400246481966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1000000</v>
      </c>
      <c r="S7">
        <f t="shared" si="1"/>
        <v>2744.8136883147595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2132.8661441740223</v>
      </c>
      <c r="AC7">
        <f t="shared" si="2"/>
        <v>2623.4458656724782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-1222.7854412687457</v>
      </c>
      <c r="AI7">
        <f t="shared" si="7"/>
        <v>-1234.7327269663188</v>
      </c>
      <c r="AJ7">
        <f t="shared" si="8"/>
        <v>-490.57972149845591</v>
      </c>
      <c r="AK7">
        <f>G7*SUM(AB7, AE7:AF7)</f>
        <v>29.433552789601507</v>
      </c>
      <c r="AL7">
        <f t="shared" si="9"/>
        <v>-1695.8788956751732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-980.75204116312852</v>
      </c>
      <c r="AR7">
        <f t="shared" si="14"/>
        <v>-990.33452754119344</v>
      </c>
      <c r="AS7">
        <f t="shared" si="15"/>
        <v>-393.47627717388298</v>
      </c>
      <c r="AT7">
        <f t="shared" si="16"/>
        <v>23.607589690577559</v>
      </c>
      <c r="AU7">
        <f t="shared" si="17"/>
        <v>-1360.2032150244988</v>
      </c>
      <c r="AW7">
        <v>4</v>
      </c>
      <c r="AX7">
        <f>IF(Z7&gt;0, (R7*SUMPRODUCT(K7:$K$98, X7:$X$98)-K7*$AZ$3)/Z7, 0)</f>
        <v>2744.8136883147595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1000000</v>
      </c>
      <c r="S8">
        <f t="shared" si="1"/>
        <v>3436.5948133179941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2623.4458656724782</v>
      </c>
      <c r="AC8">
        <f t="shared" si="2"/>
        <v>3247.5714904458146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-1228.1140649106153</v>
      </c>
      <c r="AI8">
        <f t="shared" si="7"/>
        <v>-1239.9265263254013</v>
      </c>
      <c r="AJ8">
        <f t="shared" si="8"/>
        <v>-624.12562477333631</v>
      </c>
      <c r="AK8">
        <f>G8*SUM(AB8, AE8:AF8)</f>
        <v>56.666430698525531</v>
      </c>
      <c r="AL8">
        <f t="shared" si="9"/>
        <v>-1807.385720400212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-919.2104682170243</v>
      </c>
      <c r="AR8">
        <f t="shared" si="14"/>
        <v>-928.05177905134906</v>
      </c>
      <c r="AS8">
        <f t="shared" si="15"/>
        <v>-467.1413056538006</v>
      </c>
      <c r="AT8">
        <f t="shared" si="16"/>
        <v>42.413304906145108</v>
      </c>
      <c r="AU8">
        <f t="shared" si="17"/>
        <v>-1352.7797797990045</v>
      </c>
      <c r="AW8">
        <v>5</v>
      </c>
      <c r="AX8">
        <f>IF(Z8&gt;0, (R8*SUMPRODUCT(K8:$K$98, X8:$X$98)-K8*$AZ$3)/Z8, 0)</f>
        <v>3436.5948133179941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1000000</v>
      </c>
      <c r="S9">
        <f t="shared" si="1"/>
        <v>4109.6518857022666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3247.5714904458146</v>
      </c>
      <c r="AC9">
        <f t="shared" si="2"/>
        <v>3839.6617876071136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-1243.5299430295761</v>
      </c>
      <c r="AI9">
        <f t="shared" si="7"/>
        <v>-1255.2087357059263</v>
      </c>
      <c r="AJ9">
        <f t="shared" si="8"/>
        <v>-592.09029716129908</v>
      </c>
      <c r="AK9">
        <f t="shared" ref="AK9:AK40" si="30">G9*SUM(AB9:AB9, AE9:AF9)</f>
        <v>72.420844236941662</v>
      </c>
      <c r="AL9">
        <f t="shared" si="9"/>
        <v>-1774.8781886302836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-867.99294963615773</v>
      </c>
      <c r="AR9">
        <f t="shared" si="14"/>
        <v>-876.14483191302327</v>
      </c>
      <c r="AS9">
        <f t="shared" si="15"/>
        <v>-413.28333617115146</v>
      </c>
      <c r="AT9">
        <f t="shared" si="16"/>
        <v>50.550276297503395</v>
      </c>
      <c r="AU9">
        <f t="shared" si="17"/>
        <v>-1238.8778917866712</v>
      </c>
      <c r="AW9">
        <v>6</v>
      </c>
      <c r="AX9">
        <f>IF(Z9&gt;0, (R9*SUMPRODUCT(K9:$K$98, X9:$X$98)-K9*$AZ$3)/Z9, 0)</f>
        <v>4109.6518857022666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1000000</v>
      </c>
      <c r="S10">
        <f t="shared" si="1"/>
        <v>4382.6669724098301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3839.6617876071136</v>
      </c>
      <c r="AC10">
        <f t="shared" si="2"/>
        <v>4048.2535988710083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-1264.0041400921223</v>
      </c>
      <c r="AI10">
        <f t="shared" si="7"/>
        <v>-1275.550344789958</v>
      </c>
      <c r="AJ10">
        <f t="shared" si="8"/>
        <v>-208.59181126389467</v>
      </c>
      <c r="AK10">
        <f t="shared" si="30"/>
        <v>16.510545686710589</v>
      </c>
      <c r="AL10">
        <f t="shared" si="9"/>
        <v>-1467.631610367142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-836.84348684473264</v>
      </c>
      <c r="AR10">
        <f t="shared" si="14"/>
        <v>-844.48773886312847</v>
      </c>
      <c r="AS10">
        <f t="shared" si="15"/>
        <v>-138.09978395530723</v>
      </c>
      <c r="AT10">
        <f t="shared" si="16"/>
        <v>10.93093146132351</v>
      </c>
      <c r="AU10">
        <f t="shared" si="17"/>
        <v>-971.65659135711212</v>
      </c>
      <c r="AW10">
        <v>7</v>
      </c>
      <c r="AX10">
        <f>IF(Z10&gt;0, (R10*SUMPRODUCT(K10:$K$98, X10:$X$98)-K10*$AZ$3)/Z10, 0)</f>
        <v>4382.6669724098301</v>
      </c>
    </row>
    <row r="11" spans="1:52" x14ac:dyDescent="0.3">
      <c r="A11" t="s">
        <v>33</v>
      </c>
      <c r="C11" s="25">
        <f>AU100</f>
        <v>9896.153014813297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1000000</v>
      </c>
      <c r="S11">
        <f t="shared" si="1"/>
        <v>4582.0973932430361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4048.2535988710083</v>
      </c>
      <c r="AC11">
        <f t="shared" si="2"/>
        <v>4184.263784487528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-1282.8849485308835</v>
      </c>
      <c r="AI11">
        <f t="shared" si="7"/>
        <v>-1294.2996551198842</v>
      </c>
      <c r="AJ11">
        <f t="shared" si="8"/>
        <v>-136.01018561651972</v>
      </c>
      <c r="AK11">
        <f t="shared" si="30"/>
        <v>6.4772057581936133</v>
      </c>
      <c r="AL11">
        <f t="shared" si="9"/>
        <v>-1423.8326349782103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-807.66799986832768</v>
      </c>
      <c r="AR11">
        <f t="shared" si="14"/>
        <v>-814.85437558376464</v>
      </c>
      <c r="AS11">
        <f t="shared" si="15"/>
        <v>-85.62815761804066</v>
      </c>
      <c r="AT11">
        <f t="shared" si="16"/>
        <v>4.0778651471799625</v>
      </c>
      <c r="AU11">
        <f t="shared" si="17"/>
        <v>-896.4046680546254</v>
      </c>
      <c r="AW11">
        <v>8</v>
      </c>
      <c r="AX11">
        <f>IF(Z11&gt;0, (R11*SUMPRODUCT(K11:$K$98, X11:$X$98)-K11*$AZ$3)/Z11, 0)</f>
        <v>4582.0973932430361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1000000</v>
      </c>
      <c r="S12">
        <f t="shared" si="1"/>
        <v>5124.9521071190566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4184.263784487528</v>
      </c>
      <c r="AC12">
        <f t="shared" si="2"/>
        <v>4626.4711229024324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-1310.2530764076671</v>
      </c>
      <c r="AI12">
        <f t="shared" si="7"/>
        <v>-1321.5372577673227</v>
      </c>
      <c r="AJ12">
        <f t="shared" si="8"/>
        <v>-442.20733841490437</v>
      </c>
      <c r="AK12">
        <f t="shared" si="30"/>
        <v>87.869539474238096</v>
      </c>
      <c r="AL12">
        <f t="shared" si="9"/>
        <v>-1675.875056707989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-770.21306948873814</v>
      </c>
      <c r="AR12">
        <f t="shared" si="14"/>
        <v>-776.84631013375667</v>
      </c>
      <c r="AS12">
        <f t="shared" si="15"/>
        <v>-259.94510343360383</v>
      </c>
      <c r="AT12">
        <f t="shared" si="16"/>
        <v>51.652821070696426</v>
      </c>
      <c r="AU12">
        <f t="shared" si="17"/>
        <v>-985.13859249666416</v>
      </c>
      <c r="AW12">
        <v>9</v>
      </c>
      <c r="AX12">
        <f>IF(Z12&gt;0, (R12*SUMPRODUCT(K12:$K$98, X12:$X$98)-K12*$AZ$3)/Z12, 0)</f>
        <v>5124.9521071190566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1000000</v>
      </c>
      <c r="S13">
        <f t="shared" si="1"/>
        <v>6434.9954704939373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4626.4711229024324</v>
      </c>
      <c r="AC13">
        <f t="shared" si="2"/>
        <v>5742.3878395554075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-1338.5729241387651</v>
      </c>
      <c r="AI13">
        <f t="shared" si="7"/>
        <v>-1349.7275315232723</v>
      </c>
      <c r="AJ13">
        <f t="shared" si="8"/>
        <v>-1115.9167166529751</v>
      </c>
      <c r="AK13">
        <f t="shared" si="30"/>
        <v>323.8529786031703</v>
      </c>
      <c r="AL13">
        <f t="shared" si="9"/>
        <v>-2141.791269573077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-702.55399728230009</v>
      </c>
      <c r="AR13">
        <f t="shared" si="14"/>
        <v>-708.40852628462721</v>
      </c>
      <c r="AS13">
        <f t="shared" si="15"/>
        <v>-585.6922217540789</v>
      </c>
      <c r="AT13">
        <f t="shared" si="16"/>
        <v>169.97520310357768</v>
      </c>
      <c r="AU13">
        <f t="shared" si="17"/>
        <v>-1124.1255449351283</v>
      </c>
      <c r="AW13">
        <v>10</v>
      </c>
      <c r="AX13">
        <f>IF(Z13&gt;0, (R13*SUMPRODUCT(K13:$K$98, X13:$X$98)-K13*$AZ$3)/Z13, 0)</f>
        <v>6434.9954704939373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1000000</v>
      </c>
      <c r="S14">
        <f t="shared" si="1"/>
        <v>7622.8245483355595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5742.3878395554075</v>
      </c>
      <c r="AC14">
        <f t="shared" si="2"/>
        <v>6723.8782941853387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-1373.141092718754</v>
      </c>
      <c r="AI14">
        <f t="shared" si="7"/>
        <v>-1384.1669897657571</v>
      </c>
      <c r="AJ14">
        <f t="shared" si="8"/>
        <v>-981.49045462993126</v>
      </c>
      <c r="AK14">
        <f t="shared" si="30"/>
        <v>401.96714876887859</v>
      </c>
      <c r="AL14">
        <f t="shared" si="9"/>
        <v>-1963.6902956268098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-643.47964625863688</v>
      </c>
      <c r="AR14">
        <f t="shared" si="14"/>
        <v>-648.64658822047272</v>
      </c>
      <c r="AS14">
        <f t="shared" si="15"/>
        <v>-459.94481841703538</v>
      </c>
      <c r="AT14">
        <f t="shared" si="16"/>
        <v>188.36933805925287</v>
      </c>
      <c r="AU14">
        <f t="shared" si="17"/>
        <v>-920.22206857825529</v>
      </c>
      <c r="AW14">
        <v>11</v>
      </c>
      <c r="AX14">
        <f>IF(Z14&gt;0, (R14*SUMPRODUCT(K14:$K$98, X14:$X$98)-K14*$AZ$3)/Z14, 0)</f>
        <v>7622.8245483355595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1000000</v>
      </c>
      <c r="S15">
        <f t="shared" si="1"/>
        <v>8698.995963085159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6723.8782941853387</v>
      </c>
      <c r="AC15">
        <f t="shared" si="2"/>
        <v>7584.0097657054794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-1425.1712873533227</v>
      </c>
      <c r="AI15">
        <f t="shared" si="7"/>
        <v>-1436.069110788764</v>
      </c>
      <c r="AJ15">
        <f t="shared" si="8"/>
        <v>-860.13147152014062</v>
      </c>
      <c r="AK15">
        <f t="shared" si="30"/>
        <v>470.67148059297375</v>
      </c>
      <c r="AL15">
        <f t="shared" si="9"/>
        <v>-1825.5291017159311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-596.30533072971309</v>
      </c>
      <c r="AR15">
        <f t="shared" si="14"/>
        <v>-600.86508454005889</v>
      </c>
      <c r="AS15">
        <f t="shared" si="15"/>
        <v>-359.88725435828673</v>
      </c>
      <c r="AT15">
        <f t="shared" si="16"/>
        <v>196.93346013254046</v>
      </c>
      <c r="AU15">
        <f t="shared" si="17"/>
        <v>-763.81887876580527</v>
      </c>
      <c r="AW15">
        <v>12</v>
      </c>
      <c r="AX15">
        <f>IF(Z15&gt;0, (R15*SUMPRODUCT(K15:$K$98, X15:$X$98)-K15*$AZ$3)/Z15, 0)</f>
        <v>8698.995963085159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1000000</v>
      </c>
      <c r="S16">
        <f t="shared" si="1"/>
        <v>9668.0674362988902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7584.0097657054794</v>
      </c>
      <c r="AC16">
        <f t="shared" si="2"/>
        <v>8330.2143615639652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-1486.1579775379978</v>
      </c>
      <c r="AI16">
        <f t="shared" si="7"/>
        <v>-1496.9282457643653</v>
      </c>
      <c r="AJ16">
        <f t="shared" si="8"/>
        <v>-746.20459585848585</v>
      </c>
      <c r="AK16">
        <f t="shared" si="30"/>
        <v>530.88068359938359</v>
      </c>
      <c r="AL16">
        <f t="shared" si="9"/>
        <v>-1712.2521580234675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-555.19888091471933</v>
      </c>
      <c r="AR16">
        <f t="shared" si="14"/>
        <v>-559.22243760035292</v>
      </c>
      <c r="AS16">
        <f t="shared" si="15"/>
        <v>-278.76710471949758</v>
      </c>
      <c r="AT16">
        <f t="shared" si="16"/>
        <v>198.32639994430403</v>
      </c>
      <c r="AU16">
        <f t="shared" si="17"/>
        <v>-639.66314237554639</v>
      </c>
      <c r="AW16">
        <v>13</v>
      </c>
      <c r="AX16">
        <f>IF(Z16&gt;0, (R16*SUMPRODUCT(K16:$K$98, X16:$X$98)-K16*$AZ$3)/Z16, 0)</f>
        <v>9668.0674362988902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1000000</v>
      </c>
      <c r="S17">
        <f t="shared" si="1"/>
        <v>10539.197159604541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8330.2143615639652</v>
      </c>
      <c r="AC17">
        <f t="shared" si="2"/>
        <v>8973.685057960136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-1547.1180123452193</v>
      </c>
      <c r="AI17">
        <f t="shared" si="7"/>
        <v>-1557.7612389141689</v>
      </c>
      <c r="AJ17">
        <f t="shared" si="8"/>
        <v>-643.47069639617075</v>
      </c>
      <c r="AK17">
        <f t="shared" si="30"/>
        <v>583.11500530947762</v>
      </c>
      <c r="AL17">
        <f t="shared" si="9"/>
        <v>-1618.1169300008619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-516.04672325714932</v>
      </c>
      <c r="AR17">
        <f t="shared" si="14"/>
        <v>-519.59680938630254</v>
      </c>
      <c r="AS17">
        <f t="shared" si="15"/>
        <v>-214.63194257811071</v>
      </c>
      <c r="AT17">
        <f t="shared" si="16"/>
        <v>194.50008685238291</v>
      </c>
      <c r="AU17">
        <f t="shared" si="17"/>
        <v>-539.72866511203028</v>
      </c>
      <c r="AW17">
        <v>14</v>
      </c>
      <c r="AX17">
        <f>IF(Z17&gt;0, (R17*SUMPRODUCT(K17:$K$98, X17:$X$98)-K17*$AZ$3)/Z17, 0)</f>
        <v>10539.197159604541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1000000</v>
      </c>
      <c r="S18">
        <f t="shared" si="1"/>
        <v>11324.741978231383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8973.685057960136</v>
      </c>
      <c r="AC18">
        <f t="shared" si="2"/>
        <v>9527.8790287305746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-1610.5543308665985</v>
      </c>
      <c r="AI18">
        <f t="shared" si="7"/>
        <v>-1621.0709932407228</v>
      </c>
      <c r="AJ18">
        <f t="shared" si="8"/>
        <v>-554.19397077043868</v>
      </c>
      <c r="AK18">
        <f t="shared" si="30"/>
        <v>628.15795405720962</v>
      </c>
      <c r="AL18">
        <f t="shared" si="9"/>
        <v>-1547.1070099539515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-479.64833324618479</v>
      </c>
      <c r="AR18">
        <f t="shared" si="14"/>
        <v>-482.78036020260998</v>
      </c>
      <c r="AS18">
        <f t="shared" si="15"/>
        <v>-165.04765426453866</v>
      </c>
      <c r="AT18">
        <f t="shared" si="16"/>
        <v>187.07528824361668</v>
      </c>
      <c r="AU18">
        <f t="shared" si="17"/>
        <v>-460.75272622353185</v>
      </c>
      <c r="AW18">
        <v>15</v>
      </c>
      <c r="AX18">
        <f>IF(Z18&gt;0, (R18*SUMPRODUCT(K18:$K$98, X18:$X$98)-K18*$AZ$3)/Z18, 0)</f>
        <v>11324.741978231383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1000000</v>
      </c>
      <c r="S19">
        <f t="shared" si="1"/>
        <v>12034.868073135469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9527.8790287305746</v>
      </c>
      <c r="AC19">
        <f t="shared" si="2"/>
        <v>10003.802743723299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-1684.7280870182092</v>
      </c>
      <c r="AI19">
        <f t="shared" si="7"/>
        <v>-1695.1185236675046</v>
      </c>
      <c r="AJ19">
        <f t="shared" si="8"/>
        <v>-475.92371499272485</v>
      </c>
      <c r="AK19">
        <f t="shared" si="30"/>
        <v>666.95153201114033</v>
      </c>
      <c r="AL19">
        <f t="shared" si="9"/>
        <v>-1504.090706649089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-447.98075078004763</v>
      </c>
      <c r="AR19">
        <f t="shared" si="14"/>
        <v>-450.74363913393165</v>
      </c>
      <c r="AS19">
        <f t="shared" si="15"/>
        <v>-126.5513792993266</v>
      </c>
      <c r="AT19">
        <f t="shared" si="16"/>
        <v>177.34698575190566</v>
      </c>
      <c r="AU19">
        <f t="shared" si="17"/>
        <v>-399.94803268135257</v>
      </c>
      <c r="AW19">
        <v>16</v>
      </c>
      <c r="AX19">
        <f>IF(Z19&gt;0, (R19*SUMPRODUCT(K19:$K$98, X19:$X$98)-K19*$AZ$3)/Z19, 0)</f>
        <v>12034.868073135469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1000000</v>
      </c>
      <c r="S20">
        <f t="shared" si="1"/>
        <v>12675.880937051586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10003.802743723299</v>
      </c>
      <c r="AC20">
        <f t="shared" si="2"/>
        <v>10409.011321727996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-1755.8823830692163</v>
      </c>
      <c r="AI20">
        <f t="shared" si="7"/>
        <v>-1766.1469668222303</v>
      </c>
      <c r="AJ20">
        <f t="shared" si="8"/>
        <v>-405.20857800469639</v>
      </c>
      <c r="AK20">
        <f t="shared" si="30"/>
        <v>700.26619206063106</v>
      </c>
      <c r="AL20">
        <f t="shared" si="9"/>
        <v>-1471.0893527662956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-416.87604108576716</v>
      </c>
      <c r="AR20">
        <f t="shared" si="14"/>
        <v>-419.31302609091887</v>
      </c>
      <c r="AS20">
        <f t="shared" si="15"/>
        <v>-96.203338812091872</v>
      </c>
      <c r="AT20">
        <f t="shared" si="16"/>
        <v>166.25498419898082</v>
      </c>
      <c r="AU20">
        <f t="shared" si="17"/>
        <v>-349.26138070402993</v>
      </c>
      <c r="AW20">
        <v>17</v>
      </c>
      <c r="AX20">
        <f>IF(Z20&gt;0, (R20*SUMPRODUCT(K20:$K$98, X20:$X$98)-K20*$AZ$3)/Z20, 0)</f>
        <v>12675.880937051586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1000000</v>
      </c>
      <c r="S21">
        <f t="shared" si="1"/>
        <v>13258.150417357409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10409.011321727996</v>
      </c>
      <c r="AC21">
        <f t="shared" si="2"/>
        <v>10753.911467057173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-1838.0124981495026</v>
      </c>
      <c r="AI21">
        <f t="shared" si="7"/>
        <v>-1848.1514609087596</v>
      </c>
      <c r="AJ21">
        <f t="shared" si="8"/>
        <v>-344.90014532917667</v>
      </c>
      <c r="AK21">
        <f t="shared" si="30"/>
        <v>728.63079252095974</v>
      </c>
      <c r="AL21">
        <f t="shared" si="9"/>
        <v>-1464.4208137169767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-389.62063679436403</v>
      </c>
      <c r="AR21">
        <f t="shared" si="14"/>
        <v>-391.76988721060076</v>
      </c>
      <c r="AS21">
        <f t="shared" si="15"/>
        <v>-73.111697765339201</v>
      </c>
      <c r="AT21">
        <f t="shared" si="16"/>
        <v>154.45465885341716</v>
      </c>
      <c r="AU21">
        <f t="shared" si="17"/>
        <v>-310.42692612252279</v>
      </c>
      <c r="AW21">
        <v>18</v>
      </c>
      <c r="AX21">
        <f>IF(Z21&gt;0, (R21*SUMPRODUCT(K21:$K$98, X21:$X$98)-K21*$AZ$3)/Z21, 0)</f>
        <v>13258.150417357409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1000000</v>
      </c>
      <c r="S22">
        <f t="shared" si="1"/>
        <v>13786.9461759567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10753.911467057173</v>
      </c>
      <c r="AC22">
        <f t="shared" si="2"/>
        <v>11044.448139561875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-1925.7564639933032</v>
      </c>
      <c r="AI22">
        <f t="shared" si="7"/>
        <v>-1935.7699651691678</v>
      </c>
      <c r="AJ22">
        <f t="shared" si="8"/>
        <v>-290.53667250470244</v>
      </c>
      <c r="AK22">
        <f t="shared" si="30"/>
        <v>752.77380269400214</v>
      </c>
      <c r="AL22">
        <f t="shared" si="9"/>
        <v>-1473.5328349798681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-364.48262757002885</v>
      </c>
      <c r="AR22">
        <f t="shared" si="14"/>
        <v>-366.37785538725063</v>
      </c>
      <c r="AS22">
        <f t="shared" si="15"/>
        <v>-54.989076645952856</v>
      </c>
      <c r="AT22">
        <f t="shared" si="16"/>
        <v>142.47542651517045</v>
      </c>
      <c r="AU22">
        <f t="shared" si="17"/>
        <v>-278.891505518033</v>
      </c>
      <c r="AW22">
        <v>19</v>
      </c>
      <c r="AX22">
        <f>IF(Z22&gt;0, (R22*SUMPRODUCT(K22:$K$98, X22:$X$98)-K22*$AZ$3)/Z22, 0)</f>
        <v>13786.9461759567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1000000</v>
      </c>
      <c r="S23">
        <f t="shared" si="1"/>
        <v>14268.712133526051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11044.448139561875</v>
      </c>
      <c r="AC23">
        <f t="shared" si="2"/>
        <v>11287.248823866003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-2020.4081106523054</v>
      </c>
      <c r="AI23">
        <f t="shared" si="7"/>
        <v>-2030.2962217150282</v>
      </c>
      <c r="AJ23">
        <f t="shared" si="8"/>
        <v>-242.80068430412757</v>
      </c>
      <c r="AK23">
        <f t="shared" si="30"/>
        <v>773.1113697693313</v>
      </c>
      <c r="AL23">
        <f t="shared" si="9"/>
        <v>-1499.9855362498242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-341.42596813957351</v>
      </c>
      <c r="AR23">
        <f t="shared" si="14"/>
        <v>-343.09694633198023</v>
      </c>
      <c r="AS23">
        <f t="shared" si="15"/>
        <v>-41.030551335850284</v>
      </c>
      <c r="AT23">
        <f t="shared" si="16"/>
        <v>130.64701953605996</v>
      </c>
      <c r="AU23">
        <f t="shared" si="17"/>
        <v>-253.48047813177055</v>
      </c>
      <c r="AW23">
        <v>20</v>
      </c>
      <c r="AX23">
        <f>IF(Z23&gt;0, (R23*SUMPRODUCT(K23:$K$98, X23:$X$98)-K23*$AZ$3)/Z23, 0)</f>
        <v>14268.712133526051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1000000</v>
      </c>
      <c r="S24">
        <f t="shared" si="1"/>
        <v>14709.037176650076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11287.248823866003</v>
      </c>
      <c r="AC24">
        <f t="shared" si="2"/>
        <v>11488.040098471221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-2119.2199629627362</v>
      </c>
      <c r="AI24">
        <f t="shared" si="7"/>
        <v>-2128.9827026652947</v>
      </c>
      <c r="AJ24">
        <f t="shared" si="8"/>
        <v>-200.79127460521886</v>
      </c>
      <c r="AK24">
        <f t="shared" si="30"/>
        <v>790.10741767062029</v>
      </c>
      <c r="AL24">
        <f t="shared" si="9"/>
        <v>-1539.6665595998934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-319.75361267554973</v>
      </c>
      <c r="AR24">
        <f t="shared" si="14"/>
        <v>-321.22664112189369</v>
      </c>
      <c r="AS24">
        <f t="shared" si="15"/>
        <v>-30.29592801635761</v>
      </c>
      <c r="AT24">
        <f t="shared" si="16"/>
        <v>119.21353404425847</v>
      </c>
      <c r="AU24">
        <f t="shared" si="17"/>
        <v>-232.30903509399286</v>
      </c>
      <c r="AW24">
        <v>21</v>
      </c>
      <c r="AX24">
        <f>IF(Z24&gt;0, (R24*SUMPRODUCT(K24:$K$98, X24:$X$98)-K24*$AZ$3)/Z24, 0)</f>
        <v>14709.037176650076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1000000</v>
      </c>
      <c r="S25">
        <f t="shared" si="1"/>
        <v>15132.005465729222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11488.040098471221</v>
      </c>
      <c r="AC25">
        <f t="shared" si="2"/>
        <v>11652.409023960659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-3158.4415485717168</v>
      </c>
      <c r="AI25">
        <f t="shared" si="7"/>
        <v>-3168.0671803578925</v>
      </c>
      <c r="AJ25">
        <f t="shared" si="8"/>
        <v>-164.36892548943797</v>
      </c>
      <c r="AK25">
        <f t="shared" si="30"/>
        <v>804.1628068929856</v>
      </c>
      <c r="AL25">
        <f t="shared" si="9"/>
        <v>-2528.2732989543447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-425.49478835821105</v>
      </c>
      <c r="AR25">
        <f t="shared" si="14"/>
        <v>-426.79152160360701</v>
      </c>
      <c r="AS25">
        <f t="shared" si="15"/>
        <v>-22.143237444245813</v>
      </c>
      <c r="AT25">
        <f t="shared" si="16"/>
        <v>108.3341508976817</v>
      </c>
      <c r="AU25">
        <f t="shared" si="17"/>
        <v>-340.60060815017107</v>
      </c>
      <c r="AW25">
        <v>22</v>
      </c>
      <c r="AX25">
        <f>IF(Z25&gt;0, (R25*SUMPRODUCT(K25:$K$98, X25:$X$98)-K25*$AZ$3)/Z25, 0)</f>
        <v>15132.005465729222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1000000</v>
      </c>
      <c r="S26">
        <f t="shared" si="1"/>
        <v>15380.829440057289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11652.409023960659</v>
      </c>
      <c r="AC26">
        <f t="shared" si="2"/>
        <v>11659.166501821179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-4317.6733940069907</v>
      </c>
      <c r="AI26">
        <f t="shared" si="7"/>
        <v>-4327.1487985578797</v>
      </c>
      <c r="AJ26">
        <f t="shared" si="8"/>
        <v>-6.7574778605194297</v>
      </c>
      <c r="AK26">
        <f t="shared" si="30"/>
        <v>815.66863167724625</v>
      </c>
      <c r="AL26">
        <f t="shared" si="9"/>
        <v>-3518.237644741153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-519.34166478109114</v>
      </c>
      <c r="AR26">
        <f t="shared" si="14"/>
        <v>-520.48139257540811</v>
      </c>
      <c r="AS26">
        <f t="shared" si="15"/>
        <v>-0.8128080754497764</v>
      </c>
      <c r="AT26">
        <f t="shared" si="16"/>
        <v>98.110872784624021</v>
      </c>
      <c r="AU26">
        <f t="shared" si="17"/>
        <v>-423.18332786623392</v>
      </c>
      <c r="AW26">
        <v>23</v>
      </c>
      <c r="AX26">
        <f>IF(Z26&gt;0, (R26*SUMPRODUCT(K26:$K$98, X26:$X$98)-K26*$AZ$3)/Z26, 0)</f>
        <v>15380.829440057289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1000000</v>
      </c>
      <c r="S27">
        <f t="shared" si="1"/>
        <v>15471.873752169313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11659.166501821179</v>
      </c>
      <c r="AC27">
        <f t="shared" si="2"/>
        <v>11525.764360449677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-5502.5569307921987</v>
      </c>
      <c r="AI27">
        <f t="shared" si="7"/>
        <v>-5511.8687993359435</v>
      </c>
      <c r="AJ27">
        <f t="shared" si="8"/>
        <v>133.40214137150178</v>
      </c>
      <c r="AK27">
        <f t="shared" si="30"/>
        <v>816.14165512748264</v>
      </c>
      <c r="AL27">
        <f t="shared" si="9"/>
        <v>-4562.3250028369594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-590.94886135338641</v>
      </c>
      <c r="AR27">
        <f t="shared" si="14"/>
        <v>-591.9489124536675</v>
      </c>
      <c r="AS27">
        <f t="shared" si="15"/>
        <v>14.326765635888261</v>
      </c>
      <c r="AT27">
        <f t="shared" si="16"/>
        <v>87.649794062415623</v>
      </c>
      <c r="AU27">
        <f t="shared" si="17"/>
        <v>-489.97235275536366</v>
      </c>
      <c r="AW27">
        <v>24</v>
      </c>
      <c r="AX27">
        <f>IF(Z27&gt;0, (R27*SUMPRODUCT(K27:$K$98, X27:$X$98)-K27*$AZ$3)/Z27, 0)</f>
        <v>15471.873752169313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1000000</v>
      </c>
      <c r="S28">
        <f t="shared" si="1"/>
        <v>15435.585112913657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11525.764360449677</v>
      </c>
      <c r="AC28">
        <f t="shared" si="2"/>
        <v>11279.40435928342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-6759.6716132754464</v>
      </c>
      <c r="AI28">
        <f t="shared" si="7"/>
        <v>-6768.8058672385878</v>
      </c>
      <c r="AJ28">
        <f t="shared" si="8"/>
        <v>246.36000116625655</v>
      </c>
      <c r="AK28">
        <f t="shared" si="30"/>
        <v>806.80350523147752</v>
      </c>
      <c r="AL28">
        <f t="shared" si="9"/>
        <v>-5715.6423608408541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-648.17597742510361</v>
      </c>
      <c r="AR28">
        <f t="shared" si="14"/>
        <v>-649.05184896581295</v>
      </c>
      <c r="AS28">
        <f t="shared" si="15"/>
        <v>23.623134922823816</v>
      </c>
      <c r="AT28">
        <f t="shared" si="16"/>
        <v>77.363321846342359</v>
      </c>
      <c r="AU28">
        <f t="shared" si="17"/>
        <v>-548.06539219664671</v>
      </c>
      <c r="AW28">
        <v>25</v>
      </c>
      <c r="AX28">
        <f>IF(Z28&gt;0, (R28*SUMPRODUCT(K28:$K$98, X28:$X$98)-K28*$AZ$3)/Z28, 0)</f>
        <v>15435.585112913657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1000000</v>
      </c>
      <c r="S29">
        <f t="shared" si="1"/>
        <v>15291.042245688066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11279.40435928342</v>
      </c>
      <c r="AC29">
        <f t="shared" si="2"/>
        <v>10938.897007025402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-8053.4890342227827</v>
      </c>
      <c r="AI29">
        <f t="shared" si="7"/>
        <v>-8062.4312770333654</v>
      </c>
      <c r="AJ29">
        <f t="shared" si="8"/>
        <v>340.50735225801873</v>
      </c>
      <c r="AK29">
        <f t="shared" si="30"/>
        <v>789.5583051498395</v>
      </c>
      <c r="AL29">
        <f t="shared" si="9"/>
        <v>-6932.365619625507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-689.49858929694471</v>
      </c>
      <c r="AR29">
        <f t="shared" si="14"/>
        <v>-690.26417844431262</v>
      </c>
      <c r="AS29">
        <f t="shared" si="15"/>
        <v>29.15249999465599</v>
      </c>
      <c r="AT29">
        <f t="shared" si="16"/>
        <v>67.597948572986326</v>
      </c>
      <c r="AU29">
        <f t="shared" si="17"/>
        <v>-593.51372987667037</v>
      </c>
      <c r="AW29">
        <v>26</v>
      </c>
      <c r="AX29">
        <f>IF(Z29&gt;0, (R29*SUMPRODUCT(K29:$K$98, X29:$X$98)-K29*$AZ$3)/Z29, 0)</f>
        <v>15291.042245688066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1000000</v>
      </c>
      <c r="S30">
        <f t="shared" si="1"/>
        <v>15061.595727671403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10938.897007025402</v>
      </c>
      <c r="AC30">
        <f t="shared" si="2"/>
        <v>10524.102547341925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-9488.0773117404642</v>
      </c>
      <c r="AI30">
        <f t="shared" si="7"/>
        <v>-9496.8115311565434</v>
      </c>
      <c r="AJ30">
        <f t="shared" si="8"/>
        <v>414.79445968347682</v>
      </c>
      <c r="AK30">
        <f t="shared" si="30"/>
        <v>765.72279049177814</v>
      </c>
      <c r="AL30">
        <f t="shared" si="9"/>
        <v>-8316.2942809812885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-725.28634725289362</v>
      </c>
      <c r="AR30">
        <f t="shared" si="14"/>
        <v>-725.95400729488711</v>
      </c>
      <c r="AS30">
        <f t="shared" si="15"/>
        <v>31.707663063864782</v>
      </c>
      <c r="AT30">
        <f t="shared" si="16"/>
        <v>58.533279976214637</v>
      </c>
      <c r="AU30">
        <f t="shared" si="17"/>
        <v>-635.7130642548077</v>
      </c>
      <c r="AW30">
        <v>27</v>
      </c>
      <c r="AX30">
        <f>IF(Z30&gt;0, (R30*SUMPRODUCT(K30:$K$98, X30:$X$98)-K30*$AZ$3)/Z30, 0)</f>
        <v>15061.595727671403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1000000</v>
      </c>
      <c r="S31">
        <f t="shared" si="1"/>
        <v>14755.535488428823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10524.102547341925</v>
      </c>
      <c r="AC31">
        <f t="shared" si="2"/>
        <v>10044.08774438677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-11050.534405224324</v>
      </c>
      <c r="AI31">
        <f t="shared" si="7"/>
        <v>-11059.043150766178</v>
      </c>
      <c r="AJ31">
        <f t="shared" si="8"/>
        <v>480.01480295515466</v>
      </c>
      <c r="AK31">
        <f t="shared" si="30"/>
        <v>736.68717831393485</v>
      </c>
      <c r="AL31">
        <f t="shared" si="9"/>
        <v>-9842.3411694970891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-754.21739743762146</v>
      </c>
      <c r="AR31">
        <f t="shared" si="14"/>
        <v>-754.79813350727272</v>
      </c>
      <c r="AS31">
        <f t="shared" si="15"/>
        <v>32.761810618426843</v>
      </c>
      <c r="AT31">
        <f t="shared" si="16"/>
        <v>50.280128180128663</v>
      </c>
      <c r="AU31">
        <f t="shared" si="17"/>
        <v>-671.7561947087172</v>
      </c>
      <c r="AW31">
        <v>28</v>
      </c>
      <c r="AX31">
        <f>IF(Z31&gt;0, (R31*SUMPRODUCT(K31:$K$98, X31:$X$98)-K31*$AZ$3)/Z31, 0)</f>
        <v>14755.535488428823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1000000</v>
      </c>
      <c r="S32">
        <f t="shared" si="1"/>
        <v>14381.124380321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10044.08774438677</v>
      </c>
      <c r="AC32">
        <f t="shared" si="2"/>
        <v>9508.8627972149879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-12688.241352012423</v>
      </c>
      <c r="AI32">
        <f t="shared" si="7"/>
        <v>-12696.506407081957</v>
      </c>
      <c r="AJ32">
        <f t="shared" si="8"/>
        <v>535.22494717178233</v>
      </c>
      <c r="AK32">
        <f t="shared" si="30"/>
        <v>703.08614210707401</v>
      </c>
      <c r="AL32">
        <f t="shared" si="9"/>
        <v>-11458.1953178031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-773.2085955928153</v>
      </c>
      <c r="AR32">
        <f t="shared" si="14"/>
        <v>-773.71225968979422</v>
      </c>
      <c r="AS32">
        <f t="shared" si="15"/>
        <v>32.616066974742346</v>
      </c>
      <c r="AT32">
        <f t="shared" si="16"/>
        <v>42.845358425748913</v>
      </c>
      <c r="AU32">
        <f t="shared" si="17"/>
        <v>-698.25083428930293</v>
      </c>
      <c r="AW32">
        <v>29</v>
      </c>
      <c r="AX32">
        <f>IF(Z32&gt;0, (R32*SUMPRODUCT(K32:$K$98, X32:$X$98)-K32*$AZ$3)/Z32, 0)</f>
        <v>14381.124380321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1000000</v>
      </c>
      <c r="S33">
        <f t="shared" si="1"/>
        <v>13951.78294582608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9508.8627972149879</v>
      </c>
      <c r="AC33">
        <f t="shared" si="2"/>
        <v>8931.1831750738129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-14445.993852736283</v>
      </c>
      <c r="AI33">
        <f t="shared" si="7"/>
        <v>-14453.995682331963</v>
      </c>
      <c r="AJ33">
        <f t="shared" si="8"/>
        <v>577.67962214117506</v>
      </c>
      <c r="AK33">
        <f t="shared" si="30"/>
        <v>665.62039580504927</v>
      </c>
      <c r="AL33">
        <f t="shared" si="9"/>
        <v>-13210.695664385737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-786.0037993426065</v>
      </c>
      <c r="AR33">
        <f t="shared" si="14"/>
        <v>-786.43917738083712</v>
      </c>
      <c r="AS33">
        <f t="shared" si="15"/>
        <v>31.431439223529754</v>
      </c>
      <c r="AT33">
        <f t="shared" si="16"/>
        <v>36.21628012278299</v>
      </c>
      <c r="AU33">
        <f t="shared" si="17"/>
        <v>-718.79145803452434</v>
      </c>
      <c r="AW33">
        <v>30</v>
      </c>
      <c r="AX33">
        <f>IF(Z33&gt;0, (R33*SUMPRODUCT(K33:$K$98, X33:$X$98)-K33*$AZ$3)/Z33, 0)</f>
        <v>13951.78294582608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1000000</v>
      </c>
      <c r="S34">
        <f t="shared" si="1"/>
        <v>13474.790281823256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8931.1831750738129</v>
      </c>
      <c r="AC34">
        <f t="shared" si="2"/>
        <v>8319.7588163130295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-16313.490033305903</v>
      </c>
      <c r="AI34">
        <f t="shared" si="7"/>
        <v>-16321.20792598021</v>
      </c>
      <c r="AJ34">
        <f t="shared" si="8"/>
        <v>611.42435876078343</v>
      </c>
      <c r="AK34">
        <f t="shared" si="30"/>
        <v>625.18282225516691</v>
      </c>
      <c r="AL34">
        <f t="shared" si="9"/>
        <v>-15084.60074496426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-792.5124233050791</v>
      </c>
      <c r="AR34">
        <f t="shared" si="14"/>
        <v>-792.88735998715242</v>
      </c>
      <c r="AS34">
        <f t="shared" si="15"/>
        <v>29.703110691824595</v>
      </c>
      <c r="AT34">
        <f t="shared" si="16"/>
        <v>30.371499443871336</v>
      </c>
      <c r="AU34">
        <f t="shared" si="17"/>
        <v>-732.81274985145649</v>
      </c>
      <c r="AW34">
        <v>31</v>
      </c>
      <c r="AX34">
        <f>IF(Z34&gt;0, (R34*SUMPRODUCT(K34:$K$98, X34:$X$98)-K34*$AZ$3)/Z34, 0)</f>
        <v>13474.790281823256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12952.388215875979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8319.7588163130295</v>
      </c>
      <c r="AC35">
        <f t="shared" ref="AC35:AC66" si="33">S35*Z35</f>
        <v>7683.1208935274335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-18075.304643228039</v>
      </c>
      <c r="AI35">
        <f t="shared" ref="AI35:AI66" si="38">SUM(AE35:AH35)</f>
        <v>-18082.719415667561</v>
      </c>
      <c r="AJ35">
        <f t="shared" ref="AJ35:AJ66" si="39">AB35-AC35</f>
        <v>636.63792278559595</v>
      </c>
      <c r="AK35">
        <f t="shared" si="30"/>
        <v>582.38311714191207</v>
      </c>
      <c r="AL35">
        <f t="shared" ref="AL35:AL66" si="40">SUM(AI35:AK35)</f>
        <v>-16863.698375740056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-784.01938340689151</v>
      </c>
      <c r="AR35">
        <f t="shared" ref="AR35:AR66" si="45">AI35*$K35</f>
        <v>-784.34100041036004</v>
      </c>
      <c r="AS35">
        <f t="shared" ref="AS35:AS66" si="46">AJ35*$K35</f>
        <v>27.614277132685004</v>
      </c>
      <c r="AT35">
        <f t="shared" ref="AT35:AT66" si="47">AK35*$K35</f>
        <v>25.260965799503225</v>
      </c>
      <c r="AU35">
        <f t="shared" ref="AU35:AU66" si="48">AL35*$K35</f>
        <v>-731.46575747817189</v>
      </c>
      <c r="AW35">
        <v>32</v>
      </c>
      <c r="AX35">
        <f>IF(Z35&gt;0, (R35*SUMPRODUCT(K35:$K$98, X35:$X$98)-K35*$AZ$3)/Z35, 0)</f>
        <v>12952.388215875979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1000000</v>
      </c>
      <c r="S36">
        <f t="shared" si="32"/>
        <v>12402.713934475751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7683.1208935274335</v>
      </c>
      <c r="AC36">
        <f t="shared" si="33"/>
        <v>7038.2751712986537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-19771.342414542014</v>
      </c>
      <c r="AI36">
        <f t="shared" si="38"/>
        <v>-19778.43589747696</v>
      </c>
      <c r="AJ36">
        <f t="shared" si="39"/>
        <v>644.84572222877978</v>
      </c>
      <c r="AK36">
        <f t="shared" si="30"/>
        <v>537.81846254692039</v>
      </c>
      <c r="AL36">
        <f t="shared" si="40"/>
        <v>-18595.771712701258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-765.70116732954853</v>
      </c>
      <c r="AR36">
        <f t="shared" si="45"/>
        <v>-765.97588252338005</v>
      </c>
      <c r="AS36">
        <f t="shared" si="46"/>
        <v>24.973474835723742</v>
      </c>
      <c r="AT36">
        <f t="shared" si="47"/>
        <v>20.828541428763636</v>
      </c>
      <c r="AU36">
        <f t="shared" si="48"/>
        <v>-720.17386625889264</v>
      </c>
      <c r="AW36">
        <v>33</v>
      </c>
      <c r="AX36">
        <f>IF(Z36&gt;0, (R36*SUMPRODUCT(K36:$K$98, X36:$X$98)-K36*$AZ$3)/Z36, 0)</f>
        <v>12402.713934475751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11838.263268678422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7038.2751712986537</v>
      </c>
      <c r="AC37">
        <f t="shared" si="33"/>
        <v>6396.836201449566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-21451.259873914543</v>
      </c>
      <c r="AI37">
        <f t="shared" si="38"/>
        <v>-21458.014281271717</v>
      </c>
      <c r="AJ37">
        <f t="shared" si="39"/>
        <v>641.4389698490877</v>
      </c>
      <c r="AK37">
        <f t="shared" si="30"/>
        <v>492.67926199090579</v>
      </c>
      <c r="AL37">
        <f t="shared" si="40"/>
        <v>-20323.896049431722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-741.75064585907103</v>
      </c>
      <c r="AR37">
        <f t="shared" si="45"/>
        <v>-741.984202584831</v>
      </c>
      <c r="AS37">
        <f t="shared" si="46"/>
        <v>22.179945278799774</v>
      </c>
      <c r="AT37">
        <f t="shared" si="47"/>
        <v>17.036069812734798</v>
      </c>
      <c r="AU37">
        <f t="shared" si="48"/>
        <v>-702.76818749329641</v>
      </c>
      <c r="AW37">
        <v>34</v>
      </c>
      <c r="AX37">
        <f>IF(Z37&gt;0, (R37*SUMPRODUCT(K37:$K$98, X37:$X$98)-K37*$AZ$3)/Z37, 0)</f>
        <v>11838.263268678422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1000000</v>
      </c>
      <c r="S38">
        <f t="shared" si="32"/>
        <v>11269.842786335348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6396.836201449566</v>
      </c>
      <c r="AC38">
        <f t="shared" si="33"/>
        <v>5766.0339461980457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-23315.133491786135</v>
      </c>
      <c r="AI38">
        <f t="shared" si="38"/>
        <v>-23321.52891590109</v>
      </c>
      <c r="AJ38">
        <f t="shared" si="39"/>
        <v>630.80225525152036</v>
      </c>
      <c r="AK38">
        <f t="shared" si="30"/>
        <v>447.77853410146969</v>
      </c>
      <c r="AL38">
        <f t="shared" si="40"/>
        <v>-22242.948126548097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-719.82182879238178</v>
      </c>
      <c r="AR38">
        <f t="shared" si="45"/>
        <v>-720.01927848247055</v>
      </c>
      <c r="AS38">
        <f t="shared" si="46"/>
        <v>19.475129024737274</v>
      </c>
      <c r="AT38">
        <f t="shared" si="47"/>
        <v>13.824530038588227</v>
      </c>
      <c r="AU38">
        <f t="shared" si="48"/>
        <v>-686.71961941914492</v>
      </c>
      <c r="AW38">
        <v>35</v>
      </c>
      <c r="AX38">
        <f>IF(Z38&gt;0, (R38*SUMPRODUCT(K38:$K$98, X38:$X$98)-K38*$AZ$3)/Z38, 0)</f>
        <v>11269.842786335348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1000000</v>
      </c>
      <c r="S39">
        <f t="shared" si="32"/>
        <v>10685.375603451213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5766.0339461980457</v>
      </c>
      <c r="AC39">
        <f t="shared" si="33"/>
        <v>5145.2731804481209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-24992.805807313151</v>
      </c>
      <c r="AI39">
        <f t="shared" si="38"/>
        <v>-24998.824867114363</v>
      </c>
      <c r="AJ39">
        <f t="shared" si="39"/>
        <v>620.76076574992476</v>
      </c>
      <c r="AK39">
        <f t="shared" si="30"/>
        <v>403.62237623386324</v>
      </c>
      <c r="AL39">
        <f t="shared" si="40"/>
        <v>-23974.441725130575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-688.94427936729585</v>
      </c>
      <c r="AR39">
        <f t="shared" si="45"/>
        <v>-689.11019898629286</v>
      </c>
      <c r="AS39">
        <f t="shared" si="46"/>
        <v>17.111707333553248</v>
      </c>
      <c r="AT39">
        <f t="shared" si="47"/>
        <v>11.126134827550549</v>
      </c>
      <c r="AU39">
        <f t="shared" si="48"/>
        <v>-660.87235682518906</v>
      </c>
      <c r="AW39">
        <v>36</v>
      </c>
      <c r="AX39">
        <f>IF(Z39&gt;0, (R39*SUMPRODUCT(K39:$K$98, X39:$X$98)-K39*$AZ$3)/Z39, 0)</f>
        <v>10685.375603451213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1000000</v>
      </c>
      <c r="S40">
        <f t="shared" si="32"/>
        <v>10089.347289779887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5145.2731804481209</v>
      </c>
      <c r="AC40">
        <f t="shared" si="33"/>
        <v>4544.7762787973033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-26256.583427245932</v>
      </c>
      <c r="AI40">
        <f t="shared" si="38"/>
        <v>-26262.214089156292</v>
      </c>
      <c r="AJ40">
        <f t="shared" si="39"/>
        <v>600.49690165081756</v>
      </c>
      <c r="AK40">
        <f t="shared" si="30"/>
        <v>360.16912263136851</v>
      </c>
      <c r="AL40">
        <f t="shared" si="40"/>
        <v>-25301.548064874107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-646.23321319065451</v>
      </c>
      <c r="AR40">
        <f t="shared" si="45"/>
        <v>-646.3717963672816</v>
      </c>
      <c r="AS40">
        <f t="shared" si="46"/>
        <v>14.779571125089987</v>
      </c>
      <c r="AT40">
        <f t="shared" si="47"/>
        <v>8.8645672448230552</v>
      </c>
      <c r="AU40">
        <f t="shared" si="48"/>
        <v>-622.72765799736862</v>
      </c>
      <c r="AW40">
        <v>37</v>
      </c>
      <c r="AX40">
        <f>IF(Z40&gt;0, (R40*SUMPRODUCT(K40:$K$98, X40:$X$98)-K40*$AZ$3)/Z40, 0)</f>
        <v>10089.347289779887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1000000</v>
      </c>
      <c r="S41">
        <f t="shared" si="32"/>
        <v>9502.5767605479123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4544.7762787973033</v>
      </c>
      <c r="AC41">
        <f t="shared" si="33"/>
        <v>3977.5139385677903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-27376.278208174554</v>
      </c>
      <c r="AI41">
        <f t="shared" si="38"/>
        <v>-27381.51035998821</v>
      </c>
      <c r="AJ41">
        <f t="shared" si="39"/>
        <v>567.26234022951303</v>
      </c>
      <c r="AK41">
        <f t="shared" ref="AK41:AK72" si="61">G41*SUM(AB41:AB41, AE41:AF41)</f>
        <v>318.13433951581129</v>
      </c>
      <c r="AL41">
        <f t="shared" si="40"/>
        <v>-26496.113680242885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-601.59946853665838</v>
      </c>
      <c r="AR41">
        <f t="shared" si="45"/>
        <v>-601.71444617264171</v>
      </c>
      <c r="AS41">
        <f t="shared" si="46"/>
        <v>12.465709173755931</v>
      </c>
      <c r="AT41">
        <f t="shared" si="47"/>
        <v>6.9910689875596033</v>
      </c>
      <c r="AU41">
        <f t="shared" si="48"/>
        <v>-582.25766801132613</v>
      </c>
      <c r="AW41">
        <v>38</v>
      </c>
      <c r="AX41">
        <f>IF(Z41&gt;0, (R41*SUMPRODUCT(K41:$K$98, X41:$X$98)-K41*$AZ$3)/Z41, 0)</f>
        <v>9502.5767605479123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1000000</v>
      </c>
      <c r="S42">
        <f t="shared" si="32"/>
        <v>8924.7152604369585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3977.5139385677903</v>
      </c>
      <c r="AC42">
        <f t="shared" si="33"/>
        <v>3446.4241780321522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-28220.134022130038</v>
      </c>
      <c r="AI42">
        <f t="shared" si="38"/>
        <v>-28224.961100750279</v>
      </c>
      <c r="AJ42">
        <f t="shared" si="39"/>
        <v>531.08976053563811</v>
      </c>
      <c r="AK42">
        <f t="shared" si="61"/>
        <v>278.42597569974532</v>
      </c>
      <c r="AL42">
        <f t="shared" si="40"/>
        <v>-27415.445364514897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-553.69944414260476</v>
      </c>
      <c r="AR42">
        <f t="shared" si="45"/>
        <v>-553.79415491707391</v>
      </c>
      <c r="AS42">
        <f t="shared" si="46"/>
        <v>10.420365295494657</v>
      </c>
      <c r="AT42">
        <f t="shared" si="47"/>
        <v>5.4629190583898986</v>
      </c>
      <c r="AU42">
        <f t="shared" si="48"/>
        <v>-537.91087056318941</v>
      </c>
      <c r="AW42">
        <v>39</v>
      </c>
      <c r="AX42">
        <f>IF(Z42&gt;0, (R42*SUMPRODUCT(K42:$K$98, X42:$X$98)-K42*$AZ$3)/Z42, 0)</f>
        <v>8924.7152604369585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1000000</v>
      </c>
      <c r="S43">
        <f t="shared" si="32"/>
        <v>8363.2592366603712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3446.4241780321522</v>
      </c>
      <c r="AC43">
        <f t="shared" si="33"/>
        <v>2955.6798303190253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-28892.189456740703</v>
      </c>
      <c r="AI43">
        <f t="shared" si="38"/>
        <v>-28896.607112206533</v>
      </c>
      <c r="AJ43">
        <f t="shared" si="39"/>
        <v>490.7443477131269</v>
      </c>
      <c r="AK43">
        <f t="shared" si="61"/>
        <v>241.24969246225066</v>
      </c>
      <c r="AL43">
        <f t="shared" si="40"/>
        <v>-28164.613072031156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-506.14790887405042</v>
      </c>
      <c r="AR43">
        <f t="shared" si="45"/>
        <v>-506.22529958476497</v>
      </c>
      <c r="AS43">
        <f t="shared" si="46"/>
        <v>8.5971063480205903</v>
      </c>
      <c r="AT43">
        <f t="shared" si="47"/>
        <v>4.2263334711654217</v>
      </c>
      <c r="AU43">
        <f t="shared" si="48"/>
        <v>-493.40185976557893</v>
      </c>
      <c r="AW43">
        <v>40</v>
      </c>
      <c r="AX43">
        <f>IF(Z43&gt;0, (R43*SUMPRODUCT(K43:$K$98, X43:$X$98)-K43*$AZ$3)/Z43, 0)</f>
        <v>8363.2592366603712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1000000</v>
      </c>
      <c r="S44">
        <f t="shared" si="32"/>
        <v>7820.1540229737875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2955.6798303190253</v>
      </c>
      <c r="AC44">
        <f t="shared" si="33"/>
        <v>2505.7418289712982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-29457.280058593216</v>
      </c>
      <c r="AI44">
        <f t="shared" si="38"/>
        <v>-29461.285321503656</v>
      </c>
      <c r="AJ44">
        <f t="shared" si="39"/>
        <v>449.93800134772709</v>
      </c>
      <c r="AK44">
        <f t="shared" si="61"/>
        <v>206.8975881223318</v>
      </c>
      <c r="AL44">
        <f t="shared" si="40"/>
        <v>-28804.449732033598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-460.75665205476548</v>
      </c>
      <c r="AR44">
        <f t="shared" si="45"/>
        <v>-460.81930045697851</v>
      </c>
      <c r="AS44">
        <f t="shared" si="46"/>
        <v>7.0377145045580916</v>
      </c>
      <c r="AT44">
        <f t="shared" si="47"/>
        <v>3.2361928810749827</v>
      </c>
      <c r="AU44">
        <f t="shared" si="48"/>
        <v>-450.54539307134547</v>
      </c>
      <c r="AW44">
        <v>41</v>
      </c>
      <c r="AX44">
        <f>IF(Z44&gt;0, (R44*SUMPRODUCT(K44:$K$98, X44:$X$98)-K44*$AZ$3)/Z44, 0)</f>
        <v>7820.1540229737875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1000000</v>
      </c>
      <c r="S45">
        <f t="shared" si="32"/>
        <v>7285.3723046403193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2505.7418289712982</v>
      </c>
      <c r="AC45">
        <f t="shared" si="33"/>
        <v>2095.172594350749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-29630.614590398654</v>
      </c>
      <c r="AI45">
        <f t="shared" si="38"/>
        <v>-29634.209417997608</v>
      </c>
      <c r="AJ45">
        <f t="shared" si="39"/>
        <v>410.5692346205492</v>
      </c>
      <c r="AK45">
        <f t="shared" si="61"/>
        <v>175.40192802799089</v>
      </c>
      <c r="AL45">
        <f t="shared" si="40"/>
        <v>-29048.238255349068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-413.81059616069126</v>
      </c>
      <c r="AR45">
        <f t="shared" si="45"/>
        <v>-413.86080024090973</v>
      </c>
      <c r="AS45">
        <f t="shared" si="46"/>
        <v>5.7338635088123011</v>
      </c>
      <c r="AT45">
        <f t="shared" si="47"/>
        <v>2.4496007729963534</v>
      </c>
      <c r="AU45">
        <f t="shared" si="48"/>
        <v>-405.67733595910107</v>
      </c>
      <c r="AW45">
        <v>42</v>
      </c>
      <c r="AX45">
        <f>IF(Z45&gt;0, (R45*SUMPRODUCT(K45:$K$98, X45:$X$98)-K45*$AZ$3)/Z45, 0)</f>
        <v>7285.3723046403193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1000000</v>
      </c>
      <c r="S46">
        <f t="shared" si="32"/>
        <v>6760.5775691304916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2095.172594350749</v>
      </c>
      <c r="AC46">
        <f t="shared" si="33"/>
        <v>1726.172192327751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-29381.244931780075</v>
      </c>
      <c r="AI46">
        <f t="shared" si="38"/>
        <v>-29384.436545541394</v>
      </c>
      <c r="AJ46">
        <f t="shared" si="39"/>
        <v>369.00040202299806</v>
      </c>
      <c r="AK46">
        <f t="shared" si="61"/>
        <v>146.66208160455244</v>
      </c>
      <c r="AL46">
        <f t="shared" si="40"/>
        <v>-28868.774061913842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-366.36427539418321</v>
      </c>
      <c r="AR46">
        <f t="shared" si="45"/>
        <v>-366.40407266164817</v>
      </c>
      <c r="AS46">
        <f t="shared" si="46"/>
        <v>4.6011857299175212</v>
      </c>
      <c r="AT46">
        <f t="shared" si="47"/>
        <v>1.8287770780174037</v>
      </c>
      <c r="AU46">
        <f t="shared" si="48"/>
        <v>-359.97410985371323</v>
      </c>
      <c r="AW46">
        <v>43</v>
      </c>
      <c r="AX46">
        <f>IF(Z46&gt;0, (R46*SUMPRODUCT(K46:$K$98, X46:$X$98)-K46*$AZ$3)/Z46, 0)</f>
        <v>6760.5775691304916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1000000</v>
      </c>
      <c r="S47">
        <f t="shared" si="32"/>
        <v>6251.8920915543922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1726.172192327751</v>
      </c>
      <c r="AC47">
        <f t="shared" si="33"/>
        <v>1399.8170188422225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-28872.87005949103</v>
      </c>
      <c r="AI47">
        <f t="shared" si="38"/>
        <v>-28875.66884623899</v>
      </c>
      <c r="AJ47">
        <f t="shared" si="39"/>
        <v>326.35517348552844</v>
      </c>
      <c r="AK47">
        <f t="shared" si="61"/>
        <v>120.83205346294258</v>
      </c>
      <c r="AL47">
        <f t="shared" si="40"/>
        <v>-28428.48161929052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-321.45105730035095</v>
      </c>
      <c r="AR47">
        <f t="shared" si="45"/>
        <v>-321.48221710391175</v>
      </c>
      <c r="AS47">
        <f t="shared" si="46"/>
        <v>3.6334183389530303</v>
      </c>
      <c r="AT47">
        <f t="shared" si="47"/>
        <v>1.3452625686814081</v>
      </c>
      <c r="AU47">
        <f t="shared" si="48"/>
        <v>-316.50353619627731</v>
      </c>
      <c r="AW47">
        <v>44</v>
      </c>
      <c r="AX47">
        <f>IF(Z47&gt;0, (R47*SUMPRODUCT(K47:$K$98, X47:$X$98)-K47*$AZ$3)/Z47, 0)</f>
        <v>6251.8920915543922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1000000</v>
      </c>
      <c r="S48">
        <f t="shared" si="32"/>
        <v>5754.9239918783169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1399.8170188422225</v>
      </c>
      <c r="AC48">
        <f t="shared" si="33"/>
        <v>1114.0883739603134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-28075.189626151467</v>
      </c>
      <c r="AI48">
        <f t="shared" si="38"/>
        <v>-28077.609485161622</v>
      </c>
      <c r="AJ48">
        <f t="shared" si="39"/>
        <v>285.72864488190908</v>
      </c>
      <c r="AK48">
        <f t="shared" si="61"/>
        <v>97.987191318955581</v>
      </c>
      <c r="AL48">
        <f t="shared" si="40"/>
        <v>-27693.893648960755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-279.08055489211068</v>
      </c>
      <c r="AR48">
        <f t="shared" si="45"/>
        <v>-279.10460942582205</v>
      </c>
      <c r="AS48">
        <f t="shared" si="46"/>
        <v>2.8402767647893863</v>
      </c>
      <c r="AT48">
        <f t="shared" si="47"/>
        <v>0.97403864728097855</v>
      </c>
      <c r="AU48">
        <f t="shared" si="48"/>
        <v>-275.29029401375163</v>
      </c>
      <c r="AW48">
        <v>45</v>
      </c>
      <c r="AX48">
        <f>IF(Z48&gt;0, (R48*SUMPRODUCT(K48:$K$98, X48:$X$98)-K48*$AZ$3)/Z48, 0)</f>
        <v>5754.9239918783169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1000000</v>
      </c>
      <c r="S49">
        <f t="shared" si="32"/>
        <v>5265.0719240045837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1114.0883739603134</v>
      </c>
      <c r="AC49">
        <f t="shared" si="33"/>
        <v>866.90283015609725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-27001.174012751097</v>
      </c>
      <c r="AI49">
        <f t="shared" si="38"/>
        <v>-27003.23215849599</v>
      </c>
      <c r="AJ49">
        <f t="shared" si="39"/>
        <v>247.18554380421619</v>
      </c>
      <c r="AK49">
        <f t="shared" si="61"/>
        <v>77.986186177221953</v>
      </c>
      <c r="AL49">
        <f t="shared" si="40"/>
        <v>-26678.060428514553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-239.646728461257</v>
      </c>
      <c r="AR49">
        <f t="shared" si="45"/>
        <v>-239.66499536677108</v>
      </c>
      <c r="AS49">
        <f t="shared" si="46"/>
        <v>2.1938752317815085</v>
      </c>
      <c r="AT49">
        <f t="shared" si="47"/>
        <v>0.69216006584439416</v>
      </c>
      <c r="AU49">
        <f t="shared" si="48"/>
        <v>-236.7789600691452</v>
      </c>
      <c r="AW49">
        <v>46</v>
      </c>
      <c r="AX49">
        <f>IF(Z49&gt;0, (R49*SUMPRODUCT(K49:$K$98, X49:$X$98)-K49*$AZ$3)/Z49, 0)</f>
        <v>5265.0719240045837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1000000</v>
      </c>
      <c r="S50">
        <f t="shared" si="32"/>
        <v>4773.7138869163136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866.90283015609725</v>
      </c>
      <c r="AC50">
        <f t="shared" si="33"/>
        <v>655.73379016617378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-25641.696903166936</v>
      </c>
      <c r="AI50">
        <f t="shared" si="38"/>
        <v>-25643.41394624309</v>
      </c>
      <c r="AJ50">
        <f t="shared" si="39"/>
        <v>211.16903998992348</v>
      </c>
      <c r="AK50">
        <f t="shared" si="61"/>
        <v>60.68319811092681</v>
      </c>
      <c r="AL50">
        <f t="shared" si="40"/>
        <v>-25371.561708142239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-203.19714260179668</v>
      </c>
      <c r="AR50">
        <f t="shared" si="45"/>
        <v>-203.21074927720963</v>
      </c>
      <c r="AS50">
        <f t="shared" si="46"/>
        <v>1.673405067299482</v>
      </c>
      <c r="AT50">
        <f t="shared" si="47"/>
        <v>0.48088285680329329</v>
      </c>
      <c r="AU50">
        <f t="shared" si="48"/>
        <v>-201.05646135310687</v>
      </c>
      <c r="AW50">
        <v>47</v>
      </c>
      <c r="AX50">
        <f>IF(Z50&gt;0, (R50*SUMPRODUCT(K50:$K$98, X50:$X$98)-K50*$AZ$3)/Z50, 0)</f>
        <v>4773.7138869163136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1000000</v>
      </c>
      <c r="S51">
        <f t="shared" si="32"/>
        <v>4266.6291653002336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655.73379016617378</v>
      </c>
      <c r="AC51">
        <f t="shared" si="33"/>
        <v>477.96315512806848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-23966.212530086737</v>
      </c>
      <c r="AI51">
        <f t="shared" si="38"/>
        <v>-23967.612825075506</v>
      </c>
      <c r="AJ51">
        <f t="shared" si="39"/>
        <v>177.7706350381053</v>
      </c>
      <c r="AK51">
        <f t="shared" si="61"/>
        <v>45.901365311632169</v>
      </c>
      <c r="AL51">
        <f t="shared" si="40"/>
        <v>-23743.940824725771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-169.5712485232938</v>
      </c>
      <c r="AR51">
        <f t="shared" si="45"/>
        <v>-169.58115621184695</v>
      </c>
      <c r="AS51">
        <f t="shared" si="46"/>
        <v>1.2578036056530464</v>
      </c>
      <c r="AT51">
        <f t="shared" si="47"/>
        <v>0.32477187686815134</v>
      </c>
      <c r="AU51">
        <f t="shared" si="48"/>
        <v>-167.99858072932577</v>
      </c>
      <c r="AW51">
        <v>48</v>
      </c>
      <c r="AX51">
        <f>IF(Z51&gt;0, (R51*SUMPRODUCT(K51:$K$98, X51:$X$98)-K51*$AZ$3)/Z51, 0)</f>
        <v>4266.6291653002336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1000000</v>
      </c>
      <c r="S52">
        <f t="shared" si="32"/>
        <v>3726.1315144574201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477.96315512806848</v>
      </c>
      <c r="AC52">
        <f t="shared" si="33"/>
        <v>331.09414550092754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-22046.020255963507</v>
      </c>
      <c r="AI52">
        <f t="shared" si="38"/>
        <v>-22047.130972749186</v>
      </c>
      <c r="AJ52">
        <f t="shared" si="39"/>
        <v>146.86900962714094</v>
      </c>
      <c r="AK52">
        <f t="shared" si="61"/>
        <v>33.457420858964795</v>
      </c>
      <c r="AL52">
        <f t="shared" si="40"/>
        <v>-21866.804542263078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-139.27237799138487</v>
      </c>
      <c r="AR52">
        <f t="shared" si="45"/>
        <v>-139.27939477564891</v>
      </c>
      <c r="AS52">
        <f t="shared" si="46"/>
        <v>0.92782261771162255</v>
      </c>
      <c r="AT52">
        <f t="shared" si="47"/>
        <v>0.21136216470753399</v>
      </c>
      <c r="AU52">
        <f t="shared" si="48"/>
        <v>-138.14020999322972</v>
      </c>
      <c r="AW52">
        <v>49</v>
      </c>
      <c r="AX52">
        <f>IF(Z52&gt;0, (R52*SUMPRODUCT(K52:$K$98, X52:$X$98)-K52*$AZ$3)/Z52, 0)</f>
        <v>3726.1315144574201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1000000</v>
      </c>
      <c r="S53">
        <f t="shared" si="32"/>
        <v>3110.1249745582008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331.09414550092754</v>
      </c>
      <c r="AC53">
        <f t="shared" si="33"/>
        <v>212.09162366682227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-19774.846222887238</v>
      </c>
      <c r="AI53">
        <f t="shared" si="38"/>
        <v>-19775.698646927274</v>
      </c>
      <c r="AJ53">
        <f t="shared" si="39"/>
        <v>119.00252183410527</v>
      </c>
      <c r="AK53">
        <f t="shared" si="61"/>
        <v>23.176590185064931</v>
      </c>
      <c r="AL53">
        <f t="shared" si="40"/>
        <v>-19633.5195349081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-111.53980505889039</v>
      </c>
      <c r="AR53">
        <f t="shared" si="45"/>
        <v>-111.54461314741768</v>
      </c>
      <c r="AS53">
        <f t="shared" si="46"/>
        <v>0.67123243019355527</v>
      </c>
      <c r="AT53">
        <f t="shared" si="47"/>
        <v>0.13072730488189324</v>
      </c>
      <c r="AU53">
        <f t="shared" si="48"/>
        <v>-110.74265341234221</v>
      </c>
      <c r="AW53">
        <v>50</v>
      </c>
      <c r="AX53">
        <f>IF(Z53&gt;0, (R53*SUMPRODUCT(K53:$K$98, X53:$X$98)-K53*$AZ$3)/Z53, 0)</f>
        <v>3110.1249745582008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1000000</v>
      </c>
      <c r="S54">
        <f t="shared" si="32"/>
        <v>2357.938351218701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212.09162366682227</v>
      </c>
      <c r="AC54">
        <f t="shared" si="33"/>
        <v>118.64990446264564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-17192.642754406657</v>
      </c>
      <c r="AI54">
        <f t="shared" si="38"/>
        <v>-17193.271746171864</v>
      </c>
      <c r="AJ54">
        <f t="shared" si="39"/>
        <v>93.441719204176636</v>
      </c>
      <c r="AK54">
        <f t="shared" si="61"/>
        <v>14.84641365667756</v>
      </c>
      <c r="AL54">
        <f t="shared" si="40"/>
        <v>-17084.983613311011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-86.584745069352607</v>
      </c>
      <c r="AR54">
        <f t="shared" si="45"/>
        <v>-86.587912766862473</v>
      </c>
      <c r="AS54">
        <f t="shared" si="46"/>
        <v>0.47058660798741658</v>
      </c>
      <c r="AT54">
        <f t="shared" si="47"/>
        <v>7.4768781043164603E-2</v>
      </c>
      <c r="AU54">
        <f t="shared" si="48"/>
        <v>-86.042557377831898</v>
      </c>
      <c r="AW54">
        <v>51</v>
      </c>
      <c r="AX54">
        <f>IF(Z54&gt;0, (R54*SUMPRODUCT(K54:$K$98, X54:$X$98)-K54*$AZ$3)/Z54, 0)</f>
        <v>2357.938351218701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1000000</v>
      </c>
      <c r="S55">
        <f t="shared" si="32"/>
        <v>1361.8305860032542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118.64990446264564</v>
      </c>
      <c r="AC55">
        <f t="shared" si="33"/>
        <v>48.22416462071601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-14404.867490730567</v>
      </c>
      <c r="AI55">
        <f t="shared" si="38"/>
        <v>-14405.310131734488</v>
      </c>
      <c r="AJ55">
        <f t="shared" si="39"/>
        <v>70.425739841929627</v>
      </c>
      <c r="AK55">
        <f t="shared" si="61"/>
        <v>8.3054933123851953</v>
      </c>
      <c r="AL55">
        <f t="shared" si="40"/>
        <v>-14326.578898580172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-64.77239988947295</v>
      </c>
      <c r="AR55">
        <f t="shared" si="45"/>
        <v>-64.774390252808956</v>
      </c>
      <c r="AS55">
        <f t="shared" si="46"/>
        <v>0.31667380394084432</v>
      </c>
      <c r="AT55">
        <f t="shared" si="47"/>
        <v>3.7346177217897701E-2</v>
      </c>
      <c r="AU55">
        <f t="shared" si="48"/>
        <v>-64.420370271650199</v>
      </c>
      <c r="AW55">
        <v>52</v>
      </c>
      <c r="AX55">
        <f>IF(Z55&gt;0, (R55*SUMPRODUCT(K55:$K$98, X55:$X$98)-K55*$AZ$3)/Z55, 0)</f>
        <v>1361.8305860032542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1000000</v>
      </c>
      <c r="S56">
        <f t="shared" si="32"/>
        <v>-89.977067801620606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48.22416462071601</v>
      </c>
      <c r="AC56">
        <f t="shared" si="33"/>
        <v>-2.1205520299864133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-11489.473188018766</v>
      </c>
      <c r="AI56">
        <f t="shared" si="38"/>
        <v>-11489.767784197798</v>
      </c>
      <c r="AJ56">
        <f t="shared" si="39"/>
        <v>50.344716650702424</v>
      </c>
      <c r="AK56">
        <f t="shared" si="61"/>
        <v>3.3756915234501212</v>
      </c>
      <c r="AL56">
        <f t="shared" si="40"/>
        <v>-11436.047376023645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-46.127807662225067</v>
      </c>
      <c r="AR56">
        <f t="shared" si="45"/>
        <v>-46.128990403649503</v>
      </c>
      <c r="AS56">
        <f t="shared" si="46"/>
        <v>0.20212340187141989</v>
      </c>
      <c r="AT56">
        <f t="shared" si="47"/>
        <v>1.3552688341105894E-2</v>
      </c>
      <c r="AU56">
        <f t="shared" si="48"/>
        <v>-45.913314313436977</v>
      </c>
      <c r="AW56">
        <v>53</v>
      </c>
      <c r="AX56">
        <f>IF(Z56&gt;0, (R56*SUMPRODUCT(K56:$K$98, X56:$X$98)-K56*$AZ$3)/Z56, 0)</f>
        <v>-89.977067801620606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1000000</v>
      </c>
      <c r="S57">
        <f t="shared" si="32"/>
        <v>-2408.5765069555582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-2.1205520299864133</v>
      </c>
      <c r="AC57">
        <f t="shared" si="33"/>
        <v>-35.366499657594943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-8648.4482439853236</v>
      </c>
      <c r="AI57">
        <f t="shared" si="38"/>
        <v>-8648.6317885995159</v>
      </c>
      <c r="AJ57">
        <f t="shared" si="39"/>
        <v>33.24594762760853</v>
      </c>
      <c r="AK57">
        <f t="shared" si="61"/>
        <v>-0.14843864209904895</v>
      </c>
      <c r="AL57">
        <f t="shared" si="40"/>
        <v>-8615.5342796140067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-31.001511328094271</v>
      </c>
      <c r="AR57">
        <f t="shared" si="45"/>
        <v>-31.002169268140342</v>
      </c>
      <c r="AS57">
        <f t="shared" si="46"/>
        <v>0.11917451465438679</v>
      </c>
      <c r="AT57">
        <f t="shared" si="47"/>
        <v>-5.3209802669062568E-4</v>
      </c>
      <c r="AU57">
        <f t="shared" si="48"/>
        <v>-30.883526851512649</v>
      </c>
      <c r="AW57">
        <v>54</v>
      </c>
      <c r="AX57">
        <f>IF(Z57&gt;0, (R57*SUMPRODUCT(K57:$K$98, X57:$X$98)-K57*$AZ$3)/Z57, 0)</f>
        <v>-2408.5765069555582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1000000</v>
      </c>
      <c r="S58">
        <f t="shared" si="32"/>
        <v>-6479.8417865863958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-35.366499657594943</v>
      </c>
      <c r="AC58">
        <f t="shared" si="33"/>
        <v>-54.866350240495848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-6069.4973527928641</v>
      </c>
      <c r="AI58">
        <f t="shared" si="38"/>
        <v>-6069.6031932440037</v>
      </c>
      <c r="AJ58">
        <f t="shared" si="39"/>
        <v>19.499850582900905</v>
      </c>
      <c r="AK58">
        <f t="shared" si="61"/>
        <v>-2.4756549760316462</v>
      </c>
      <c r="AL58">
        <f t="shared" si="40"/>
        <v>-6052.5789976371343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-19.425820847327291</v>
      </c>
      <c r="AR58">
        <f t="shared" si="45"/>
        <v>-19.426159596571708</v>
      </c>
      <c r="AS58">
        <f t="shared" si="46"/>
        <v>6.2410539449165338E-2</v>
      </c>
      <c r="AT58">
        <f t="shared" si="47"/>
        <v>-7.9234946897300904E-3</v>
      </c>
      <c r="AU58">
        <f t="shared" si="48"/>
        <v>-19.371672551812271</v>
      </c>
      <c r="AW58">
        <v>55</v>
      </c>
      <c r="AX58">
        <f>IF(Z58&gt;0, (R58*SUMPRODUCT(K58:$K$98, X58:$X$98)-K58*$AZ$3)/Z58, 0)</f>
        <v>-6479.8417865863958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1000000</v>
      </c>
      <c r="S59">
        <f t="shared" si="32"/>
        <v>-14384.476410653588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-54.866350240495848</v>
      </c>
      <c r="AC59">
        <f t="shared" si="33"/>
        <v>-64.022831136757645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-3931.7356772293842</v>
      </c>
      <c r="AI59">
        <f t="shared" si="38"/>
        <v>-3931.7913125800474</v>
      </c>
      <c r="AJ59">
        <f t="shared" si="39"/>
        <v>9.1564808962617974</v>
      </c>
      <c r="AK59">
        <f t="shared" si="61"/>
        <v>-3.8406445168347099</v>
      </c>
      <c r="AL59">
        <f t="shared" si="40"/>
        <v>-3926.4754762006205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-11.235513956898618</v>
      </c>
      <c r="AR59">
        <f t="shared" si="45"/>
        <v>-11.235672943109845</v>
      </c>
      <c r="AS59">
        <f t="shared" si="46"/>
        <v>2.6165993177476494E-2</v>
      </c>
      <c r="AT59">
        <f t="shared" si="47"/>
        <v>-1.0975207545688986E-2</v>
      </c>
      <c r="AU59">
        <f t="shared" si="48"/>
        <v>-11.22048215747806</v>
      </c>
      <c r="AW59">
        <v>56</v>
      </c>
      <c r="AX59">
        <f>IF(Z59&gt;0, (R59*SUMPRODUCT(K59:$K$98, X59:$X$98)-K59*$AZ$3)/Z59, 0)</f>
        <v>-14384.476410653588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1000000</v>
      </c>
      <c r="S60">
        <f t="shared" si="32"/>
        <v>-31708.613388845697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-64.022831136757645</v>
      </c>
      <c r="AC60">
        <f t="shared" si="33"/>
        <v>-66.08929156591924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-2322.0504052050123</v>
      </c>
      <c r="AI60">
        <f t="shared" si="38"/>
        <v>-2322.0764585721035</v>
      </c>
      <c r="AJ60">
        <f t="shared" si="39"/>
        <v>2.0664604291615944</v>
      </c>
      <c r="AK60">
        <f t="shared" si="61"/>
        <v>-4.4815981795730355</v>
      </c>
      <c r="AL60">
        <f t="shared" si="40"/>
        <v>-2324.4915963225153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-5.924643873705822</v>
      </c>
      <c r="AR60">
        <f t="shared" si="45"/>
        <v>-5.9247103481119678</v>
      </c>
      <c r="AS60">
        <f t="shared" si="46"/>
        <v>5.2725135054968002E-3</v>
      </c>
      <c r="AT60">
        <f t="shared" si="47"/>
        <v>-1.1434667025100303E-2</v>
      </c>
      <c r="AU60">
        <f t="shared" si="48"/>
        <v>-5.9308725016315718</v>
      </c>
      <c r="AW60">
        <v>57</v>
      </c>
      <c r="AX60">
        <f>IF(Z60&gt;0, (R60*SUMPRODUCT(K60:$K$98, X60:$X$98)-K60*$AZ$3)/Z60, 0)</f>
        <v>-31708.613388845697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1000000</v>
      </c>
      <c r="S61">
        <f t="shared" si="32"/>
        <v>-75834.123348157242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-66.08929156591924</v>
      </c>
      <c r="AC61">
        <f t="shared" si="33"/>
        <v>-63.827280504145548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-1221.7570177237201</v>
      </c>
      <c r="AI61">
        <f t="shared" si="38"/>
        <v>-1221.767538594419</v>
      </c>
      <c r="AJ61">
        <f t="shared" si="39"/>
        <v>-2.2620110617736913</v>
      </c>
      <c r="AK61">
        <f t="shared" si="61"/>
        <v>-4.6262504096143475</v>
      </c>
      <c r="AL61">
        <f t="shared" si="40"/>
        <v>-1228.6558000658069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-2.7832833853235863</v>
      </c>
      <c r="AR61">
        <f t="shared" si="45"/>
        <v>-2.7833073529081309</v>
      </c>
      <c r="AS61">
        <f t="shared" si="46"/>
        <v>-5.1530850359940992E-3</v>
      </c>
      <c r="AT61">
        <f t="shared" si="47"/>
        <v>-1.0539056223647392E-2</v>
      </c>
      <c r="AU61">
        <f t="shared" si="48"/>
        <v>-2.7989994941677723</v>
      </c>
      <c r="AW61">
        <v>58</v>
      </c>
      <c r="AX61">
        <f>IF(Z61&gt;0, (R61*SUMPRODUCT(K61:$K$98, X61:$X$98)-K61*$AZ$3)/Z61, 0)</f>
        <v>-75834.123348157242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1000000</v>
      </c>
      <c r="S62">
        <f t="shared" si="32"/>
        <v>-212786.06007884021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-63.827280504145548</v>
      </c>
      <c r="AC62">
        <f t="shared" si="33"/>
        <v>-59.301050554219593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-554.56435289927265</v>
      </c>
      <c r="AI62">
        <f t="shared" si="38"/>
        <v>-554.56783650685315</v>
      </c>
      <c r="AJ62">
        <f t="shared" si="39"/>
        <v>-4.5262299499259555</v>
      </c>
      <c r="AK62">
        <f t="shared" si="61"/>
        <v>-4.467909635290189</v>
      </c>
      <c r="AL62">
        <f t="shared" si="40"/>
        <v>-563.56197609206936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-1.1279932792968637</v>
      </c>
      <c r="AR62">
        <f t="shared" si="45"/>
        <v>-1.1280003650136394</v>
      </c>
      <c r="AS62">
        <f t="shared" si="46"/>
        <v>-9.2064283204946577E-3</v>
      </c>
      <c r="AT62">
        <f t="shared" si="47"/>
        <v>-9.0878038135069686E-3</v>
      </c>
      <c r="AU62">
        <f t="shared" si="48"/>
        <v>-1.146294597147641</v>
      </c>
      <c r="AW62">
        <v>59</v>
      </c>
      <c r="AX62">
        <f>IF(Z62&gt;0, (R62*SUMPRODUCT(K62:$K$98, X62:$X$98)-K62*$AZ$3)/Z62, 0)</f>
        <v>-212786.06007884021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1000000</v>
      </c>
      <c r="S63">
        <f t="shared" si="32"/>
        <v>-765777.50431525114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-59.301050554219593</v>
      </c>
      <c r="AC63">
        <f t="shared" si="33"/>
        <v>-53.902692641329359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-205.51222429605264</v>
      </c>
      <c r="AI63">
        <f t="shared" si="38"/>
        <v>-205.51310416475368</v>
      </c>
      <c r="AJ63">
        <f t="shared" si="39"/>
        <v>-5.3983579128902335</v>
      </c>
      <c r="AK63">
        <f t="shared" si="61"/>
        <v>-4.1510735387953721</v>
      </c>
      <c r="AL63">
        <f t="shared" si="40"/>
        <v>-215.06253561643931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-0.37322798422014331</v>
      </c>
      <c r="AR63">
        <f t="shared" si="45"/>
        <v>-0.37322958213784768</v>
      </c>
      <c r="AS63">
        <f t="shared" si="46"/>
        <v>-9.8038851403039456E-3</v>
      </c>
      <c r="AT63">
        <f t="shared" si="47"/>
        <v>-7.5387087777431623E-3</v>
      </c>
      <c r="AU63">
        <f t="shared" si="48"/>
        <v>-0.39057217605589484</v>
      </c>
      <c r="AW63">
        <v>60</v>
      </c>
      <c r="AX63">
        <f>IF(Z63&gt;0, (R63*SUMPRODUCT(K63:$K$98, X63:$X$98)-K63*$AZ$3)/Z63, 0)</f>
        <v>-765777.50431525114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1000000</v>
      </c>
      <c r="S64">
        <f t="shared" si="32"/>
        <v>-4036738.3415208324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-53.902692641329359</v>
      </c>
      <c r="AC64">
        <f t="shared" si="33"/>
        <v>-48.448821346811016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-57.683628924993144</v>
      </c>
      <c r="AI64">
        <f t="shared" si="38"/>
        <v>-57.683778949645621</v>
      </c>
      <c r="AJ64">
        <f t="shared" si="39"/>
        <v>-5.4538712945183434</v>
      </c>
      <c r="AK64">
        <f t="shared" si="61"/>
        <v>-3.7731884848930557</v>
      </c>
      <c r="AL64">
        <f t="shared" si="40"/>
        <v>-66.910838729057019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-9.3534341100643181E-2</v>
      </c>
      <c r="AR64">
        <f t="shared" si="45"/>
        <v>-9.3534584366493131E-2</v>
      </c>
      <c r="AS64">
        <f t="shared" si="46"/>
        <v>-8.8434841477086513E-3</v>
      </c>
      <c r="AT64">
        <f t="shared" si="47"/>
        <v>-6.1182471588588265E-3</v>
      </c>
      <c r="AU64">
        <f t="shared" si="48"/>
        <v>-0.1084963156730606</v>
      </c>
      <c r="AW64">
        <v>61</v>
      </c>
      <c r="AX64">
        <f>IF(Z64&gt;0, (R64*SUMPRODUCT(K64:$K$98, X64:$X$98)-K64*$AZ$3)/Z64, 0)</f>
        <v>-4036738.3415208324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1000000</v>
      </c>
      <c r="S65">
        <f t="shared" si="32"/>
        <v>-21489584.966490872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-48.448821346811016</v>
      </c>
      <c r="AC65">
        <f t="shared" si="33"/>
        <v>-43.339588474752297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-9.8651806986403745</v>
      </c>
      <c r="AI65">
        <f t="shared" si="38"/>
        <v>-9.8652059082875958</v>
      </c>
      <c r="AJ65">
        <f t="shared" si="39"/>
        <v>-5.109232872058719</v>
      </c>
      <c r="AK65">
        <f t="shared" si="61"/>
        <v>-3.3914174942767716</v>
      </c>
      <c r="AL65">
        <f t="shared" si="40"/>
        <v>-18.365856274623088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-1.4282542949025843E-2</v>
      </c>
      <c r="AR65">
        <f t="shared" si="45"/>
        <v>-1.4282579446874201E-2</v>
      </c>
      <c r="AS65">
        <f t="shared" si="46"/>
        <v>-7.3970097620016714E-3</v>
      </c>
      <c r="AT65">
        <f t="shared" si="47"/>
        <v>-4.9100029183207321E-3</v>
      </c>
      <c r="AU65">
        <f t="shared" si="48"/>
        <v>-2.6589592127196606E-2</v>
      </c>
      <c r="AW65">
        <v>62</v>
      </c>
      <c r="AX65">
        <f>IF(Z65&gt;0, (R65*SUMPRODUCT(K65:$K$98, X65:$X$98)-K65*$AZ$3)/Z65, 0)</f>
        <v>-21489584.966490872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1000000</v>
      </c>
      <c r="S66">
        <f t="shared" si="32"/>
        <v>-116064820.35259883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-43.339588474752297</v>
      </c>
      <c r="AC66">
        <f t="shared" si="33"/>
        <v>-38.708543148809042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-1.663096085396085</v>
      </c>
      <c r="AI66">
        <f t="shared" si="38"/>
        <v>-1.6631002542457665</v>
      </c>
      <c r="AJ66">
        <f t="shared" si="39"/>
        <v>-4.6310453259432549</v>
      </c>
      <c r="AK66">
        <f t="shared" si="61"/>
        <v>-3.0337711932326612</v>
      </c>
      <c r="AL66">
        <f t="shared" si="40"/>
        <v>-9.3279167734216824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-2.1498086836959111E-3</v>
      </c>
      <c r="AR66">
        <f t="shared" si="45"/>
        <v>-2.1498140725783243E-3</v>
      </c>
      <c r="AS66">
        <f t="shared" si="46"/>
        <v>-5.9863417055251314E-3</v>
      </c>
      <c r="AT66">
        <f t="shared" si="47"/>
        <v>-3.9216180669469775E-3</v>
      </c>
      <c r="AU66">
        <f t="shared" si="48"/>
        <v>-1.2057773845050433E-2</v>
      </c>
      <c r="AW66">
        <v>63</v>
      </c>
      <c r="AX66">
        <f>IF(Z66&gt;0, (R66*SUMPRODUCT(K66:$K$98, X66:$X$98)-K66*$AZ$3)/Z66, 0)</f>
        <v>-116064820.35259883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-638044964.6901989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-38.708543148809042</v>
      </c>
      <c r="AC67">
        <f t="shared" ref="AC67:AC98" si="64">S67*Z67</f>
        <v>-34.563078788838915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-0.27600260788021352</v>
      </c>
      <c r="AI67">
        <f t="shared" ref="AI67:AI98" si="69">SUM(AE67:AH67)</f>
        <v>-0.27600328500879973</v>
      </c>
      <c r="AJ67">
        <f t="shared" ref="AJ67:AJ98" si="70">AB67-AC67</f>
        <v>-4.1454643599701271</v>
      </c>
      <c r="AK67">
        <f t="shared" si="61"/>
        <v>-2.709598020416633</v>
      </c>
      <c r="AL67">
        <f t="shared" ref="AL67:AL98" si="71">SUM(AI67:AK67)</f>
        <v>-7.1310656653955604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-3.1855001835020186E-4</v>
      </c>
      <c r="AR67">
        <f t="shared" ref="AR67:AR98" si="76">AI67*$K67</f>
        <v>-3.1855079986210577E-4</v>
      </c>
      <c r="AS67">
        <f t="shared" ref="AS67:AS98" si="77">AJ67*$K67</f>
        <v>-4.7845118496551006E-3</v>
      </c>
      <c r="AT67">
        <f t="shared" ref="AT67:AT98" si="78">AK67*$K67</f>
        <v>-3.1272983460359084E-3</v>
      </c>
      <c r="AU67">
        <f t="shared" ref="AU67:AU98" si="79">AL67*$K67</f>
        <v>-8.2303609955531147E-3</v>
      </c>
      <c r="AW67">
        <v>64</v>
      </c>
      <c r="AX67">
        <f>IF(Z67&gt;0, (R67*SUMPRODUCT(K67:$K$98, X67:$X$98)-K67*$AZ$3)/Z67, 0)</f>
        <v>-638044964.6901989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1000000</v>
      </c>
      <c r="S68">
        <f t="shared" si="63"/>
        <v>-3579054500.8264923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-34.563078788838915</v>
      </c>
      <c r="AC68">
        <f t="shared" si="64"/>
        <v>-30.860170402559202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-4.5006147458706E-2</v>
      </c>
      <c r="AI68">
        <f t="shared" si="69"/>
        <v>-4.5006255239163087E-2</v>
      </c>
      <c r="AJ68">
        <f t="shared" si="70"/>
        <v>-3.702908386279713</v>
      </c>
      <c r="AK68">
        <f t="shared" si="61"/>
        <v>-2.4194155152187244</v>
      </c>
      <c r="AL68">
        <f t="shared" si="71"/>
        <v>-6.1673301567376004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-4.6378667296948948E-5</v>
      </c>
      <c r="AR68">
        <f t="shared" si="76"/>
        <v>-4.6378778364308468E-5</v>
      </c>
      <c r="AS68">
        <f t="shared" si="77"/>
        <v>-3.8158332977938172E-3</v>
      </c>
      <c r="AT68">
        <f t="shared" si="78"/>
        <v>-2.4931986755000459E-3</v>
      </c>
      <c r="AU68">
        <f t="shared" si="79"/>
        <v>-6.3554107516581712E-3</v>
      </c>
      <c r="AW68">
        <v>65</v>
      </c>
      <c r="AX68">
        <f>IF(Z68&gt;0, (R68*SUMPRODUCT(K68:$K$98, X68:$X$98)-K68*$AZ$3)/Z68, 0)</f>
        <v>-3579054500.8264923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1000000</v>
      </c>
      <c r="S69">
        <f t="shared" si="63"/>
        <v>-20492160735.726608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-30.860170402559202</v>
      </c>
      <c r="AC69">
        <f t="shared" si="64"/>
        <v>-27.553764159531809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-7.1916119652409068E-3</v>
      </c>
      <c r="AI69">
        <f t="shared" si="69"/>
        <v>-7.1916287727438553E-3</v>
      </c>
      <c r="AJ69">
        <f t="shared" si="70"/>
        <v>-3.3064062430273928</v>
      </c>
      <c r="AK69">
        <f t="shared" si="61"/>
        <v>-2.1602119281791445</v>
      </c>
      <c r="AL69">
        <f t="shared" si="71"/>
        <v>-5.4738097999792812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-6.6169011960828744E-6</v>
      </c>
      <c r="AR69">
        <f t="shared" si="76"/>
        <v>-6.6169166604303529E-6</v>
      </c>
      <c r="AS69">
        <f t="shared" si="77"/>
        <v>-3.0421779609310379E-3</v>
      </c>
      <c r="AT69">
        <f t="shared" si="78"/>
        <v>-1.9875806648700701E-3</v>
      </c>
      <c r="AU69">
        <f t="shared" si="79"/>
        <v>-5.0363755424615384E-3</v>
      </c>
      <c r="AW69">
        <v>66</v>
      </c>
      <c r="AX69">
        <f>IF(Z69&gt;0, (R69*SUMPRODUCT(K69:$K$98, X69:$X$98)-K69*$AZ$3)/Z69, 0)</f>
        <v>-20492160735.726608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1000000</v>
      </c>
      <c r="S70">
        <f t="shared" si="63"/>
        <v>-120014642912.28445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-27.553764159531809</v>
      </c>
      <c r="AC70">
        <f t="shared" si="64"/>
        <v>-24.601580935634168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-1.1261660726162434E-3</v>
      </c>
      <c r="AI70">
        <f t="shared" si="69"/>
        <v>-1.1261686349682549E-3</v>
      </c>
      <c r="AJ70">
        <f t="shared" si="70"/>
        <v>-2.9521832238976415</v>
      </c>
      <c r="AK70">
        <f t="shared" si="61"/>
        <v>-1.9287634911672269</v>
      </c>
      <c r="AL70">
        <f t="shared" si="71"/>
        <v>-4.8820728836998368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-9.2515142106063095E-7</v>
      </c>
      <c r="AR70">
        <f t="shared" si="76"/>
        <v>-9.2515352604644284E-7</v>
      </c>
      <c r="AS70">
        <f t="shared" si="77"/>
        <v>-2.4252342271999499E-3</v>
      </c>
      <c r="AT70">
        <f t="shared" si="78"/>
        <v>-1.5844894710758011E-3</v>
      </c>
      <c r="AU70">
        <f t="shared" si="79"/>
        <v>-4.0106488518017978E-3</v>
      </c>
      <c r="AW70">
        <v>67</v>
      </c>
      <c r="AX70">
        <f>IF(Z70&gt;0, (R70*SUMPRODUCT(K70:$K$98, X70:$X$98)-K70*$AZ$3)/Z70, 0)</f>
        <v>-120014642912.28445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1000000</v>
      </c>
      <c r="S71">
        <f t="shared" si="63"/>
        <v>-720149087034.10901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-24.601580935634168</v>
      </c>
      <c r="AC71">
        <f t="shared" si="64"/>
        <v>-21.965698074358063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-1.7243668115496624E-4</v>
      </c>
      <c r="AI71">
        <f t="shared" si="69"/>
        <v>-1.7243706242494334E-4</v>
      </c>
      <c r="AJ71">
        <f t="shared" si="70"/>
        <v>-2.6358828612761052</v>
      </c>
      <c r="AK71">
        <f t="shared" si="61"/>
        <v>-1.7221106654943918</v>
      </c>
      <c r="AL71">
        <f t="shared" si="71"/>
        <v>-4.3581659638329224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-1.2648004563940321E-7</v>
      </c>
      <c r="AR71">
        <f t="shared" si="76"/>
        <v>-1.2648032529593443E-7</v>
      </c>
      <c r="AS71">
        <f t="shared" si="77"/>
        <v>-1.9333855323665911E-3</v>
      </c>
      <c r="AT71">
        <f t="shared" si="78"/>
        <v>-1.2631456028319682E-3</v>
      </c>
      <c r="AU71">
        <f t="shared" si="79"/>
        <v>-3.1966576155238557E-3</v>
      </c>
      <c r="AW71">
        <v>68</v>
      </c>
      <c r="AX71">
        <f>IF(Z71&gt;0, (R71*SUMPRODUCT(K71:$K$98, X71:$X$98)-K71*$AZ$3)/Z71, 0)</f>
        <v>-720149087034.10901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1000000</v>
      </c>
      <c r="S72">
        <f t="shared" si="63"/>
        <v>-4433821484117.9824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-21.965698074358063</v>
      </c>
      <c r="AC72">
        <f t="shared" si="64"/>
        <v>-19.612230534384956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-2.5773257837103358E-5</v>
      </c>
      <c r="AI72">
        <f t="shared" si="69"/>
        <v>-2.5773313128657733E-5</v>
      </c>
      <c r="AJ72">
        <f t="shared" si="70"/>
        <v>-2.3534675399731064</v>
      </c>
      <c r="AK72">
        <f t="shared" si="61"/>
        <v>-1.5375988652050645</v>
      </c>
      <c r="AL72">
        <f t="shared" si="71"/>
        <v>-3.8910921784912995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-1.6878881102073529E-8</v>
      </c>
      <c r="AR72">
        <f t="shared" si="76"/>
        <v>-1.687891731245788E-8</v>
      </c>
      <c r="AS72">
        <f t="shared" si="77"/>
        <v>-1.5412835674816689E-3</v>
      </c>
      <c r="AT72">
        <f t="shared" si="78"/>
        <v>-1.0069719781842024E-3</v>
      </c>
      <c r="AU72">
        <f t="shared" si="79"/>
        <v>-2.5482724245831836E-3</v>
      </c>
      <c r="AW72">
        <v>69</v>
      </c>
      <c r="AX72">
        <f>IF(Z72&gt;0, (R72*SUMPRODUCT(K72:$K$98, X72:$X$98)-K72*$AZ$3)/Z72, 0)</f>
        <v>-4433821484117.9824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1000000</v>
      </c>
      <c r="S73">
        <f t="shared" si="63"/>
        <v>-28083088064990.367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-19.612230534384956</v>
      </c>
      <c r="AC73">
        <f t="shared" si="64"/>
        <v>-17.51092013478781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-3.7555514126660682E-6</v>
      </c>
      <c r="AI73">
        <f t="shared" si="69"/>
        <v>-3.7555592069122415E-6</v>
      </c>
      <c r="AJ73">
        <f t="shared" si="70"/>
        <v>-2.1013103995971463</v>
      </c>
      <c r="AK73">
        <f t="shared" ref="AK73:AK98" si="92">G73*SUM(AB73:AB73, AE73:AF73)</f>
        <v>-1.372856137406947</v>
      </c>
      <c r="AL73">
        <f t="shared" si="71"/>
        <v>-3.4741702925632998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-2.1959883133157499E-9</v>
      </c>
      <c r="AR73">
        <f t="shared" si="76"/>
        <v>-2.1959928708551436E-9</v>
      </c>
      <c r="AS73">
        <f t="shared" si="77"/>
        <v>-1.2287018797296611E-3</v>
      </c>
      <c r="AT73">
        <f t="shared" si="78"/>
        <v>-8.0275190041114786E-4</v>
      </c>
      <c r="AU73">
        <f t="shared" si="79"/>
        <v>-2.0314559761336792E-3</v>
      </c>
      <c r="AW73">
        <v>70</v>
      </c>
      <c r="AX73">
        <f>IF(Z73&gt;0, (R73*SUMPRODUCT(K73:$K$98, X73:$X$98)-K73*$AZ$3)/Z73, 0)</f>
        <v>-28083088064990.367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1000000</v>
      </c>
      <c r="S74">
        <f t="shared" si="63"/>
        <v>-183293469884832.88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-17.51092013478781</v>
      </c>
      <c r="AC74">
        <f t="shared" si="64"/>
        <v>-15.63475012227306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-5.3200529455405641E-7</v>
      </c>
      <c r="AI74">
        <f t="shared" si="69"/>
        <v>-5.32006360791586E-7</v>
      </c>
      <c r="AJ74">
        <f t="shared" si="70"/>
        <v>-1.8761700125147502</v>
      </c>
      <c r="AK74">
        <f t="shared" si="92"/>
        <v>-1.2257644094351468</v>
      </c>
      <c r="AL74">
        <f t="shared" si="71"/>
        <v>-3.101934953956258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-2.7775011316833741E-10</v>
      </c>
      <c r="AR74">
        <f t="shared" si="76"/>
        <v>-2.7775066983120814E-10</v>
      </c>
      <c r="AS74">
        <f t="shared" si="77"/>
        <v>-9.7951362257742321E-4</v>
      </c>
      <c r="AT74">
        <f t="shared" si="78"/>
        <v>-6.3994890074113532E-4</v>
      </c>
      <c r="AU74">
        <f t="shared" si="79"/>
        <v>-1.6194628010692284E-3</v>
      </c>
      <c r="AW74">
        <v>71</v>
      </c>
      <c r="AX74">
        <f>IF(Z74&gt;0, (R74*SUMPRODUCT(K74:$K$98, X74:$X$98)-K74*$AZ$3)/Z74, 0)</f>
        <v>-183293469884832.88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1000000</v>
      </c>
      <c r="S75">
        <f t="shared" si="63"/>
        <v>-1236221172581805.8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-15.63475012227306</v>
      </c>
      <c r="AC75">
        <f t="shared" si="64"/>
        <v>-13.959598323701934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-7.3153859588981011E-8</v>
      </c>
      <c r="AI75">
        <f t="shared" si="69"/>
        <v>-7.3154000740890489E-8</v>
      </c>
      <c r="AJ75">
        <f t="shared" si="70"/>
        <v>-1.6751517985711253</v>
      </c>
      <c r="AK75">
        <f t="shared" si="92"/>
        <v>-1.0944325085591142</v>
      </c>
      <c r="AL75">
        <f t="shared" si="71"/>
        <v>-2.7695843802842401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-3.4100245986293207E-11</v>
      </c>
      <c r="AR75">
        <f t="shared" si="76"/>
        <v>-3.410031178343449E-11</v>
      </c>
      <c r="AS75">
        <f t="shared" si="77"/>
        <v>-7.8086226368104261E-4</v>
      </c>
      <c r="AT75">
        <f t="shared" si="78"/>
        <v>-5.1016334567921041E-4</v>
      </c>
      <c r="AU75">
        <f t="shared" si="79"/>
        <v>-1.2910256434605647E-3</v>
      </c>
      <c r="AW75">
        <v>72</v>
      </c>
      <c r="AX75">
        <f>IF(Z75&gt;0, (R75*SUMPRODUCT(K75:$K$98, X75:$X$98)-K75*$AZ$3)/Z75, 0)</f>
        <v>-1236221172581805.8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1000000</v>
      </c>
      <c r="S76">
        <f t="shared" si="63"/>
        <v>-8642807591968614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-13.959598323701934</v>
      </c>
      <c r="AC76">
        <f t="shared" si="64"/>
        <v>-12.463927074763827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-9.7371156978788958E-9</v>
      </c>
      <c r="AI76">
        <f t="shared" si="69"/>
        <v>-9.737133724323055E-9</v>
      </c>
      <c r="AJ76">
        <f t="shared" si="70"/>
        <v>-1.4956712489381072</v>
      </c>
      <c r="AK76">
        <f t="shared" si="92"/>
        <v>-0.97717188265913546</v>
      </c>
      <c r="AL76">
        <f t="shared" si="71"/>
        <v>-2.4728431413343763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-4.0525891295639643E-12</v>
      </c>
      <c r="AR76">
        <f t="shared" si="76"/>
        <v>-4.0525966321729415E-12</v>
      </c>
      <c r="AS76">
        <f t="shared" si="77"/>
        <v>-6.2249861590617803E-4</v>
      </c>
      <c r="AT76">
        <f t="shared" si="78"/>
        <v>-4.0669909573351552E-4</v>
      </c>
      <c r="AU76">
        <f t="shared" si="79"/>
        <v>-1.0291977156922901E-3</v>
      </c>
      <c r="AW76">
        <v>73</v>
      </c>
      <c r="AX76">
        <f>IF(Z76&gt;0, (R76*SUMPRODUCT(K76:$K$98, X76:$X$98)-K76*$AZ$3)/Z76, 0)</f>
        <v>-8642807591968614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1000000</v>
      </c>
      <c r="S77">
        <f t="shared" si="63"/>
        <v>-6.2763855463825824E+16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-12.463927074763827</v>
      </c>
      <c r="AC77">
        <f t="shared" si="64"/>
        <v>-11.128506316756978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-1.25038681344578E-9</v>
      </c>
      <c r="AI77">
        <f t="shared" si="69"/>
        <v>-1.2503890297903294E-9</v>
      </c>
      <c r="AJ77">
        <f t="shared" si="70"/>
        <v>-1.3354207580068493</v>
      </c>
      <c r="AK77">
        <f t="shared" si="92"/>
        <v>-0.872474895233468</v>
      </c>
      <c r="AL77">
        <f t="shared" si="71"/>
        <v>-2.2078956544907067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-4.6465285192061713E-13</v>
      </c>
      <c r="AR77">
        <f t="shared" si="76"/>
        <v>-4.6465367553040306E-13</v>
      </c>
      <c r="AS77">
        <f t="shared" si="77"/>
        <v>-4.9625208539419842E-4</v>
      </c>
      <c r="AT77">
        <f t="shared" si="78"/>
        <v>-3.2421802912507418E-4</v>
      </c>
      <c r="AU77">
        <f t="shared" si="79"/>
        <v>-8.2047011498392636E-4</v>
      </c>
      <c r="AW77">
        <v>74</v>
      </c>
      <c r="AX77">
        <f>IF(Z77&gt;0, (R77*SUMPRODUCT(K77:$K$98, X77:$X$98)-K77*$AZ$3)/Z77, 0)</f>
        <v>-6.2763855463825824E+16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1000000</v>
      </c>
      <c r="S78">
        <f t="shared" si="63"/>
        <v>-4.7500760934084928E+17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-11.128506316756978</v>
      </c>
      <c r="AC78">
        <f t="shared" si="64"/>
        <v>-9.9361663542477103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-1.546165784577136E-10</v>
      </c>
      <c r="AI78">
        <f t="shared" si="69"/>
        <v>-1.5461683993158683E-10</v>
      </c>
      <c r="AJ78">
        <f t="shared" si="70"/>
        <v>-1.1923399625092674</v>
      </c>
      <c r="AK78">
        <f t="shared" si="92"/>
        <v>-0.77899544217298855</v>
      </c>
      <c r="AL78">
        <f t="shared" si="71"/>
        <v>-1.9713354048368728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-5.1300577950612558E-14</v>
      </c>
      <c r="AR78">
        <f t="shared" si="76"/>
        <v>-5.1300664705609656E-14</v>
      </c>
      <c r="AS78">
        <f t="shared" si="77"/>
        <v>-3.9560912419922691E-4</v>
      </c>
      <c r="AT78">
        <f t="shared" si="78"/>
        <v>-2.5846462781025021E-4</v>
      </c>
      <c r="AU78">
        <f t="shared" si="79"/>
        <v>-6.5407375206077772E-4</v>
      </c>
      <c r="AW78">
        <v>75</v>
      </c>
      <c r="AX78">
        <f>IF(Z78&gt;0, (R78*SUMPRODUCT(K78:$K$98, X78:$X$98)-K78*$AZ$3)/Z78, 0)</f>
        <v>-4.7500760934084928E+17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1000000</v>
      </c>
      <c r="S79">
        <f t="shared" si="63"/>
        <v>-3.7543047444334572E+18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-9.9361663542477103</v>
      </c>
      <c r="AC79">
        <f t="shared" si="64"/>
        <v>-8.8715771020069276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-1.8345689476300787E-11</v>
      </c>
      <c r="AI79">
        <f t="shared" si="69"/>
        <v>-1.834571901431683E-11</v>
      </c>
      <c r="AJ79">
        <f t="shared" si="70"/>
        <v>-1.0645892522407827</v>
      </c>
      <c r="AK79">
        <f t="shared" si="92"/>
        <v>-0.69553164479733975</v>
      </c>
      <c r="AL79">
        <f t="shared" si="71"/>
        <v>-1.7601208970564683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-5.4347830846687476E-15</v>
      </c>
      <c r="AR79">
        <f t="shared" si="76"/>
        <v>-5.4347918351008391E-15</v>
      </c>
      <c r="AS79">
        <f t="shared" si="77"/>
        <v>-3.1537717171505313E-4</v>
      </c>
      <c r="AT79">
        <f t="shared" si="78"/>
        <v>-2.0604641885384311E-4</v>
      </c>
      <c r="AU79">
        <f t="shared" si="79"/>
        <v>-5.2142359057433111E-4</v>
      </c>
      <c r="AW79">
        <v>76</v>
      </c>
      <c r="AX79">
        <f>IF(Z79&gt;0, (R79*SUMPRODUCT(K79:$K$98, X79:$X$98)-K79*$AZ$3)/Z79, 0)</f>
        <v>-3.7543047444334572E+18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1000000</v>
      </c>
      <c r="S80">
        <f t="shared" si="63"/>
        <v>-3.1025664756719542E+19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-8.8715771020069276</v>
      </c>
      <c r="AC80">
        <f t="shared" si="64"/>
        <v>-7.9210509839347614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-2.0841044640024198E-12</v>
      </c>
      <c r="AI80">
        <f t="shared" si="69"/>
        <v>-2.0841076553325034E-12</v>
      </c>
      <c r="AJ80">
        <f t="shared" si="70"/>
        <v>-0.95052611807216625</v>
      </c>
      <c r="AK80">
        <f t="shared" si="92"/>
        <v>-0.621010397140485</v>
      </c>
      <c r="AL80">
        <f t="shared" si="71"/>
        <v>-1.5715365152147354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-5.5125131429155271E-16</v>
      </c>
      <c r="AR80">
        <f t="shared" si="76"/>
        <v>-5.5125215840706288E-16</v>
      </c>
      <c r="AS80">
        <f t="shared" si="77"/>
        <v>-2.5141675041060748E-4</v>
      </c>
      <c r="AT80">
        <f t="shared" si="78"/>
        <v>-1.6425894360159768E-4</v>
      </c>
      <c r="AU80">
        <f t="shared" si="79"/>
        <v>-4.156756940127564E-4</v>
      </c>
      <c r="AW80">
        <v>77</v>
      </c>
      <c r="AX80">
        <f>IF(Z80&gt;0, (R80*SUMPRODUCT(K80:$K$98, X80:$X$98)-K80*$AZ$3)/Z80, 0)</f>
        <v>-3.1025664756719542E+19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1000000</v>
      </c>
      <c r="S81">
        <f t="shared" si="63"/>
        <v>-2.6895239459137392E+20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-7.9210509839347614</v>
      </c>
      <c r="AC81">
        <f t="shared" si="64"/>
        <v>-7.0723669499417516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-2.2645736201649399E-13</v>
      </c>
      <c r="AI81">
        <f t="shared" si="69"/>
        <v>-2.2645769071625147E-13</v>
      </c>
      <c r="AJ81">
        <f t="shared" si="70"/>
        <v>-0.84868403399300973</v>
      </c>
      <c r="AK81">
        <f t="shared" si="92"/>
        <v>-0.55447356887543331</v>
      </c>
      <c r="AL81">
        <f t="shared" si="71"/>
        <v>-1.4031576028686694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-5.3480883772688931E-17</v>
      </c>
      <c r="AR81">
        <f t="shared" si="76"/>
        <v>-5.3480961399458797E-17</v>
      </c>
      <c r="AS81">
        <f t="shared" si="77"/>
        <v>-2.0042789414111023E-4</v>
      </c>
      <c r="AT81">
        <f t="shared" si="78"/>
        <v>-1.3094622417219207E-4</v>
      </c>
      <c r="AU81">
        <f t="shared" si="79"/>
        <v>-3.3137411831335575E-4</v>
      </c>
      <c r="AW81">
        <v>78</v>
      </c>
      <c r="AX81">
        <f>IF(Z81&gt;0, (R81*SUMPRODUCT(K81:$K$98, X81:$X$98)-K81*$AZ$3)/Z81, 0)</f>
        <v>-2.6895239459137392E+20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1000000</v>
      </c>
      <c r="S82">
        <f t="shared" si="63"/>
        <v>-2.4537302629367294E+21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-7.0723669499417516</v>
      </c>
      <c r="AC82">
        <f t="shared" si="64"/>
        <v>-6.3146133481622764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-2.3459545849108716E-14</v>
      </c>
      <c r="AI82">
        <f t="shared" si="69"/>
        <v>-2.3459578017545502E-14</v>
      </c>
      <c r="AJ82">
        <f t="shared" si="70"/>
        <v>-0.75775360177947526</v>
      </c>
      <c r="AK82">
        <f t="shared" si="92"/>
        <v>-0.49506568649592264</v>
      </c>
      <c r="AL82">
        <f t="shared" si="71"/>
        <v>-1.2528192882754214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-4.9466787736249004E-18</v>
      </c>
      <c r="AR82">
        <f t="shared" si="76"/>
        <v>-4.9466855566600217E-18</v>
      </c>
      <c r="AS82">
        <f t="shared" si="77"/>
        <v>-1.5977989009973757E-4</v>
      </c>
      <c r="AT82">
        <f t="shared" si="78"/>
        <v>-1.0438952819849496E-4</v>
      </c>
      <c r="AU82">
        <f t="shared" si="79"/>
        <v>-2.6416941829823749E-4</v>
      </c>
      <c r="AW82">
        <v>79</v>
      </c>
      <c r="AX82">
        <f>IF(Z82&gt;0, (R82*SUMPRODUCT(K82:$K$98, X82:$X$98)-K82*$AZ$3)/Z82, 0)</f>
        <v>-2.4537302629367294E+21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1000000</v>
      </c>
      <c r="S83">
        <f t="shared" si="63"/>
        <v>-2.3639021768915127E+22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-6.3146133481622764</v>
      </c>
      <c r="AC83">
        <f t="shared" si="64"/>
        <v>-5.6380476322877477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-2.3092342312215467E-15</v>
      </c>
      <c r="AI83">
        <f t="shared" si="69"/>
        <v>-2.309237212546074E-15</v>
      </c>
      <c r="AJ83">
        <f t="shared" si="70"/>
        <v>-0.67656571587452863</v>
      </c>
      <c r="AK83">
        <f t="shared" si="92"/>
        <v>-0.44202293437135937</v>
      </c>
      <c r="AL83">
        <f t="shared" si="71"/>
        <v>-1.1185886502458904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-4.3475448682962809E-19</v>
      </c>
      <c r="AR83">
        <f t="shared" si="76"/>
        <v>-4.3475504811708755E-19</v>
      </c>
      <c r="AS83">
        <f t="shared" si="77"/>
        <v>-1.2737555014328514E-4</v>
      </c>
      <c r="AT83">
        <f t="shared" si="78"/>
        <v>-8.3218692760279753E-5</v>
      </c>
      <c r="AU83">
        <f t="shared" si="79"/>
        <v>-2.1059424290356535E-4</v>
      </c>
      <c r="AW83">
        <v>80</v>
      </c>
      <c r="AX83">
        <f>IF(Z83&gt;0, (R83*SUMPRODUCT(K83:$K$98, X83:$X$98)-K83*$AZ$3)/Z83, 0)</f>
        <v>-2.3639021768915127E+22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1000000</v>
      </c>
      <c r="S84">
        <f t="shared" si="63"/>
        <v>-2.4129990319238456E+23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-5.6380476322877477</v>
      </c>
      <c r="AC84">
        <f t="shared" si="64"/>
        <v>-5.0339711002569176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-2.1525901645447842E-16</v>
      </c>
      <c r="AI84">
        <f t="shared" si="69"/>
        <v>-2.1525927722805487E-16</v>
      </c>
      <c r="AJ84">
        <f t="shared" si="70"/>
        <v>-0.60407653203083012</v>
      </c>
      <c r="AK84">
        <f t="shared" si="92"/>
        <v>-0.39466333426014238</v>
      </c>
      <c r="AL84">
        <f t="shared" si="71"/>
        <v>-0.99873986629097278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-3.6184236643419207E-20</v>
      </c>
      <c r="AR84">
        <f t="shared" si="76"/>
        <v>-3.6184280478483386E-20</v>
      </c>
      <c r="AS84">
        <f t="shared" si="77"/>
        <v>-1.0154300872392009E-4</v>
      </c>
      <c r="AT84">
        <f t="shared" si="78"/>
        <v>-6.6341432366294467E-5</v>
      </c>
      <c r="AU84">
        <f t="shared" si="79"/>
        <v>-1.678844410902146E-4</v>
      </c>
      <c r="AW84">
        <v>81</v>
      </c>
      <c r="AX84">
        <f>IF(Z84&gt;0, (R84*SUMPRODUCT(K84:$K$98, X84:$X$98)-K84*$AZ$3)/Z84, 0)</f>
        <v>-2.4129990319238456E+23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1000000</v>
      </c>
      <c r="S85">
        <f t="shared" si="63"/>
        <v>-2.6199870419534905E+24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-5.0339711002569176</v>
      </c>
      <c r="AC85">
        <f t="shared" si="64"/>
        <v>-4.4946170538008188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-1.8937756078169334E-17</v>
      </c>
      <c r="AI85">
        <f t="shared" si="69"/>
        <v>-1.8937777522059046E-17</v>
      </c>
      <c r="AJ85">
        <f t="shared" si="70"/>
        <v>-0.53935404645609886</v>
      </c>
      <c r="AK85">
        <f t="shared" si="92"/>
        <v>-0.35237797701798429</v>
      </c>
      <c r="AL85">
        <f t="shared" si="71"/>
        <v>-0.89173202347408309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-2.8422911264005612E-21</v>
      </c>
      <c r="AR85">
        <f t="shared" si="76"/>
        <v>-2.8422943448271371E-21</v>
      </c>
      <c r="AS85">
        <f t="shared" si="77"/>
        <v>-8.0949464862819029E-5</v>
      </c>
      <c r="AT85">
        <f t="shared" si="78"/>
        <v>-5.2886983710375054E-5</v>
      </c>
      <c r="AU85">
        <f t="shared" si="79"/>
        <v>-1.3383644857319408E-4</v>
      </c>
      <c r="AW85">
        <v>82</v>
      </c>
      <c r="AX85">
        <f>IF(Z85&gt;0, (R85*SUMPRODUCT(K85:$K$98, X85:$X$98)-K85*$AZ$3)/Z85, 0)</f>
        <v>-2.6199870419534905E+24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1000000</v>
      </c>
      <c r="S86">
        <f t="shared" si="63"/>
        <v>-3.039699876316424E+25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-4.4946170538008188</v>
      </c>
      <c r="AC86">
        <f t="shared" si="64"/>
        <v>-4.0130509408935877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-1.5663347767070384E-18</v>
      </c>
      <c r="AI86">
        <f t="shared" si="69"/>
        <v>-1.5663364269731436E-18</v>
      </c>
      <c r="AJ86">
        <f t="shared" si="70"/>
        <v>-0.48156611290723106</v>
      </c>
      <c r="AK86">
        <f t="shared" si="92"/>
        <v>-0.31462319376605735</v>
      </c>
      <c r="AL86">
        <f t="shared" si="71"/>
        <v>-0.79618930667328836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-2.0989718230601052E-22</v>
      </c>
      <c r="AR86">
        <f t="shared" si="76"/>
        <v>-2.0989740345043681E-22</v>
      </c>
      <c r="AS86">
        <f t="shared" si="77"/>
        <v>-6.4532417779670774E-5</v>
      </c>
      <c r="AT86">
        <f t="shared" si="78"/>
        <v>-4.2161179616051529E-5</v>
      </c>
      <c r="AU86">
        <f t="shared" si="79"/>
        <v>-1.0669359739572229E-4</v>
      </c>
      <c r="AW86">
        <v>83</v>
      </c>
      <c r="AX86">
        <f>IF(Z86&gt;0, (R86*SUMPRODUCT(K86:$K$98, X86:$X$98)-K86*$AZ$3)/Z86, 0)</f>
        <v>-3.039699876316424E+25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1000000</v>
      </c>
      <c r="S87">
        <f t="shared" si="63"/>
        <v>-3.7865268702984761E+26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-4.0130509408935877</v>
      </c>
      <c r="AC87">
        <f t="shared" si="64"/>
        <v>-3.5830811972264174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-1.2123836387686075E-19</v>
      </c>
      <c r="AI87">
        <f t="shared" si="69"/>
        <v>-1.2123848216075651E-19</v>
      </c>
      <c r="AJ87">
        <f t="shared" si="70"/>
        <v>-0.42996974366717033</v>
      </c>
      <c r="AK87">
        <f t="shared" si="92"/>
        <v>-0.28091356586255117</v>
      </c>
      <c r="AL87">
        <f t="shared" si="71"/>
        <v>-0.71088330952972156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-1.4505879394124742E-23</v>
      </c>
      <c r="AR87">
        <f t="shared" si="76"/>
        <v>-1.4505893546509112E-23</v>
      </c>
      <c r="AS87">
        <f t="shared" si="77"/>
        <v>-5.1444848357518116E-5</v>
      </c>
      <c r="AT87">
        <f t="shared" si="78"/>
        <v>-3.3610634260245153E-5</v>
      </c>
      <c r="AU87">
        <f t="shared" si="79"/>
        <v>-8.5055482617763276E-5</v>
      </c>
      <c r="AW87">
        <v>84</v>
      </c>
      <c r="AX87">
        <f>IF(Z87&gt;0, (R87*SUMPRODUCT(K87:$K$98, X87:$X$98)-K87*$AZ$3)/Z87, 0)</f>
        <v>-3.7865268702984761E+26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1000000</v>
      </c>
      <c r="S88">
        <f t="shared" si="63"/>
        <v>-5.0902821553858225E+27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-3.5830811972264174</v>
      </c>
      <c r="AC88">
        <f t="shared" si="64"/>
        <v>-3.1991796403807298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-8.7395968613776147E-21</v>
      </c>
      <c r="AI88">
        <f t="shared" si="69"/>
        <v>-8.7396047174736592E-21</v>
      </c>
      <c r="AJ88">
        <f t="shared" si="70"/>
        <v>-0.38390155684568761</v>
      </c>
      <c r="AK88">
        <f t="shared" si="92"/>
        <v>-0.25081568380584923</v>
      </c>
      <c r="AL88">
        <f t="shared" si="71"/>
        <v>-0.6347172406515369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-9.3363553453775779E-25</v>
      </c>
      <c r="AR88">
        <f t="shared" si="76"/>
        <v>-9.3363637379047686E-25</v>
      </c>
      <c r="AS88">
        <f t="shared" si="77"/>
        <v>-4.1011518142154085E-5</v>
      </c>
      <c r="AT88">
        <f t="shared" si="78"/>
        <v>-2.6794191852874002E-5</v>
      </c>
      <c r="AU88">
        <f t="shared" si="79"/>
        <v>-6.7805709995028094E-5</v>
      </c>
      <c r="AW88">
        <v>85</v>
      </c>
      <c r="AX88">
        <f>IF(Z88&gt;0, (R88*SUMPRODUCT(K88:$K$98, X88:$X$98)-K88*$AZ$3)/Z88, 0)</f>
        <v>-5.0902821553858225E+27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1000000</v>
      </c>
      <c r="S89">
        <f t="shared" si="63"/>
        <v>-7.5355918330440501E+28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-3.1991796403807298</v>
      </c>
      <c r="AC89">
        <f t="shared" si="64"/>
        <v>-2.8564103931970801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-5.8429721870546912E-22</v>
      </c>
      <c r="AI89">
        <f t="shared" si="69"/>
        <v>-5.8429769252531906E-22</v>
      </c>
      <c r="AJ89">
        <f t="shared" si="70"/>
        <v>-0.34276924718364965</v>
      </c>
      <c r="AK89">
        <f t="shared" si="92"/>
        <v>-0.22394257482665111</v>
      </c>
      <c r="AL89">
        <f t="shared" si="71"/>
        <v>-0.56671182201030079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-5.5731633070206617E-26</v>
      </c>
      <c r="AR89">
        <f t="shared" si="76"/>
        <v>-5.573167826425028E-26</v>
      </c>
      <c r="AS89">
        <f t="shared" si="77"/>
        <v>-3.2694131171997833E-5</v>
      </c>
      <c r="AT89">
        <f t="shared" si="78"/>
        <v>-2.1360165699038585E-5</v>
      </c>
      <c r="AU89">
        <f t="shared" si="79"/>
        <v>-5.4054296871036422E-5</v>
      </c>
      <c r="AW89">
        <v>86</v>
      </c>
      <c r="AX89">
        <f>IF(Z89&gt;0, (R89*SUMPRODUCT(K89:$K$98, X89:$X$98)-K89*$AZ$3)/Z89, 0)</f>
        <v>-7.5355918330440501E+28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1000000</v>
      </c>
      <c r="S90">
        <f t="shared" si="63"/>
        <v>-1.2404367113261129E+30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-2.8564103931970801</v>
      </c>
      <c r="AC90">
        <f t="shared" si="64"/>
        <v>-2.5503664224973925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-3.5470509103508613E-23</v>
      </c>
      <c r="AI90">
        <f t="shared" si="69"/>
        <v>-3.5470534803796251E-23</v>
      </c>
      <c r="AJ90">
        <f t="shared" si="70"/>
        <v>-0.30604397069968758</v>
      </c>
      <c r="AK90">
        <f t="shared" si="92"/>
        <v>-0.19994872752379564</v>
      </c>
      <c r="AL90">
        <f t="shared" si="71"/>
        <v>-0.50599269822348325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-3.020767841881391E-27</v>
      </c>
      <c r="AR90">
        <f t="shared" si="76"/>
        <v>-3.0207700305898245E-27</v>
      </c>
      <c r="AS90">
        <f t="shared" si="77"/>
        <v>-2.6063561202166675E-5</v>
      </c>
      <c r="AT90">
        <f t="shared" si="78"/>
        <v>-1.7028193318748871E-5</v>
      </c>
      <c r="AU90">
        <f t="shared" si="79"/>
        <v>-4.3091754520915546E-5</v>
      </c>
      <c r="AW90">
        <v>87</v>
      </c>
      <c r="AX90">
        <f>IF(Z90&gt;0, (R90*SUMPRODUCT(K90:$K$98, X90:$X$98)-K90*$AZ$3)/Z90, 0)</f>
        <v>-1.2404367113261129E+30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1000000</v>
      </c>
      <c r="S91">
        <f t="shared" si="63"/>
        <v>-2.2973296691848672E+31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-2.5503664224973925</v>
      </c>
      <c r="AC91">
        <f t="shared" si="64"/>
        <v>-2.2771128772298148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-1.93634279380784E-24</v>
      </c>
      <c r="AI91">
        <f t="shared" si="69"/>
        <v>-1.9363440328076817E-24</v>
      </c>
      <c r="AJ91">
        <f t="shared" si="70"/>
        <v>-0.27325354526757772</v>
      </c>
      <c r="AK91">
        <f t="shared" si="92"/>
        <v>-0.17852564957481751</v>
      </c>
      <c r="AL91">
        <f t="shared" si="71"/>
        <v>-0.45177919484239526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-1.472360467849822E-28</v>
      </c>
      <c r="AR91">
        <f t="shared" si="76"/>
        <v>-1.472361409963167E-28</v>
      </c>
      <c r="AS91">
        <f t="shared" si="77"/>
        <v>-2.0777711417543546E-5</v>
      </c>
      <c r="AT91">
        <f t="shared" si="78"/>
        <v>-1.3574771459461789E-5</v>
      </c>
      <c r="AU91">
        <f t="shared" si="79"/>
        <v>-3.4352482877005334E-5</v>
      </c>
      <c r="AW91">
        <v>88</v>
      </c>
      <c r="AX91">
        <f>IF(Z91&gt;0, (R91*SUMPRODUCT(K91:$K$98, X91:$X$98)-K91*$AZ$3)/Z91, 0)</f>
        <v>-2.2973296691848672E+31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1000000</v>
      </c>
      <c r="S92">
        <f t="shared" si="63"/>
        <v>-4.8575564653121584E+32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-2.2771128772298148</v>
      </c>
      <c r="AC92">
        <f t="shared" si="64"/>
        <v>-2.0331364975266202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-9.3943274621708319E-26</v>
      </c>
      <c r="AI92">
        <f t="shared" si="69"/>
        <v>-9.3943326940618864E-26</v>
      </c>
      <c r="AJ92">
        <f t="shared" si="70"/>
        <v>-0.24397637970319463</v>
      </c>
      <c r="AK92">
        <f t="shared" si="92"/>
        <v>-0.15939790140608706</v>
      </c>
      <c r="AL92">
        <f t="shared" si="71"/>
        <v>-0.4033742811092817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-6.3779274763895678E-30</v>
      </c>
      <c r="AR92">
        <f t="shared" si="76"/>
        <v>-6.3779310283864341E-30</v>
      </c>
      <c r="AS92">
        <f t="shared" si="77"/>
        <v>-1.6563864331587663E-5</v>
      </c>
      <c r="AT92">
        <f t="shared" si="78"/>
        <v>-1.0821724696637268E-5</v>
      </c>
      <c r="AU92">
        <f t="shared" si="79"/>
        <v>-2.7385589028224931E-5</v>
      </c>
      <c r="AW92">
        <v>89</v>
      </c>
      <c r="AX92">
        <f>IF(Z92&gt;0, (R92*SUMPRODUCT(K92:$K$98, X92:$X$98)-K92*$AZ$3)/Z92, 0)</f>
        <v>-4.8575564653121584E+32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1000000</v>
      </c>
      <c r="S93">
        <f t="shared" si="63"/>
        <v>-1.194813281191242E+34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-2.0331364975266202</v>
      </c>
      <c r="AC93">
        <f t="shared" si="64"/>
        <v>-1.8153004442201963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-3.9917259891027795E-27</v>
      </c>
      <c r="AI93">
        <f t="shared" si="69"/>
        <v>-3.9917278882493584E-27</v>
      </c>
      <c r="AJ93">
        <f t="shared" si="70"/>
        <v>-0.21783605330642386</v>
      </c>
      <c r="AK93">
        <f t="shared" si="92"/>
        <v>-0.14231955482686343</v>
      </c>
      <c r="AL93">
        <f t="shared" si="71"/>
        <v>-0.36015560813328729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-2.4196724572274406E-31</v>
      </c>
      <c r="AR93">
        <f t="shared" si="76"/>
        <v>-2.4196736084368879E-31</v>
      </c>
      <c r="AS93">
        <f t="shared" si="77"/>
        <v>-1.3204611233727414E-5</v>
      </c>
      <c r="AT93">
        <f t="shared" si="78"/>
        <v>-8.6270126727019014E-6</v>
      </c>
      <c r="AU93">
        <f t="shared" si="79"/>
        <v>-2.1831623906429316E-5</v>
      </c>
      <c r="AW93">
        <v>90</v>
      </c>
      <c r="AX93">
        <f>IF(Z93&gt;0, (R93*SUMPRODUCT(K93:$K$98, X93:$X$98)-K93*$AZ$3)/Z93, 0)</f>
        <v>-1.194813281191242E+34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1000000</v>
      </c>
      <c r="S94">
        <f t="shared" si="63"/>
        <v>-3.5089441027424993E+35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-1.8153004442201963</v>
      </c>
      <c r="AC94">
        <f t="shared" si="64"/>
        <v>-1.6208039680537467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-1.4579334438593235E-28</v>
      </c>
      <c r="AI94">
        <f t="shared" si="69"/>
        <v>-1.4579340212424054E-28</v>
      </c>
      <c r="AJ94">
        <f t="shared" si="70"/>
        <v>-0.19449647616644961</v>
      </c>
      <c r="AK94">
        <f t="shared" si="92"/>
        <v>-0.12707103109541376</v>
      </c>
      <c r="AL94">
        <f t="shared" si="71"/>
        <v>-0.32156750726186334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-7.8907000563873158E-33</v>
      </c>
      <c r="AR94">
        <f t="shared" si="76"/>
        <v>-7.8907031813288125E-33</v>
      </c>
      <c r="AS94">
        <f t="shared" si="77"/>
        <v>-1.0526635230968906E-5</v>
      </c>
      <c r="AT94">
        <f t="shared" si="78"/>
        <v>-6.8774016842330198E-6</v>
      </c>
      <c r="AU94">
        <f t="shared" si="79"/>
        <v>-1.7404036915201925E-5</v>
      </c>
      <c r="AW94">
        <v>91</v>
      </c>
      <c r="AX94">
        <f>IF(Z94&gt;0, (R94*SUMPRODUCT(K94:$K$98, X94:$X$98)-K94*$AZ$3)/Z94, 0)</f>
        <v>-3.5089441027424993E+35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1000000</v>
      </c>
      <c r="S95">
        <f t="shared" si="63"/>
        <v>-1.2784955968502289E+37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-1.6208039680537467</v>
      </c>
      <c r="AC95">
        <f t="shared" si="64"/>
        <v>-1.4471464000479879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-4.4596826602326907E-30</v>
      </c>
      <c r="AI95">
        <f t="shared" si="69"/>
        <v>-4.4596840751245404E-30</v>
      </c>
      <c r="AJ95">
        <f t="shared" si="70"/>
        <v>-0.17365756800575882</v>
      </c>
      <c r="AK95">
        <f t="shared" si="92"/>
        <v>-0.11345627776376228</v>
      </c>
      <c r="AL95">
        <f t="shared" si="71"/>
        <v>-0.28711384576952109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-2.1550818561751017E-34</v>
      </c>
      <c r="AR95">
        <f t="shared" si="76"/>
        <v>-2.1550825399026191E-34</v>
      </c>
      <c r="AS95">
        <f t="shared" si="77"/>
        <v>-8.3917691573412947E-6</v>
      </c>
      <c r="AT95">
        <f t="shared" si="78"/>
        <v>-5.482622516129639E-6</v>
      </c>
      <c r="AU95">
        <f t="shared" si="79"/>
        <v>-1.3874391673470932E-5</v>
      </c>
      <c r="AW95">
        <v>92</v>
      </c>
      <c r="AX95">
        <f>IF(Z95&gt;0, (R95*SUMPRODUCT(K95:$K$98, X95:$X$98)-K95*$AZ$3)/Z95, 0)</f>
        <v>-1.2784955968502289E+37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1000000</v>
      </c>
      <c r="S96">
        <f t="shared" si="63"/>
        <v>-6.1345123657370126E+38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-1.4471464000479879</v>
      </c>
      <c r="AC96">
        <f t="shared" si="64"/>
        <v>-1.2920950000428464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-1.0995316277415931E-31</v>
      </c>
      <c r="AI96">
        <f t="shared" si="69"/>
        <v>-1.0995318910255599E-31</v>
      </c>
      <c r="AJ96">
        <f t="shared" si="70"/>
        <v>-0.1550514000051415</v>
      </c>
      <c r="AK96">
        <f t="shared" si="92"/>
        <v>-0.10130024800335916</v>
      </c>
      <c r="AL96">
        <f t="shared" si="71"/>
        <v>-0.25635164800850063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-4.7440528399633833E-36</v>
      </c>
      <c r="AR96">
        <f t="shared" si="76"/>
        <v>-4.7440539759316619E-36</v>
      </c>
      <c r="AS96">
        <f t="shared" si="77"/>
        <v>-6.6898669940539522E-6</v>
      </c>
      <c r="AT96">
        <f t="shared" si="78"/>
        <v>-4.3707131027819171E-6</v>
      </c>
      <c r="AU96">
        <f t="shared" si="79"/>
        <v>-1.1060580096835868E-5</v>
      </c>
      <c r="AW96">
        <v>93</v>
      </c>
      <c r="AX96">
        <f>IF(Z96&gt;0, (R96*SUMPRODUCT(K96:$K$98, X96:$X$98)-K96*$AZ$3)/Z96, 0)</f>
        <v>-6.1345123657370126E+38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1000000</v>
      </c>
      <c r="S97">
        <f t="shared" si="63"/>
        <v>-4.3091003684669899E+40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-1.2920950000428464</v>
      </c>
      <c r="AC97">
        <f t="shared" si="64"/>
        <v>-1.1536562500382557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-2.058436462454068E-33</v>
      </c>
      <c r="AI97">
        <f t="shared" si="69"/>
        <v>-2.0584367971110009E-33</v>
      </c>
      <c r="AJ97">
        <f t="shared" si="70"/>
        <v>-0.13843875000459072</v>
      </c>
      <c r="AK97">
        <f t="shared" si="92"/>
        <v>-9.0446650002999257E-2</v>
      </c>
      <c r="AL97">
        <f t="shared" si="71"/>
        <v>-0.22888540000758997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-7.9297817582427569E-38</v>
      </c>
      <c r="AR97">
        <f t="shared" si="76"/>
        <v>-7.9297830474525489E-38</v>
      </c>
      <c r="AS97">
        <f t="shared" si="77"/>
        <v>-5.333121009290463E-6</v>
      </c>
      <c r="AT97">
        <f t="shared" si="78"/>
        <v>-3.4843057260697685E-6</v>
      </c>
      <c r="AU97">
        <f t="shared" si="79"/>
        <v>-8.817426735360231E-6</v>
      </c>
      <c r="AW97">
        <v>94</v>
      </c>
      <c r="AX97">
        <f>IF(Z97&gt;0, (R97*SUMPRODUCT(K97:$K$98, X97:$X$98)-K97*$AZ$3)/Z97, 0)</f>
        <v>-4.3091003684669899E+40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-1.1536562500382557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-1.1536562500382557</v>
      </c>
      <c r="AK98">
        <f t="shared" si="92"/>
        <v>-8.0755937502677899E-2</v>
      </c>
      <c r="AL98">
        <f t="shared" si="71"/>
        <v>-1.2344121875409335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-9.2086413630395346E-40</v>
      </c>
      <c r="AR98">
        <f t="shared" si="76"/>
        <v>-9.2086413630395346E-40</v>
      </c>
      <c r="AS98">
        <f t="shared" si="77"/>
        <v>-3.9680959890554032E-5</v>
      </c>
      <c r="AT98">
        <f t="shared" si="78"/>
        <v>-2.7776671923387819E-6</v>
      </c>
      <c r="AU98">
        <f t="shared" si="79"/>
        <v>-4.2458627082892807E-5</v>
      </c>
      <c r="AW98">
        <v>95</v>
      </c>
    </row>
    <row r="100" spans="5:50" x14ac:dyDescent="0.3">
      <c r="AN100" s="6">
        <f t="shared" ref="AN100:AU100" si="93">SUM(AN3:AN98)</f>
        <v>47648.14414539728</v>
      </c>
      <c r="AO100" s="6">
        <f t="shared" si="93"/>
        <v>-4764.8144145397282</v>
      </c>
      <c r="AP100" s="6">
        <f t="shared" si="93"/>
        <v>-217.57581010610821</v>
      </c>
      <c r="AQ100" s="6">
        <f t="shared" si="93"/>
        <v>-29946.953934114466</v>
      </c>
      <c r="AR100" s="6">
        <f t="shared" si="93"/>
        <v>12718.799986636963</v>
      </c>
      <c r="AS100" s="6">
        <f t="shared" si="93"/>
        <v>-5830.2899559473062</v>
      </c>
      <c r="AT100" s="6">
        <f t="shared" si="93"/>
        <v>3007.6429841236381</v>
      </c>
      <c r="AU100" s="6">
        <f t="shared" si="93"/>
        <v>9896.153014813297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101957.90159186201</v>
      </c>
      <c r="K3">
        <v>1</v>
      </c>
      <c r="L3" s="2">
        <v>0</v>
      </c>
      <c r="O3">
        <f>$C$3</f>
        <v>101957.90159186201</v>
      </c>
      <c r="P3">
        <f>O3*C5</f>
        <v>10195.790159186203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101957.90159186201</v>
      </c>
      <c r="AF3">
        <f t="shared" ref="AF3:AF34" si="4">-$Z3*P3</f>
        <v>-10195.790159186203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91662.111432675811</v>
      </c>
      <c r="AJ3">
        <f t="shared" ref="AJ3:AJ34" si="8">AB3-AC3</f>
        <v>0</v>
      </c>
      <c r="AL3">
        <f t="shared" ref="AL3:AL34" si="9">SUM(AI3:AK3)</f>
        <v>91662.111432675811</v>
      </c>
      <c r="AN3">
        <f t="shared" ref="AN3:AN34" si="10">AE3*$K3</f>
        <v>101957.90159186201</v>
      </c>
      <c r="AO3">
        <f t="shared" ref="AO3:AO34" si="11">AF3*$K3</f>
        <v>-10195.790159186203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91662.111432675811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91662.111432675811</v>
      </c>
      <c r="AW3">
        <v>0</v>
      </c>
      <c r="AX3">
        <f>IF(Z3&gt;0, (R3*SUMPRODUCT(K3:$K$98, X3:$X$98)-K3*$AZ$3)/Z3, 0)</f>
        <v>0</v>
      </c>
      <c r="AZ3">
        <f>C6*SUMPRODUCT(X4:X89, K4:K89)/1</f>
        <v>62972.533656801737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3137.3540333307024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3101.3284307114809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-3101.3284307114809</v>
      </c>
      <c r="AK4">
        <f>G4*SUM(AB4, AE4:AF4)</f>
        <v>0</v>
      </c>
      <c r="AL4">
        <f t="shared" si="9"/>
        <v>-4584.1264307114807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-1409.7718197375925</v>
      </c>
      <c r="AR4">
        <f t="shared" si="14"/>
        <v>-1409.7718197375925</v>
      </c>
      <c r="AS4">
        <f t="shared" si="15"/>
        <v>-2948.5913963790463</v>
      </c>
      <c r="AT4">
        <f t="shared" si="16"/>
        <v>0</v>
      </c>
      <c r="AU4">
        <f t="shared" si="17"/>
        <v>-4358.3632161166388</v>
      </c>
      <c r="AW4">
        <v>1</v>
      </c>
      <c r="AX4">
        <f>IF(Z4&gt;0, (R4*SUMPRODUCT(K4:$K$98, X4:$X$98)-K4*$AZ$3)/Z4, 0)</f>
        <v>3137.3540333307024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1000000</v>
      </c>
      <c r="S5">
        <f t="shared" si="1"/>
        <v>4875.9567255811198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3101.3284307114809</v>
      </c>
      <c r="AC5">
        <f t="shared" si="2"/>
        <v>4764.3506558761437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-1521.0907297495201</v>
      </c>
      <c r="AI5">
        <f t="shared" si="7"/>
        <v>-1533.3046164901482</v>
      </c>
      <c r="AJ5">
        <f t="shared" si="8"/>
        <v>-1663.0222251646628</v>
      </c>
      <c r="AK5">
        <f>G5*SUM(AB5, AE5:AF5)</f>
        <v>12.715446565917073</v>
      </c>
      <c r="AL5">
        <f t="shared" si="9"/>
        <v>-3183.6113950888939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-1371.9558622662287</v>
      </c>
      <c r="AR5">
        <f t="shared" si="14"/>
        <v>-1382.9722422803386</v>
      </c>
      <c r="AS5">
        <f t="shared" si="15"/>
        <v>-1499.9717283592938</v>
      </c>
      <c r="AT5">
        <f t="shared" si="16"/>
        <v>11.468764562331932</v>
      </c>
      <c r="AU5">
        <f t="shared" si="17"/>
        <v>-2871.4752060773008</v>
      </c>
      <c r="AW5">
        <v>2</v>
      </c>
      <c r="AX5">
        <f>IF(Z5&gt;0, (R5*SUMPRODUCT(K5:$K$98, X5:$X$98)-K5*$AZ$3)/Z5, 0)</f>
        <v>4875.9567255811198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1000000</v>
      </c>
      <c r="S6">
        <f t="shared" si="1"/>
        <v>6689.439968735639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4764.3506558761437</v>
      </c>
      <c r="AC6">
        <f t="shared" si="2"/>
        <v>6460.4009221179294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-1578.7269385450829</v>
      </c>
      <c r="AI6">
        <f t="shared" si="7"/>
        <v>-1590.798952331573</v>
      </c>
      <c r="AJ6">
        <f t="shared" si="8"/>
        <v>-1696.0502662417857</v>
      </c>
      <c r="AK6">
        <f>G6*SUM(AB6, AE6:AF6)</f>
        <v>33.826889656720624</v>
      </c>
      <c r="AL6">
        <f t="shared" si="9"/>
        <v>-3253.0223289166379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-1347.0259643339375</v>
      </c>
      <c r="AR6">
        <f t="shared" si="14"/>
        <v>-1357.3262357837839</v>
      </c>
      <c r="AS6">
        <f t="shared" si="15"/>
        <v>-1447.1303996045242</v>
      </c>
      <c r="AT6">
        <f t="shared" si="16"/>
        <v>28.862305157251612</v>
      </c>
      <c r="AU6">
        <f t="shared" si="17"/>
        <v>-2775.5943302310561</v>
      </c>
      <c r="AW6">
        <v>3</v>
      </c>
      <c r="AX6">
        <f>IF(Z6&gt;0, (R6*SUMPRODUCT(K6:$K$98, X6:$X$98)-K6*$AZ$3)/Z6, 0)</f>
        <v>6689.439968735639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1000000</v>
      </c>
      <c r="S7">
        <f t="shared" si="1"/>
        <v>8733.5345932512409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6460.4009221179294</v>
      </c>
      <c r="AC7">
        <f t="shared" si="2"/>
        <v>8335.7850370855376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-1646.2846640912194</v>
      </c>
      <c r="AI7">
        <f t="shared" si="7"/>
        <v>-1658.2153791815433</v>
      </c>
      <c r="AJ7">
        <f t="shared" si="8"/>
        <v>-1875.3841149676082</v>
      </c>
      <c r="AK7">
        <f>G7*SUM(AB7, AE7:AF7)</f>
        <v>89.153532725227421</v>
      </c>
      <c r="AL7">
        <f t="shared" si="9"/>
        <v>-3444.4459614239245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-1320.4254729821896</v>
      </c>
      <c r="AR7">
        <f t="shared" si="14"/>
        <v>-1329.9946686746325</v>
      </c>
      <c r="AS7">
        <f t="shared" si="15"/>
        <v>-1504.1778685318413</v>
      </c>
      <c r="AT7">
        <f t="shared" si="16"/>
        <v>71.506828791195446</v>
      </c>
      <c r="AU7">
        <f t="shared" si="17"/>
        <v>-2762.6657084152789</v>
      </c>
      <c r="AW7">
        <v>4</v>
      </c>
      <c r="AX7">
        <f>IF(Z7&gt;0, (R7*SUMPRODUCT(K7:$K$98, X7:$X$98)-K7*$AZ$3)/Z7, 0)</f>
        <v>8733.5345932512409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1000000</v>
      </c>
      <c r="S8">
        <f t="shared" si="1"/>
        <v>11015.811623250054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8335.7850370855376</v>
      </c>
      <c r="AC8">
        <f t="shared" si="2"/>
        <v>10390.100549633309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-1713.8128622655818</v>
      </c>
      <c r="AI8">
        <f t="shared" si="7"/>
        <v>-1725.6028475442242</v>
      </c>
      <c r="AJ8">
        <f t="shared" si="8"/>
        <v>-2054.3155125477715</v>
      </c>
      <c r="AK8">
        <f t="shared" ref="AK8:AK39" si="30">G8*SUM(AB8:AB8, AE8:AF8)</f>
        <v>180.05295680104763</v>
      </c>
      <c r="AL8">
        <f t="shared" si="9"/>
        <v>-3599.8654032909485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-1282.7430029263296</v>
      </c>
      <c r="AR8">
        <f t="shared" si="14"/>
        <v>-1291.5674909750367</v>
      </c>
      <c r="AS8">
        <f t="shared" si="15"/>
        <v>-1537.6001123250478</v>
      </c>
      <c r="AT8">
        <f t="shared" si="16"/>
        <v>134.76481334573475</v>
      </c>
      <c r="AU8">
        <f t="shared" si="17"/>
        <v>-2694.4027899543498</v>
      </c>
      <c r="AW8">
        <v>5</v>
      </c>
      <c r="AX8">
        <f>IF(Z8&gt;0, (R8*SUMPRODUCT(K8:$K$98, X8:$X$98)-K8*$AZ$3)/Z8, 0)</f>
        <v>11015.811623250054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1000000</v>
      </c>
      <c r="S9">
        <f t="shared" si="1"/>
        <v>13181.922927468324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10390.100549633309</v>
      </c>
      <c r="AC9">
        <f t="shared" si="2"/>
        <v>12285.324779124625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-1784.0841523347306</v>
      </c>
      <c r="AI9">
        <f t="shared" si="7"/>
        <v>-1795.7339367086824</v>
      </c>
      <c r="AJ9">
        <f t="shared" si="8"/>
        <v>-1895.2242294913158</v>
      </c>
      <c r="AK9">
        <f t="shared" si="30"/>
        <v>231.6992422568228</v>
      </c>
      <c r="AL9">
        <f t="shared" si="9"/>
        <v>-3459.2589239431754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-1245.3037214459064</v>
      </c>
      <c r="AR9">
        <f t="shared" si="14"/>
        <v>-1253.4353557165989</v>
      </c>
      <c r="AS9">
        <f t="shared" si="15"/>
        <v>-1322.8803040884684</v>
      </c>
      <c r="AT9">
        <f t="shared" si="16"/>
        <v>161.72775721427001</v>
      </c>
      <c r="AU9">
        <f t="shared" si="17"/>
        <v>-2414.5879025907975</v>
      </c>
      <c r="AW9">
        <v>6</v>
      </c>
      <c r="AX9">
        <f>IF(Z9&gt;0, (R9*SUMPRODUCT(K9:$K$98, X9:$X$98)-K9*$AZ$3)/Z9, 0)</f>
        <v>13181.922927468324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1000000</v>
      </c>
      <c r="S10">
        <f t="shared" si="1"/>
        <v>14448.212863583632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12285.324779124625</v>
      </c>
      <c r="AC10">
        <f t="shared" si="2"/>
        <v>13303.866330200675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-1866.2497895523368</v>
      </c>
      <c r="AI10">
        <f t="shared" si="7"/>
        <v>-1877.7597479601798</v>
      </c>
      <c r="AJ10">
        <f t="shared" si="8"/>
        <v>-1018.5415510760504</v>
      </c>
      <c r="AK10">
        <f t="shared" si="30"/>
        <v>52.826896550235887</v>
      </c>
      <c r="AL10">
        <f t="shared" si="9"/>
        <v>-2843.4744024859947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-1235.5647672945145</v>
      </c>
      <c r="AR10">
        <f t="shared" si="14"/>
        <v>-1243.1850221828847</v>
      </c>
      <c r="AS10">
        <f t="shared" si="15"/>
        <v>-674.33312602647266</v>
      </c>
      <c r="AT10">
        <f t="shared" si="16"/>
        <v>34.974445815552038</v>
      </c>
      <c r="AU10">
        <f t="shared" si="17"/>
        <v>-1882.5437023938057</v>
      </c>
      <c r="AW10">
        <v>7</v>
      </c>
      <c r="AX10">
        <f>IF(Z10&gt;0, (R10*SUMPRODUCT(K10:$K$98, X10:$X$98)-K10*$AZ$3)/Z10, 0)</f>
        <v>14448.212863583632</v>
      </c>
    </row>
    <row r="11" spans="1:52" x14ac:dyDescent="0.3">
      <c r="A11" t="s">
        <v>33</v>
      </c>
      <c r="C11" s="25">
        <f>AU91</f>
        <v>21175.871869079023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1000000</v>
      </c>
      <c r="S11">
        <f t="shared" si="1"/>
        <v>15515.989209477631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13303.866330200675</v>
      </c>
      <c r="AC11">
        <f t="shared" si="2"/>
        <v>14114.020829279398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-1945.0706337313902</v>
      </c>
      <c r="AI11">
        <f t="shared" si="7"/>
        <v>-1956.441179172233</v>
      </c>
      <c r="AJ11">
        <f t="shared" si="8"/>
        <v>-810.15449907872244</v>
      </c>
      <c r="AK11">
        <f t="shared" si="30"/>
        <v>21.286186128321081</v>
      </c>
      <c r="AL11">
        <f t="shared" si="9"/>
        <v>-2745.3094921226348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-1224.5613374351892</v>
      </c>
      <c r="AR11">
        <f t="shared" si="14"/>
        <v>-1231.7199105435059</v>
      </c>
      <c r="AS11">
        <f t="shared" si="15"/>
        <v>-510.05030856785868</v>
      </c>
      <c r="AT11">
        <f t="shared" si="16"/>
        <v>13.401179423590497</v>
      </c>
      <c r="AU11">
        <f t="shared" si="17"/>
        <v>-1728.3690396877741</v>
      </c>
      <c r="AW11">
        <v>8</v>
      </c>
      <c r="AX11">
        <f>IF(Z11&gt;0, (R11*SUMPRODUCT(K11:$K$98, X11:$X$98)-K11*$AZ$3)/Z11, 0)</f>
        <v>15515.989209477631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1000000</v>
      </c>
      <c r="S12">
        <f t="shared" si="1"/>
        <v>17270.459764520772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14114.020829279398</v>
      </c>
      <c r="AC12">
        <f t="shared" si="2"/>
        <v>15517.70064718878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-2036.0498909572696</v>
      </c>
      <c r="AI12">
        <f t="shared" si="7"/>
        <v>-2047.281280320067</v>
      </c>
      <c r="AJ12">
        <f t="shared" si="8"/>
        <v>-1403.6798179093821</v>
      </c>
      <c r="AK12">
        <f t="shared" si="30"/>
        <v>296.39443741486735</v>
      </c>
      <c r="AL12">
        <f t="shared" si="9"/>
        <v>-3154.5666608145816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-1196.8620905252412</v>
      </c>
      <c r="AR12">
        <f t="shared" si="14"/>
        <v>-1203.4642981685622</v>
      </c>
      <c r="AS12">
        <f t="shared" si="15"/>
        <v>-825.1326103316843</v>
      </c>
      <c r="AT12">
        <f t="shared" si="16"/>
        <v>174.23112643748863</v>
      </c>
      <c r="AU12">
        <f t="shared" si="17"/>
        <v>-1854.3657820627579</v>
      </c>
      <c r="AW12">
        <v>9</v>
      </c>
      <c r="AX12">
        <f>IF(Z12&gt;0, (R12*SUMPRODUCT(K12:$K$98, X12:$X$98)-K12*$AZ$3)/Z12, 0)</f>
        <v>17270.459764520772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1000000</v>
      </c>
      <c r="S13">
        <f t="shared" si="1"/>
        <v>20607.556715254148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15517.70064718878</v>
      </c>
      <c r="AC13">
        <f t="shared" si="2"/>
        <v>18286.997241791141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-2133.2478655457412</v>
      </c>
      <c r="AI13">
        <f t="shared" si="7"/>
        <v>-2144.3402754165913</v>
      </c>
      <c r="AJ13">
        <f t="shared" si="8"/>
        <v>-2769.2965946023614</v>
      </c>
      <c r="AK13">
        <f t="shared" si="30"/>
        <v>1086.2390453032147</v>
      </c>
      <c r="AL13">
        <f t="shared" si="9"/>
        <v>-3827.3978247157374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-1119.6415138139519</v>
      </c>
      <c r="AR13">
        <f t="shared" si="14"/>
        <v>-1125.4633982654645</v>
      </c>
      <c r="AS13">
        <f t="shared" si="15"/>
        <v>-1453.473589008931</v>
      </c>
      <c r="AT13">
        <f t="shared" si="16"/>
        <v>570.11580730492255</v>
      </c>
      <c r="AU13">
        <f t="shared" si="17"/>
        <v>-2008.8211799694725</v>
      </c>
      <c r="AW13">
        <v>10</v>
      </c>
      <c r="AX13">
        <f>IF(Z13&gt;0, (R13*SUMPRODUCT(K13:$K$98, X13:$X$98)-K13*$AZ$3)/Z13, 0)</f>
        <v>20607.556715254148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1000000</v>
      </c>
      <c r="S14">
        <f t="shared" si="1"/>
        <v>23632.344439072578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18286.997241791141</v>
      </c>
      <c r="AC14">
        <f t="shared" si="2"/>
        <v>20708.568839698288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-2238.0977917856403</v>
      </c>
      <c r="AI14">
        <f t="shared" si="7"/>
        <v>-2249.0513013353848</v>
      </c>
      <c r="AJ14">
        <f t="shared" si="8"/>
        <v>-2421.5715979071465</v>
      </c>
      <c r="AK14">
        <f t="shared" si="30"/>
        <v>1280.0898069253801</v>
      </c>
      <c r="AL14">
        <f t="shared" si="9"/>
        <v>-3390.5330923171514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-1048.8145631844659</v>
      </c>
      <c r="AR14">
        <f t="shared" si="14"/>
        <v>-1053.947583008674</v>
      </c>
      <c r="AS14">
        <f t="shared" si="15"/>
        <v>-1134.79382670431</v>
      </c>
      <c r="AT14">
        <f t="shared" si="16"/>
        <v>599.87407012102472</v>
      </c>
      <c r="AU14">
        <f t="shared" si="17"/>
        <v>-1588.8673395919595</v>
      </c>
      <c r="AW14">
        <v>11</v>
      </c>
      <c r="AX14">
        <f>IF(Z14&gt;0, (R14*SUMPRODUCT(K14:$K$98, X14:$X$98)-K14*$AZ$3)/Z14, 0)</f>
        <v>23632.344439072578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1000000</v>
      </c>
      <c r="S15">
        <f t="shared" si="1"/>
        <v>26378.100421753516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20708.568839698288</v>
      </c>
      <c r="AC15">
        <f t="shared" si="2"/>
        <v>22821.551697693361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-2347.556166701203</v>
      </c>
      <c r="AI15">
        <f t="shared" si="7"/>
        <v>-2358.3707967033661</v>
      </c>
      <c r="AJ15">
        <f t="shared" si="8"/>
        <v>-2112.9828579950736</v>
      </c>
      <c r="AK15">
        <f t="shared" si="30"/>
        <v>1449.5998187788803</v>
      </c>
      <c r="AL15">
        <f t="shared" si="9"/>
        <v>-3021.7538359195596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-982.24000778952723</v>
      </c>
      <c r="AR15">
        <f t="shared" si="14"/>
        <v>-986.76495266975655</v>
      </c>
      <c r="AS15">
        <f t="shared" si="15"/>
        <v>-884.09228641062066</v>
      </c>
      <c r="AT15">
        <f t="shared" si="16"/>
        <v>606.52646249136274</v>
      </c>
      <c r="AU15">
        <f t="shared" si="17"/>
        <v>-1264.3307765890145</v>
      </c>
      <c r="AW15">
        <v>12</v>
      </c>
      <c r="AX15">
        <f>IF(Z15&gt;0, (R15*SUMPRODUCT(K15:$K$98, X15:$X$98)-K15*$AZ$3)/Z15, 0)</f>
        <v>26378.100421753516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1000000</v>
      </c>
      <c r="S16">
        <f t="shared" si="1"/>
        <v>28911.803512093222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22821.551697693361</v>
      </c>
      <c r="AC16">
        <f t="shared" si="2"/>
        <v>24662.345101671275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-3498.7490982998097</v>
      </c>
      <c r="AI16">
        <f t="shared" si="7"/>
        <v>-3509.4118476382223</v>
      </c>
      <c r="AJ16">
        <f t="shared" si="8"/>
        <v>-1840.7934039779138</v>
      </c>
      <c r="AK16">
        <f t="shared" si="30"/>
        <v>1597.5086188385355</v>
      </c>
      <c r="AL16">
        <f t="shared" si="9"/>
        <v>-3752.6966327776008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-1307.0626496891191</v>
      </c>
      <c r="AR16">
        <f t="shared" si="14"/>
        <v>-1311.046039469772</v>
      </c>
      <c r="AS16">
        <f t="shared" si="15"/>
        <v>-687.68357962644939</v>
      </c>
      <c r="AT16">
        <f t="shared" si="16"/>
        <v>596.79725226795199</v>
      </c>
      <c r="AU16">
        <f t="shared" si="17"/>
        <v>-1401.9323668282696</v>
      </c>
      <c r="AW16">
        <v>13</v>
      </c>
      <c r="AX16">
        <f>IF(Z16&gt;0, (R16*SUMPRODUCT(K16:$K$98, X16:$X$98)-K16*$AZ$3)/Z16, 0)</f>
        <v>28911.803512093222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1000000</v>
      </c>
      <c r="S17">
        <f t="shared" si="1"/>
        <v>30815.334593731168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24662.345101671275</v>
      </c>
      <c r="AC17">
        <f t="shared" si="2"/>
        <v>25875.847998203091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-4782.8828432384153</v>
      </c>
      <c r="AI17">
        <f t="shared" si="7"/>
        <v>-4793.3791790479036</v>
      </c>
      <c r="AJ17">
        <f t="shared" si="8"/>
        <v>-1213.5028965318161</v>
      </c>
      <c r="AK17">
        <f t="shared" si="30"/>
        <v>1726.3641571169894</v>
      </c>
      <c r="AL17">
        <f t="shared" si="9"/>
        <v>-4280.5179184627304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-1595.3476071515593</v>
      </c>
      <c r="AR17">
        <f t="shared" si="14"/>
        <v>-1598.8486973447257</v>
      </c>
      <c r="AS17">
        <f t="shared" si="15"/>
        <v>-404.76821316884093</v>
      </c>
      <c r="AT17">
        <f t="shared" si="16"/>
        <v>575.83491325161015</v>
      </c>
      <c r="AU17">
        <f t="shared" si="17"/>
        <v>-1427.7819972619566</v>
      </c>
      <c r="AW17">
        <v>14</v>
      </c>
      <c r="AX17">
        <f>IF(Z17&gt;0, (R17*SUMPRODUCT(K17:$K$98, X17:$X$98)-K17*$AZ$3)/Z17, 0)</f>
        <v>30815.334593731168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1000000</v>
      </c>
      <c r="S18">
        <f t="shared" si="1"/>
        <v>32150.44054137664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25875.847998203091</v>
      </c>
      <c r="AC18">
        <f t="shared" si="2"/>
        <v>26531.005343034511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-6095.4321312859438</v>
      </c>
      <c r="AI18">
        <f t="shared" si="7"/>
        <v>-6105.7473108356962</v>
      </c>
      <c r="AJ18">
        <f t="shared" si="8"/>
        <v>-655.15734483141932</v>
      </c>
      <c r="AK18">
        <f t="shared" si="30"/>
        <v>1811.3093598742166</v>
      </c>
      <c r="AL18">
        <f t="shared" si="9"/>
        <v>-4949.5952957928985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-1815.3152651568066</v>
      </c>
      <c r="AR18">
        <f t="shared" si="14"/>
        <v>-1818.3872873688804</v>
      </c>
      <c r="AS18">
        <f t="shared" si="15"/>
        <v>-195.11613016699587</v>
      </c>
      <c r="AT18">
        <f t="shared" si="16"/>
        <v>539.43632872627597</v>
      </c>
      <c r="AU18">
        <f t="shared" si="17"/>
        <v>-1474.0670888096001</v>
      </c>
      <c r="AW18">
        <v>15</v>
      </c>
      <c r="AX18">
        <f>IF(Z18&gt;0, (R18*SUMPRODUCT(K18:$K$98, X18:$X$98)-K18*$AZ$3)/Z18, 0)</f>
        <v>32150.44054137664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1000000</v>
      </c>
      <c r="S19">
        <f t="shared" si="1"/>
        <v>33015.343376294244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26531.005343034511</v>
      </c>
      <c r="AC19">
        <f t="shared" si="2"/>
        <v>26725.069499291079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-7487.995138756095</v>
      </c>
      <c r="AI19">
        <f t="shared" si="7"/>
        <v>-7498.1135665711154</v>
      </c>
      <c r="AJ19">
        <f t="shared" si="8"/>
        <v>-194.06415625656882</v>
      </c>
      <c r="AK19">
        <f t="shared" si="30"/>
        <v>1857.170374012416</v>
      </c>
      <c r="AL19">
        <f t="shared" si="9"/>
        <v>-5835.0073488152684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-1991.1092537397972</v>
      </c>
      <c r="AR19">
        <f t="shared" si="14"/>
        <v>-1993.7998130794406</v>
      </c>
      <c r="AS19">
        <f t="shared" si="15"/>
        <v>-51.602989876653332</v>
      </c>
      <c r="AT19">
        <f t="shared" si="16"/>
        <v>493.8343373553264</v>
      </c>
      <c r="AU19">
        <f t="shared" si="17"/>
        <v>-1551.5684656007677</v>
      </c>
      <c r="AW19">
        <v>16</v>
      </c>
      <c r="AX19">
        <f>IF(Z19&gt;0, (R19*SUMPRODUCT(K19:$K$98, X19:$X$98)-K19*$AZ$3)/Z19, 0)</f>
        <v>33015.343376294244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1000000</v>
      </c>
      <c r="S20">
        <f t="shared" si="1"/>
        <v>33475.641686347029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26725.069499291079</v>
      </c>
      <c r="AC20">
        <f t="shared" si="2"/>
        <v>26528.049014670374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-8921.215435947006</v>
      </c>
      <c r="AI20">
        <f t="shared" si="7"/>
        <v>-8931.1211642909275</v>
      </c>
      <c r="AJ20">
        <f t="shared" si="8"/>
        <v>197.02048462070525</v>
      </c>
      <c r="AK20">
        <f t="shared" si="30"/>
        <v>1870.7548649503758</v>
      </c>
      <c r="AL20">
        <f t="shared" si="9"/>
        <v>-6863.3458147198462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-2118.0467487293085</v>
      </c>
      <c r="AR20">
        <f t="shared" si="14"/>
        <v>-2120.3985354183847</v>
      </c>
      <c r="AS20">
        <f t="shared" si="15"/>
        <v>46.775980232749575</v>
      </c>
      <c r="AT20">
        <f t="shared" si="16"/>
        <v>444.14870236311799</v>
      </c>
      <c r="AU20">
        <f t="shared" si="17"/>
        <v>-1629.4738528225171</v>
      </c>
      <c r="AW20">
        <v>17</v>
      </c>
      <c r="AX20">
        <f>IF(Z20&gt;0, (R20*SUMPRODUCT(K20:$K$98, X20:$X$98)-K20*$AZ$3)/Z20, 0)</f>
        <v>33475.641686347029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1000000</v>
      </c>
      <c r="S21">
        <f t="shared" si="1"/>
        <v>33606.051489919519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26528.049014670374</v>
      </c>
      <c r="AC21">
        <f t="shared" si="2"/>
        <v>26011.86723836881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-10510.374002033574</v>
      </c>
      <c r="AI21">
        <f t="shared" si="7"/>
        <v>-10520.04929341903</v>
      </c>
      <c r="AJ21">
        <f t="shared" si="8"/>
        <v>516.18177630156424</v>
      </c>
      <c r="AK21">
        <f t="shared" si="30"/>
        <v>1856.9634310269264</v>
      </c>
      <c r="AL21">
        <f t="shared" si="9"/>
        <v>-8146.9040860905388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-2227.9819183722225</v>
      </c>
      <c r="AR21">
        <f t="shared" si="14"/>
        <v>-2230.0328800466223</v>
      </c>
      <c r="AS21">
        <f t="shared" si="15"/>
        <v>109.41986117436231</v>
      </c>
      <c r="AT21">
        <f t="shared" si="16"/>
        <v>393.6378426310942</v>
      </c>
      <c r="AU21">
        <f t="shared" si="17"/>
        <v>-1726.9751762411656</v>
      </c>
      <c r="AW21">
        <v>18</v>
      </c>
      <c r="AX21">
        <f>IF(Z21&gt;0, (R21*SUMPRODUCT(K21:$K$98, X21:$X$98)-K21*$AZ$3)/Z21, 0)</f>
        <v>33606.051489919519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1000000</v>
      </c>
      <c r="S22">
        <f t="shared" si="1"/>
        <v>33438.621824213777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26011.86723836881</v>
      </c>
      <c r="AC22">
        <f t="shared" si="2"/>
        <v>25214.121902521372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-12241.17866087897</v>
      </c>
      <c r="AI22">
        <f t="shared" si="7"/>
        <v>-12250.60418461731</v>
      </c>
      <c r="AJ22">
        <f t="shared" si="8"/>
        <v>797.74533584743767</v>
      </c>
      <c r="AK22">
        <f t="shared" si="30"/>
        <v>1820.8307066858169</v>
      </c>
      <c r="AL22">
        <f t="shared" si="9"/>
        <v>-9632.0281420840547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-2316.8542057594514</v>
      </c>
      <c r="AR22">
        <f t="shared" si="14"/>
        <v>-2318.6381487047865</v>
      </c>
      <c r="AS22">
        <f t="shared" si="15"/>
        <v>150.98706486409611</v>
      </c>
      <c r="AT22">
        <f t="shared" si="16"/>
        <v>344.62361816865069</v>
      </c>
      <c r="AU22">
        <f t="shared" si="17"/>
        <v>-1823.0274656720394</v>
      </c>
      <c r="AW22">
        <v>19</v>
      </c>
      <c r="AX22">
        <f>IF(Z22&gt;0, (R22*SUMPRODUCT(K22:$K$98, X22:$X$98)-K22*$AZ$3)/Z22, 0)</f>
        <v>33438.621824213777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1000000</v>
      </c>
      <c r="S23">
        <f t="shared" si="1"/>
        <v>33004.835926743726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25214.121902521372</v>
      </c>
      <c r="AC23">
        <f t="shared" si="2"/>
        <v>24174.264645444753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-14055.34099861333</v>
      </c>
      <c r="AI23">
        <f t="shared" si="7"/>
        <v>-14064.496575351804</v>
      </c>
      <c r="AJ23">
        <f t="shared" si="8"/>
        <v>1039.8572570766191</v>
      </c>
      <c r="AK23">
        <f t="shared" si="30"/>
        <v>1764.9885331764963</v>
      </c>
      <c r="AL23">
        <f t="shared" si="9"/>
        <v>-11259.650785098689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-2375.1926072173828</v>
      </c>
      <c r="AR23">
        <f t="shared" si="14"/>
        <v>-2376.7397954489725</v>
      </c>
      <c r="AS23">
        <f t="shared" si="15"/>
        <v>175.72403756076801</v>
      </c>
      <c r="AT23">
        <f t="shared" si="16"/>
        <v>298.26296752514639</v>
      </c>
      <c r="AU23">
        <f t="shared" si="17"/>
        <v>-1902.7527903630582</v>
      </c>
      <c r="AW23">
        <v>20</v>
      </c>
      <c r="AX23">
        <f>IF(Z23&gt;0, (R23*SUMPRODUCT(K23:$K$98, X23:$X$98)-K23*$AZ$3)/Z23, 0)</f>
        <v>33004.835926743726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1000000</v>
      </c>
      <c r="S24">
        <f t="shared" si="1"/>
        <v>32348.930990877587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24174.264645444753</v>
      </c>
      <c r="AC24">
        <f t="shared" si="2"/>
        <v>22939.247885265617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-16002.483246575115</v>
      </c>
      <c r="AI24">
        <f t="shared" si="7"/>
        <v>-16011.347236505622</v>
      </c>
      <c r="AJ24">
        <f t="shared" si="8"/>
        <v>1235.0167601791363</v>
      </c>
      <c r="AK24">
        <f t="shared" si="30"/>
        <v>1692.1985251811329</v>
      </c>
      <c r="AL24">
        <f t="shared" si="9"/>
        <v>-13084.131951145353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-2414.4977488409618</v>
      </c>
      <c r="AR24">
        <f t="shared" si="14"/>
        <v>-2415.8351715023814</v>
      </c>
      <c r="AS24">
        <f t="shared" si="15"/>
        <v>186.34265327986424</v>
      </c>
      <c r="AT24">
        <f t="shared" si="16"/>
        <v>255.32346865704702</v>
      </c>
      <c r="AU24">
        <f t="shared" si="17"/>
        <v>-1974.1690495654705</v>
      </c>
      <c r="AW24">
        <v>21</v>
      </c>
      <c r="AX24">
        <f>IF(Z24&gt;0, (R24*SUMPRODUCT(K24:$K$98, X24:$X$98)-K24*$AZ$3)/Z24, 0)</f>
        <v>32348.930990877587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1000000</v>
      </c>
      <c r="S25">
        <f t="shared" si="1"/>
        <v>31497.258311958947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22939.247885265617</v>
      </c>
      <c r="AC25">
        <f t="shared" si="2"/>
        <v>21542.764285565961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-18071.193551124205</v>
      </c>
      <c r="AI25">
        <f t="shared" si="7"/>
        <v>-18079.743011236016</v>
      </c>
      <c r="AJ25">
        <f t="shared" si="8"/>
        <v>1396.4835996996553</v>
      </c>
      <c r="AK25">
        <f t="shared" si="30"/>
        <v>1605.7473519685934</v>
      </c>
      <c r="AL25">
        <f t="shared" si="9"/>
        <v>-15077.512059567767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-2434.4913645443285</v>
      </c>
      <c r="AR25">
        <f t="shared" si="14"/>
        <v>-2435.6431195047767</v>
      </c>
      <c r="AS25">
        <f t="shared" si="15"/>
        <v>188.12964703070728</v>
      </c>
      <c r="AT25">
        <f t="shared" si="16"/>
        <v>216.32096689951476</v>
      </c>
      <c r="AU25">
        <f t="shared" si="17"/>
        <v>-2031.1925055745546</v>
      </c>
      <c r="AW25">
        <v>22</v>
      </c>
      <c r="AX25">
        <f>IF(Z25&gt;0, (R25*SUMPRODUCT(K25:$K$98, X25:$X$98)-K25*$AZ$3)/Z25, 0)</f>
        <v>31497.258311958947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1000000</v>
      </c>
      <c r="S26">
        <f t="shared" si="1"/>
        <v>30463.224104415789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21542.764285565961</v>
      </c>
      <c r="AC26">
        <f t="shared" si="2"/>
        <v>20017.214125612074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-20022.835581866868</v>
      </c>
      <c r="AI26">
        <f t="shared" si="7"/>
        <v>-20031.049261932789</v>
      </c>
      <c r="AJ26">
        <f t="shared" si="8"/>
        <v>1525.5501599538875</v>
      </c>
      <c r="AK26">
        <f t="shared" si="30"/>
        <v>1507.9934999896175</v>
      </c>
      <c r="AL26">
        <f t="shared" si="9"/>
        <v>-16997.505601989284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-2408.4018905085272</v>
      </c>
      <c r="AR26">
        <f t="shared" si="14"/>
        <v>-2409.3898546017203</v>
      </c>
      <c r="AS26">
        <f t="shared" si="15"/>
        <v>183.49738099162693</v>
      </c>
      <c r="AT26">
        <f t="shared" si="16"/>
        <v>181.3856175065761</v>
      </c>
      <c r="AU26">
        <f t="shared" si="17"/>
        <v>-2044.5068561035175</v>
      </c>
      <c r="AW26">
        <v>23</v>
      </c>
      <c r="AX26">
        <f>IF(Z26&gt;0, (R26*SUMPRODUCT(K26:$K$98, X26:$X$98)-K26*$AZ$3)/Z26, 0)</f>
        <v>30463.224104415789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1000000</v>
      </c>
      <c r="S27">
        <f t="shared" si="1"/>
        <v>29302.778693454806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20017.214125612074</v>
      </c>
      <c r="AC27">
        <f t="shared" si="2"/>
        <v>18420.366882059297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-21901.613622179379</v>
      </c>
      <c r="AI27">
        <f t="shared" si="7"/>
        <v>-21909.471395274362</v>
      </c>
      <c r="AJ27">
        <f t="shared" si="8"/>
        <v>1596.8472435527765</v>
      </c>
      <c r="AK27">
        <f t="shared" si="30"/>
        <v>1401.2049887928454</v>
      </c>
      <c r="AL27">
        <f t="shared" si="9"/>
        <v>-18911.419162928742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-2352.1307993019464</v>
      </c>
      <c r="AR27">
        <f t="shared" si="14"/>
        <v>-2352.9746873564741</v>
      </c>
      <c r="AS27">
        <f t="shared" si="15"/>
        <v>171.49392040855261</v>
      </c>
      <c r="AT27">
        <f t="shared" si="16"/>
        <v>150.4828578903234</v>
      </c>
      <c r="AU27">
        <f t="shared" si="17"/>
        <v>-2030.9979090575982</v>
      </c>
      <c r="AW27">
        <v>24</v>
      </c>
      <c r="AX27">
        <f>IF(Z27&gt;0, (R27*SUMPRODUCT(K27:$K$98, X27:$X$98)-K27*$AZ$3)/Z27, 0)</f>
        <v>29302.778693454806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1000000</v>
      </c>
      <c r="S28">
        <f t="shared" si="1"/>
        <v>28054.783276885999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18420.366882059297</v>
      </c>
      <c r="AC28">
        <f t="shared" si="2"/>
        <v>16792.838446110694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-23762.534461083513</v>
      </c>
      <c r="AI28">
        <f t="shared" si="7"/>
        <v>-23770.016624766784</v>
      </c>
      <c r="AJ28">
        <f t="shared" si="8"/>
        <v>1627.5284359486031</v>
      </c>
      <c r="AK28">
        <f t="shared" si="30"/>
        <v>1289.425681744151</v>
      </c>
      <c r="AL28">
        <f t="shared" si="9"/>
        <v>-20853.062507074028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-2278.5580249433478</v>
      </c>
      <c r="AR28">
        <f t="shared" si="14"/>
        <v>-2279.2754797305201</v>
      </c>
      <c r="AS28">
        <f t="shared" si="15"/>
        <v>156.06155078396844</v>
      </c>
      <c r="AT28">
        <f t="shared" si="16"/>
        <v>123.64132451939706</v>
      </c>
      <c r="AU28">
        <f t="shared" si="17"/>
        <v>-1999.5726044271546</v>
      </c>
      <c r="AW28">
        <v>25</v>
      </c>
      <c r="AX28">
        <f>IF(Z28&gt;0, (R28*SUMPRODUCT(K28:$K$98, X28:$X$98)-K28*$AZ$3)/Z28, 0)</f>
        <v>28054.783276885999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1000000</v>
      </c>
      <c r="S29">
        <f t="shared" si="1"/>
        <v>26750.729216173993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16792.838446110694</v>
      </c>
      <c r="AC29">
        <f t="shared" si="2"/>
        <v>15161.246817018553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-25827.231888465696</v>
      </c>
      <c r="AI29">
        <f t="shared" si="7"/>
        <v>-25834.31639011353</v>
      </c>
      <c r="AJ29">
        <f t="shared" si="8"/>
        <v>1631.5916290921414</v>
      </c>
      <c r="AK29">
        <f t="shared" si="30"/>
        <v>1175.4986912277486</v>
      </c>
      <c r="AL29">
        <f t="shared" si="9"/>
        <v>-23027.22606979364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-2211.1956540660694</v>
      </c>
      <c r="AR29">
        <f t="shared" si="14"/>
        <v>-2211.8021929054839</v>
      </c>
      <c r="AS29">
        <f t="shared" si="15"/>
        <v>139.68854018267174</v>
      </c>
      <c r="AT29">
        <f t="shared" si="16"/>
        <v>100.6401928254636</v>
      </c>
      <c r="AU29">
        <f t="shared" si="17"/>
        <v>-1971.4734598973484</v>
      </c>
      <c r="AW29">
        <v>26</v>
      </c>
      <c r="AX29">
        <f>IF(Z29&gt;0, (R29*SUMPRODUCT(K29:$K$98, X29:$X$98)-K29*$AZ$3)/Z29, 0)</f>
        <v>26750.729216173993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1000000</v>
      </c>
      <c r="S30">
        <f t="shared" si="1"/>
        <v>25360.940442748717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15161.246817018553</v>
      </c>
      <c r="AC30">
        <f t="shared" si="2"/>
        <v>13527.699730676773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-27685.665679601414</v>
      </c>
      <c r="AI30">
        <f t="shared" si="7"/>
        <v>-27692.333265411773</v>
      </c>
      <c r="AJ30">
        <f t="shared" si="8"/>
        <v>1633.5470863417795</v>
      </c>
      <c r="AK30">
        <f t="shared" si="30"/>
        <v>1061.2872771912987</v>
      </c>
      <c r="AL30">
        <f t="shared" si="9"/>
        <v>-24997.498901878695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-2116.3439833248462</v>
      </c>
      <c r="AR30">
        <f t="shared" si="14"/>
        <v>-2116.8536660348936</v>
      </c>
      <c r="AS30">
        <f t="shared" si="15"/>
        <v>124.87138968106726</v>
      </c>
      <c r="AT30">
        <f t="shared" si="16"/>
        <v>81.126781261318371</v>
      </c>
      <c r="AU30">
        <f t="shared" si="17"/>
        <v>-1910.8554950925081</v>
      </c>
      <c r="AW30">
        <v>27</v>
      </c>
      <c r="AX30">
        <f>IF(Z30&gt;0, (R30*SUMPRODUCT(K30:$K$98, X30:$X$98)-K30*$AZ$3)/Z30, 0)</f>
        <v>25360.940442748717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1000000</v>
      </c>
      <c r="S31">
        <f t="shared" si="1"/>
        <v>23902.644629127306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13527.699730676773</v>
      </c>
      <c r="AC31">
        <f t="shared" si="2"/>
        <v>11927.11339710575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-29085.609525385367</v>
      </c>
      <c r="AI31">
        <f t="shared" si="7"/>
        <v>-29091.846865218555</v>
      </c>
      <c r="AJ31">
        <f t="shared" si="8"/>
        <v>1600.5863335710237</v>
      </c>
      <c r="AK31">
        <f t="shared" si="30"/>
        <v>946.93898114737419</v>
      </c>
      <c r="AL31">
        <f t="shared" si="9"/>
        <v>-26544.321550500157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-1985.141343820623</v>
      </c>
      <c r="AR31">
        <f t="shared" si="14"/>
        <v>-1985.5670526635995</v>
      </c>
      <c r="AS31">
        <f t="shared" si="15"/>
        <v>109.24268588399154</v>
      </c>
      <c r="AT31">
        <f t="shared" si="16"/>
        <v>64.630164271110417</v>
      </c>
      <c r="AU31">
        <f t="shared" si="17"/>
        <v>-1811.6942025084977</v>
      </c>
      <c r="AW31">
        <v>28</v>
      </c>
      <c r="AX31">
        <f>IF(Z31&gt;0, (R31*SUMPRODUCT(K31:$K$98, X31:$X$98)-K31*$AZ$3)/Z31, 0)</f>
        <v>23902.644629127306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1000000</v>
      </c>
      <c r="S32">
        <f t="shared" si="1"/>
        <v>22435.006043317691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11927.11339710575</v>
      </c>
      <c r="AC32">
        <f t="shared" si="2"/>
        <v>10402.469954851047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-30325.946268965934</v>
      </c>
      <c r="AI32">
        <f t="shared" si="7"/>
        <v>-30331.74216107243</v>
      </c>
      <c r="AJ32">
        <f t="shared" si="8"/>
        <v>1524.6434422547027</v>
      </c>
      <c r="AK32">
        <f t="shared" si="30"/>
        <v>834.89793779740251</v>
      </c>
      <c r="AL32">
        <f t="shared" si="9"/>
        <v>-27972.200781020325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-1848.032495136239</v>
      </c>
      <c r="AR32">
        <f t="shared" si="14"/>
        <v>-1848.3856909394669</v>
      </c>
      <c r="AS32">
        <f t="shared" si="15"/>
        <v>92.910229405320976</v>
      </c>
      <c r="AT32">
        <f t="shared" si="16"/>
        <v>50.877835945741964</v>
      </c>
      <c r="AU32">
        <f t="shared" si="17"/>
        <v>-1704.5976255884038</v>
      </c>
      <c r="AW32">
        <v>29</v>
      </c>
      <c r="AX32">
        <f>IF(Z32&gt;0, (R32*SUMPRODUCT(K32:$K$98, X32:$X$98)-K32*$AZ$3)/Z32, 0)</f>
        <v>22435.006043317691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1000000</v>
      </c>
      <c r="S33">
        <f t="shared" si="1"/>
        <v>20958.725268511491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10402.469954851047</v>
      </c>
      <c r="AC33">
        <f t="shared" si="2"/>
        <v>8965.5963003986635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-31260.723665592737</v>
      </c>
      <c r="AI33">
        <f t="shared" si="7"/>
        <v>-31266.070839732347</v>
      </c>
      <c r="AJ33">
        <f t="shared" si="8"/>
        <v>1436.8736544523836</v>
      </c>
      <c r="AK33">
        <f t="shared" si="30"/>
        <v>728.17289683957335</v>
      </c>
      <c r="AL33">
        <f t="shared" si="9"/>
        <v>-29101.024288440389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-1700.8900752578618</v>
      </c>
      <c r="AR33">
        <f t="shared" si="14"/>
        <v>-1701.1810139937027</v>
      </c>
      <c r="AS33">
        <f t="shared" si="15"/>
        <v>78.180024378242862</v>
      </c>
      <c r="AT33">
        <f t="shared" si="16"/>
        <v>39.619749899437046</v>
      </c>
      <c r="AU33">
        <f t="shared" si="17"/>
        <v>-1583.3812397160227</v>
      </c>
      <c r="AW33">
        <v>30</v>
      </c>
      <c r="AX33">
        <f>IF(Z33&gt;0, (R33*SUMPRODUCT(K33:$K$98, X33:$X$98)-K33*$AZ$3)/Z33, 0)</f>
        <v>20958.725268511491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1000000</v>
      </c>
      <c r="S34">
        <f t="shared" si="1"/>
        <v>19494.221569189333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8965.5963003986635</v>
      </c>
      <c r="AC34">
        <f t="shared" si="2"/>
        <v>7631.8123328942438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-32005.189982189557</v>
      </c>
      <c r="AI34">
        <f t="shared" si="7"/>
        <v>-32010.083619712994</v>
      </c>
      <c r="AJ34">
        <f t="shared" si="8"/>
        <v>1333.7839675044197</v>
      </c>
      <c r="AK34">
        <f t="shared" si="30"/>
        <v>627.59174102790655</v>
      </c>
      <c r="AL34">
        <f t="shared" si="9"/>
        <v>-30048.707911180667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-1554.818167010239</v>
      </c>
      <c r="AR34">
        <f t="shared" si="14"/>
        <v>-1555.0559008442963</v>
      </c>
      <c r="AS34">
        <f t="shared" si="15"/>
        <v>64.795476755391931</v>
      </c>
      <c r="AT34">
        <f t="shared" si="16"/>
        <v>30.488525172285758</v>
      </c>
      <c r="AU34">
        <f t="shared" si="17"/>
        <v>-1459.7718989166187</v>
      </c>
      <c r="AW34">
        <v>31</v>
      </c>
      <c r="AX34">
        <f>IF(Z34&gt;0, (R34*SUMPRODUCT(K34:$K$98, X34:$X$98)-K34*$AZ$3)/Z34, 0)</f>
        <v>19494.221569189333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18044.397929908664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7631.8123328942438</v>
      </c>
      <c r="AC35">
        <f t="shared" ref="AC35:AC66" si="33">S35*Z35</f>
        <v>6404.7674763781533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-32631.16649727918</v>
      </c>
      <c r="AI35">
        <f t="shared" ref="AI35:AI66" si="38">SUM(AE35:AH35)</f>
        <v>-32635.603308846166</v>
      </c>
      <c r="AJ35">
        <f t="shared" ref="AJ35:AJ66" si="39">AB35-AC35</f>
        <v>1227.0448565160905</v>
      </c>
      <c r="AK35">
        <f t="shared" si="30"/>
        <v>534.22686330259717</v>
      </c>
      <c r="AL35">
        <f t="shared" ref="AL35:AL66" si="40">SUM(AI35:AK35)</f>
        <v>-30874.331589027479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-1415.382343037264</v>
      </c>
      <c r="AR35">
        <f t="shared" ref="AR35:AR66" si="45">AI35*$K35</f>
        <v>-1415.5747904862947</v>
      </c>
      <c r="AS35">
        <f t="shared" ref="AS35:AS66" si="46">AJ35*$K35</f>
        <v>53.223277328206407</v>
      </c>
      <c r="AT35">
        <f t="shared" ref="AT35:AT66" si="47">AK35*$K35</f>
        <v>23.172180178043142</v>
      </c>
      <c r="AU35">
        <f t="shared" ref="AU35:AU66" si="48">AL35*$K35</f>
        <v>-1339.179332980045</v>
      </c>
      <c r="AW35">
        <v>32</v>
      </c>
      <c r="AX35">
        <f>IF(Z35&gt;0, (R35*SUMPRODUCT(K35:$K$98, X35:$X$98)-K35*$AZ$3)/Z35, 0)</f>
        <v>18044.397929908664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1000000</v>
      </c>
      <c r="S36">
        <f t="shared" si="32"/>
        <v>16580.348919682219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6404.7674763781533</v>
      </c>
      <c r="AC36">
        <f t="shared" si="33"/>
        <v>5282.0398748535172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-32823.177027641133</v>
      </c>
      <c r="AI36">
        <f t="shared" si="38"/>
        <v>-32827.159181379604</v>
      </c>
      <c r="AJ36">
        <f t="shared" si="39"/>
        <v>1122.7276015246362</v>
      </c>
      <c r="AK36">
        <f t="shared" si="30"/>
        <v>448.33372334647078</v>
      </c>
      <c r="AL36">
        <f t="shared" si="40"/>
        <v>-31256.097856508499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-1271.1703858329752</v>
      </c>
      <c r="AR36">
        <f t="shared" si="45"/>
        <v>-1271.3246060018489</v>
      </c>
      <c r="AS36">
        <f t="shared" si="46"/>
        <v>43.480802519924985</v>
      </c>
      <c r="AT36">
        <f t="shared" si="47"/>
        <v>17.362991754525613</v>
      </c>
      <c r="AU36">
        <f t="shared" si="48"/>
        <v>-1210.4808117273983</v>
      </c>
      <c r="AW36">
        <v>33</v>
      </c>
      <c r="AX36">
        <f>IF(Z36&gt;0, (R36*SUMPRODUCT(K36:$K$98, X36:$X$98)-K36*$AZ$3)/Z36, 0)</f>
        <v>16580.348919682219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1000000</v>
      </c>
      <c r="S37">
        <f t="shared" si="32"/>
        <v>15104.560338127529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5282.0398748535172</v>
      </c>
      <c r="AC37">
        <f t="shared" si="33"/>
        <v>4272.1683653711043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-32546.938935272567</v>
      </c>
      <c r="AI37">
        <f t="shared" si="38"/>
        <v>-32550.474430736962</v>
      </c>
      <c r="AJ37">
        <f t="shared" si="39"/>
        <v>1009.8715094824129</v>
      </c>
      <c r="AK37">
        <f t="shared" si="30"/>
        <v>369.74279123974623</v>
      </c>
      <c r="AL37">
        <f t="shared" si="40"/>
        <v>-31170.8601300148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-1125.4216823568163</v>
      </c>
      <c r="AR37">
        <f t="shared" si="45"/>
        <v>-1125.5439341993449</v>
      </c>
      <c r="AS37">
        <f t="shared" si="46"/>
        <v>34.919759902035054</v>
      </c>
      <c r="AT37">
        <f t="shared" si="47"/>
        <v>12.785121051902557</v>
      </c>
      <c r="AU37">
        <f t="shared" si="48"/>
        <v>-1077.8390532454071</v>
      </c>
      <c r="AW37">
        <v>34</v>
      </c>
      <c r="AX37">
        <f>IF(Z37&gt;0, (R37*SUMPRODUCT(K37:$K$98, X37:$X$98)-K37*$AZ$3)/Z37, 0)</f>
        <v>15104.560338127529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1000000</v>
      </c>
      <c r="S38">
        <f t="shared" si="32"/>
        <v>13627.722363167959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4272.1683653711043</v>
      </c>
      <c r="AC38">
        <f t="shared" si="33"/>
        <v>3380.0492511844327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-31983.789008745065</v>
      </c>
      <c r="AI38">
        <f t="shared" si="38"/>
        <v>-31986.889351892209</v>
      </c>
      <c r="AJ38">
        <f t="shared" si="39"/>
        <v>892.1191141866716</v>
      </c>
      <c r="AK38">
        <f t="shared" si="30"/>
        <v>299.05178557597731</v>
      </c>
      <c r="AL38">
        <f t="shared" si="40"/>
        <v>-30795.718452129557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-987.45432892740553</v>
      </c>
      <c r="AR38">
        <f t="shared" si="45"/>
        <v>-987.55004764481475</v>
      </c>
      <c r="AS38">
        <f t="shared" si="46"/>
        <v>27.542918100843107</v>
      </c>
      <c r="AT38">
        <f t="shared" si="47"/>
        <v>9.2328016596072331</v>
      </c>
      <c r="AU38">
        <f t="shared" si="48"/>
        <v>-950.77432788436431</v>
      </c>
      <c r="AW38">
        <v>35</v>
      </c>
      <c r="AX38">
        <f>IF(Z38&gt;0, (R38*SUMPRODUCT(K38:$K$98, X38:$X$98)-K38*$AZ$3)/Z38, 0)</f>
        <v>13627.722363167959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1000000</v>
      </c>
      <c r="S39">
        <f t="shared" si="32"/>
        <v>12128.407503234452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3380.0492511844327</v>
      </c>
      <c r="AC39">
        <f t="shared" si="33"/>
        <v>2600.9007866946581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-31100.16217761366</v>
      </c>
      <c r="AI39">
        <f t="shared" si="38"/>
        <v>-31102.84276530211</v>
      </c>
      <c r="AJ39">
        <f t="shared" si="39"/>
        <v>779.1484644897746</v>
      </c>
      <c r="AK39">
        <f t="shared" si="30"/>
        <v>236.60344758291032</v>
      </c>
      <c r="AL39">
        <f t="shared" si="40"/>
        <v>-30087.090853229423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-857.29785542496097</v>
      </c>
      <c r="AR39">
        <f t="shared" si="45"/>
        <v>-857.37174771090667</v>
      </c>
      <c r="AS39">
        <f t="shared" si="46"/>
        <v>21.477775705798212</v>
      </c>
      <c r="AT39">
        <f t="shared" si="47"/>
        <v>6.5221405290609074</v>
      </c>
      <c r="AU39">
        <f t="shared" si="48"/>
        <v>-829.37183147604753</v>
      </c>
      <c r="AW39">
        <v>36</v>
      </c>
      <c r="AX39">
        <f>IF(Z39&gt;0, (R39*SUMPRODUCT(K39:$K$98, X39:$X$98)-K39*$AZ$3)/Z39, 0)</f>
        <v>12128.407503234452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1000000</v>
      </c>
      <c r="S40">
        <f t="shared" si="32"/>
        <v>10579.351372228122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2600.9007866946581</v>
      </c>
      <c r="AC40">
        <f t="shared" si="33"/>
        <v>1929.5903102318666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-29910.426321762938</v>
      </c>
      <c r="AI40">
        <f t="shared" si="38"/>
        <v>-29912.706223245481</v>
      </c>
      <c r="AJ40">
        <f t="shared" si="39"/>
        <v>671.31047646279148</v>
      </c>
      <c r="AK40">
        <f t="shared" ref="AK40:AK71" si="61">G40*SUM(AB40:AB40, AE40:AF40)</f>
        <v>182.06305506862608</v>
      </c>
      <c r="AL40">
        <f t="shared" si="40"/>
        <v>-29059.332691714066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-736.1624547753521</v>
      </c>
      <c r="AR40">
        <f t="shared" si="45"/>
        <v>-736.21856824742292</v>
      </c>
      <c r="AS40">
        <f t="shared" si="46"/>
        <v>16.522451500789298</v>
      </c>
      <c r="AT40">
        <f t="shared" si="47"/>
        <v>4.4809787764777065</v>
      </c>
      <c r="AU40">
        <f t="shared" si="48"/>
        <v>-715.21513797015598</v>
      </c>
      <c r="AW40">
        <v>37</v>
      </c>
      <c r="AX40">
        <f>IF(Z40&gt;0, (R40*SUMPRODUCT(K40:$K$98, X40:$X$98)-K40*$AZ$3)/Z40, 0)</f>
        <v>10579.351372228122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1000000</v>
      </c>
      <c r="S41">
        <f t="shared" si="32"/>
        <v>8934.3765065238094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1929.5903102318666</v>
      </c>
      <c r="AC41">
        <f t="shared" si="33"/>
        <v>1359.4880152441656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-28404.471806483791</v>
      </c>
      <c r="AI41">
        <f t="shared" si="38"/>
        <v>-28406.373853053927</v>
      </c>
      <c r="AJ41">
        <f t="shared" si="39"/>
        <v>570.10229498770104</v>
      </c>
      <c r="AK41">
        <f t="shared" si="61"/>
        <v>135.07132171623067</v>
      </c>
      <c r="AL41">
        <f t="shared" si="40"/>
        <v>-27701.200236349996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-624.19423900151025</v>
      </c>
      <c r="AR41">
        <f t="shared" si="45"/>
        <v>-624.23603687472826</v>
      </c>
      <c r="AS41">
        <f t="shared" si="46"/>
        <v>12.528117776569001</v>
      </c>
      <c r="AT41">
        <f t="shared" si="47"/>
        <v>2.9682206887700495</v>
      </c>
      <c r="AU41">
        <f t="shared" si="48"/>
        <v>-608.73969840938923</v>
      </c>
      <c r="AW41">
        <v>38</v>
      </c>
      <c r="AX41">
        <f>IF(Z41&gt;0, (R41*SUMPRODUCT(K41:$K$98, X41:$X$98)-K41*$AZ$3)/Z41, 0)</f>
        <v>8934.3765065238094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1000000</v>
      </c>
      <c r="S42">
        <f t="shared" si="32"/>
        <v>7120.1221195648459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1359.4880152441656</v>
      </c>
      <c r="AC42">
        <f t="shared" si="33"/>
        <v>883.56177605305766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-26548.461698530184</v>
      </c>
      <c r="AI42">
        <f t="shared" si="38"/>
        <v>-26550.012868863389</v>
      </c>
      <c r="AJ42">
        <f t="shared" si="39"/>
        <v>475.92623919110792</v>
      </c>
      <c r="AK42">
        <f t="shared" si="61"/>
        <v>95.164161067091598</v>
      </c>
      <c r="AL42">
        <f t="shared" si="40"/>
        <v>-25978.922468605189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-520.90002385494904</v>
      </c>
      <c r="AR42">
        <f t="shared" si="45"/>
        <v>-520.93045893901319</v>
      </c>
      <c r="AS42">
        <f t="shared" si="46"/>
        <v>9.3380171010650113</v>
      </c>
      <c r="AT42">
        <f t="shared" si="47"/>
        <v>1.8671896825091245</v>
      </c>
      <c r="AU42">
        <f t="shared" si="48"/>
        <v>-509.72525215543908</v>
      </c>
      <c r="AW42">
        <v>39</v>
      </c>
      <c r="AX42">
        <f>IF(Z42&gt;0, (R42*SUMPRODUCT(K42:$K$98, X42:$X$98)-K42*$AZ$3)/Z42, 0)</f>
        <v>7120.1221195648459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1000000</v>
      </c>
      <c r="S43">
        <f t="shared" si="32"/>
        <v>5029.3334564672141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883.56177605305766</v>
      </c>
      <c r="AC43">
        <f t="shared" si="33"/>
        <v>495.04389488596684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-24421.377538720739</v>
      </c>
      <c r="AI43">
        <f t="shared" si="38"/>
        <v>-24422.607930131377</v>
      </c>
      <c r="AJ43">
        <f t="shared" si="39"/>
        <v>388.51788116709082</v>
      </c>
      <c r="AK43">
        <f t="shared" si="61"/>
        <v>61.849324323714043</v>
      </c>
      <c r="AL43">
        <f t="shared" si="40"/>
        <v>-23972.240724640571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-427.825976690159</v>
      </c>
      <c r="AR43">
        <f t="shared" si="45"/>
        <v>-427.84753130582851</v>
      </c>
      <c r="AS43">
        <f t="shared" si="46"/>
        <v>6.8062516829101334</v>
      </c>
      <c r="AT43">
        <f t="shared" si="47"/>
        <v>1.0835075762808692</v>
      </c>
      <c r="AU43">
        <f t="shared" si="48"/>
        <v>-419.9577720466375</v>
      </c>
      <c r="AW43">
        <v>40</v>
      </c>
      <c r="AX43">
        <f>IF(Z43&gt;0, (R43*SUMPRODUCT(K43:$K$98, X43:$X$98)-K43*$AZ$3)/Z43, 0)</f>
        <v>5029.3334564672141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1000000</v>
      </c>
      <c r="S44">
        <f t="shared" si="32"/>
        <v>2454.4951869705556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495.04389488596684</v>
      </c>
      <c r="AC44">
        <f t="shared" si="33"/>
        <v>185.41625988139674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-21905.494949758173</v>
      </c>
      <c r="AI44">
        <f t="shared" si="38"/>
        <v>-21906.439218567833</v>
      </c>
      <c r="AJ44">
        <f t="shared" si="39"/>
        <v>309.6276350045701</v>
      </c>
      <c r="AK44">
        <f t="shared" si="61"/>
        <v>34.653072642017683</v>
      </c>
      <c r="AL44">
        <f t="shared" si="40"/>
        <v>-21562.158510921246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-342.63524991367319</v>
      </c>
      <c r="AR44">
        <f t="shared" si="45"/>
        <v>-342.65001971368577</v>
      </c>
      <c r="AS44">
        <f t="shared" si="46"/>
        <v>4.8430470228266467</v>
      </c>
      <c r="AT44">
        <f t="shared" si="47"/>
        <v>0.5420267486403213</v>
      </c>
      <c r="AU44">
        <f t="shared" si="48"/>
        <v>-337.26494594221879</v>
      </c>
      <c r="AW44">
        <v>41</v>
      </c>
      <c r="AX44">
        <f>IF(Z44&gt;0, (R44*SUMPRODUCT(K44:$K$98, X44:$X$98)-K44*$AZ$3)/Z44, 0)</f>
        <v>2454.4951869705556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1000000</v>
      </c>
      <c r="S45">
        <f t="shared" si="32"/>
        <v>-927.2302068681123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185.41625988139674</v>
      </c>
      <c r="AC45">
        <f t="shared" si="33"/>
        <v>-51.684756384429193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-19045.070934294414</v>
      </c>
      <c r="AI45">
        <f t="shared" si="38"/>
        <v>-19045.7676970293</v>
      </c>
      <c r="AJ45">
        <f t="shared" si="39"/>
        <v>237.10101626582593</v>
      </c>
      <c r="AK45">
        <f t="shared" si="61"/>
        <v>12.979138191697773</v>
      </c>
      <c r="AL45">
        <f t="shared" si="40"/>
        <v>-18795.687542571774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-265.97666859724058</v>
      </c>
      <c r="AR45">
        <f t="shared" si="45"/>
        <v>-265.98639933710854</v>
      </c>
      <c r="AS45">
        <f t="shared" si="46"/>
        <v>3.3112682354911334</v>
      </c>
      <c r="AT45">
        <f t="shared" si="47"/>
        <v>0.18126201521647856</v>
      </c>
      <c r="AU45">
        <f t="shared" si="48"/>
        <v>-262.49386908640088</v>
      </c>
      <c r="AW45">
        <v>42</v>
      </c>
      <c r="AX45">
        <f>IF(Z45&gt;0, (R45*SUMPRODUCT(K45:$K$98, X45:$X$98)-K45*$AZ$3)/Z45, 0)</f>
        <v>-927.2302068681123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1000000</v>
      </c>
      <c r="S46">
        <f t="shared" si="32"/>
        <v>-5695.9807499710514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-51.684756384429193</v>
      </c>
      <c r="AC46">
        <f t="shared" si="33"/>
        <v>-223.43443065323473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-15956.925708222405</v>
      </c>
      <c r="AI46">
        <f t="shared" si="38"/>
        <v>-15957.416041758588</v>
      </c>
      <c r="AJ46">
        <f t="shared" si="39"/>
        <v>171.74967426880553</v>
      </c>
      <c r="AK46">
        <f t="shared" si="61"/>
        <v>-3.6179329469100439</v>
      </c>
      <c r="AL46">
        <f t="shared" si="40"/>
        <v>-15789.284300436693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-198.97208366036142</v>
      </c>
      <c r="AR46">
        <f t="shared" si="45"/>
        <v>-198.97819778830603</v>
      </c>
      <c r="AS46">
        <f t="shared" si="46"/>
        <v>2.1416024102715148</v>
      </c>
      <c r="AT46">
        <f t="shared" si="47"/>
        <v>-4.5113179703482879E-2</v>
      </c>
      <c r="AU46">
        <f t="shared" si="48"/>
        <v>-196.88170855773802</v>
      </c>
      <c r="AW46">
        <v>43</v>
      </c>
      <c r="AX46">
        <f>IF(Z46&gt;0, (R46*SUMPRODUCT(K46:$K$98, X46:$X$98)-K46*$AZ$3)/Z46, 0)</f>
        <v>-5695.9807499710514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1000000</v>
      </c>
      <c r="S47">
        <f t="shared" si="32"/>
        <v>-12957.260687117507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-223.43443065323473</v>
      </c>
      <c r="AC47">
        <f t="shared" si="33"/>
        <v>-338.27526937749337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-12727.411078637453</v>
      </c>
      <c r="AI47">
        <f t="shared" si="38"/>
        <v>-12727.737416199792</v>
      </c>
      <c r="AJ47">
        <f t="shared" si="39"/>
        <v>114.84083872425865</v>
      </c>
      <c r="AK47">
        <f t="shared" si="61"/>
        <v>-15.640410145726433</v>
      </c>
      <c r="AL47">
        <f t="shared" si="40"/>
        <v>-12628.536987621261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-141.69840890408281</v>
      </c>
      <c r="AR47">
        <f t="shared" si="45"/>
        <v>-141.70204212635113</v>
      </c>
      <c r="AS47">
        <f t="shared" si="46"/>
        <v>1.2785604255174201</v>
      </c>
      <c r="AT47">
        <f t="shared" si="47"/>
        <v>-0.17412977537722224</v>
      </c>
      <c r="AU47">
        <f t="shared" si="48"/>
        <v>-140.59761147621094</v>
      </c>
      <c r="AW47">
        <v>44</v>
      </c>
      <c r="AX47">
        <f>IF(Z47&gt;0, (R47*SUMPRODUCT(K47:$K$98, X47:$X$98)-K47*$AZ$3)/Z47, 0)</f>
        <v>-12957.260687117507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1000000</v>
      </c>
      <c r="S48">
        <f t="shared" si="32"/>
        <v>-24890.265169346923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-338.27526937749337</v>
      </c>
      <c r="AC48">
        <f t="shared" si="33"/>
        <v>-404.85649530291312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-9580.278764069446</v>
      </c>
      <c r="AI48">
        <f t="shared" si="38"/>
        <v>-9580.482084771611</v>
      </c>
      <c r="AJ48">
        <f t="shared" si="39"/>
        <v>66.581225925419744</v>
      </c>
      <c r="AK48">
        <f t="shared" si="61"/>
        <v>-23.679268856424539</v>
      </c>
      <c r="AL48">
        <f t="shared" si="40"/>
        <v>-9537.5801277026148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-95.232465002022167</v>
      </c>
      <c r="AR48">
        <f t="shared" si="45"/>
        <v>-95.234486105178974</v>
      </c>
      <c r="AS48">
        <f t="shared" si="46"/>
        <v>0.66184861880166312</v>
      </c>
      <c r="AT48">
        <f t="shared" si="47"/>
        <v>-0.23538304032450147</v>
      </c>
      <c r="AU48">
        <f t="shared" si="48"/>
        <v>-94.808020526701796</v>
      </c>
      <c r="AW48">
        <v>45</v>
      </c>
      <c r="AX48">
        <f>IF(Z48&gt;0, (R48*SUMPRODUCT(K48:$K$98, X48:$X$98)-K48*$AZ$3)/Z48, 0)</f>
        <v>-24890.265169346923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1000000</v>
      </c>
      <c r="S49">
        <f t="shared" si="32"/>
        <v>-46166.439100754338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-404.85649530291312</v>
      </c>
      <c r="AC49">
        <f t="shared" si="33"/>
        <v>-433.02004693112906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-6723.4577761364999</v>
      </c>
      <c r="AI49">
        <f t="shared" si="38"/>
        <v>-6723.5750204094411</v>
      </c>
      <c r="AJ49">
        <f t="shared" si="39"/>
        <v>28.163551628215941</v>
      </c>
      <c r="AK49">
        <f t="shared" si="61"/>
        <v>-28.33995467120392</v>
      </c>
      <c r="AL49">
        <f t="shared" si="40"/>
        <v>-6723.7514234524288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-59.67350379793146</v>
      </c>
      <c r="AR49">
        <f t="shared" si="45"/>
        <v>-59.674544389960083</v>
      </c>
      <c r="AS49">
        <f t="shared" si="46"/>
        <v>0.24996331664557817</v>
      </c>
      <c r="AT49">
        <f t="shared" si="47"/>
        <v>-0.25152896753626591</v>
      </c>
      <c r="AU49">
        <f t="shared" si="48"/>
        <v>-59.676110040850766</v>
      </c>
      <c r="AW49">
        <v>46</v>
      </c>
      <c r="AX49">
        <f>IF(Z49&gt;0, (R49*SUMPRODUCT(K49:$K$98, X49:$X$98)-K49*$AZ$3)/Z49, 0)</f>
        <v>-46166.439100754338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1000000</v>
      </c>
      <c r="S50">
        <f t="shared" si="32"/>
        <v>-87784.35222156423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-433.02004693112906</v>
      </c>
      <c r="AC50">
        <f t="shared" si="33"/>
        <v>-432.81059235959043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-4355.362112583718</v>
      </c>
      <c r="AI50">
        <f t="shared" si="38"/>
        <v>-4355.423742387522</v>
      </c>
      <c r="AJ50">
        <f t="shared" si="39"/>
        <v>-0.2094545715386289</v>
      </c>
      <c r="AK50">
        <f t="shared" si="61"/>
        <v>-30.311403285179036</v>
      </c>
      <c r="AL50">
        <f t="shared" si="40"/>
        <v>-4385.9446002442401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-34.513984765330903</v>
      </c>
      <c r="AR50">
        <f t="shared" si="45"/>
        <v>-34.514473149546632</v>
      </c>
      <c r="AS50">
        <f t="shared" si="46"/>
        <v>-1.6598187944525801E-3</v>
      </c>
      <c r="AT50">
        <f t="shared" si="47"/>
        <v>-0.24020214259058606</v>
      </c>
      <c r="AU50">
        <f t="shared" si="48"/>
        <v>-34.756335110931673</v>
      </c>
      <c r="AW50">
        <v>47</v>
      </c>
      <c r="AX50">
        <f>IF(Z50&gt;0, (R50*SUMPRODUCT(K50:$K$98, X50:$X$98)-K50*$AZ$3)/Z50, 0)</f>
        <v>-87784.35222156423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1000000</v>
      </c>
      <c r="S51">
        <f t="shared" si="32"/>
        <v>-179249.18354815023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-432.81059235959043</v>
      </c>
      <c r="AC51">
        <f t="shared" si="33"/>
        <v>-413.85765000932332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-2572.2406561842604</v>
      </c>
      <c r="AI51">
        <f t="shared" si="38"/>
        <v>-2572.2695166818244</v>
      </c>
      <c r="AJ51">
        <f t="shared" si="39"/>
        <v>-18.952942350267108</v>
      </c>
      <c r="AK51">
        <f t="shared" si="61"/>
        <v>-30.296741465171333</v>
      </c>
      <c r="AL51">
        <f t="shared" si="40"/>
        <v>-2621.5192004972628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-18.199707568476736</v>
      </c>
      <c r="AR51">
        <f t="shared" si="45"/>
        <v>-18.199911768894253</v>
      </c>
      <c r="AS51">
        <f t="shared" si="46"/>
        <v>-0.13410020851188589</v>
      </c>
      <c r="AT51">
        <f t="shared" si="47"/>
        <v>-0.2143624600669414</v>
      </c>
      <c r="AU51">
        <f t="shared" si="48"/>
        <v>-18.548374437473079</v>
      </c>
      <c r="AW51">
        <v>48</v>
      </c>
      <c r="AX51">
        <f>IF(Z51&gt;0, (R51*SUMPRODUCT(K51:$K$98, X51:$X$98)-K51*$AZ$3)/Z51, 0)</f>
        <v>-179249.18354815023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1000000</v>
      </c>
      <c r="S52">
        <f t="shared" si="32"/>
        <v>-412202.16048137157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-413.85765000932332</v>
      </c>
      <c r="AC52">
        <f t="shared" si="33"/>
        <v>-384.31902979601597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-1353.3957169590055</v>
      </c>
      <c r="AI52">
        <f t="shared" si="38"/>
        <v>-1353.4073714051317</v>
      </c>
      <c r="AJ52">
        <f t="shared" si="39"/>
        <v>-29.538620213307354</v>
      </c>
      <c r="AK52">
        <f t="shared" si="61"/>
        <v>-28.970035500652635</v>
      </c>
      <c r="AL52">
        <f t="shared" si="40"/>
        <v>-1411.9160271190917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-8.5498714813730938</v>
      </c>
      <c r="AR52">
        <f t="shared" si="45"/>
        <v>-8.549945106562916</v>
      </c>
      <c r="AS52">
        <f t="shared" si="46"/>
        <v>-0.18660573799386213</v>
      </c>
      <c r="AT52">
        <f t="shared" si="47"/>
        <v>-0.18301379059920478</v>
      </c>
      <c r="AU52">
        <f t="shared" si="48"/>
        <v>-8.9195646351559823</v>
      </c>
      <c r="AW52">
        <v>49</v>
      </c>
      <c r="AX52">
        <f>IF(Z52&gt;0, (R52*SUMPRODUCT(K52:$K$98, X52:$X$98)-K52*$AZ$3)/Z52, 0)</f>
        <v>-412202.16048137157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1000000</v>
      </c>
      <c r="S53">
        <f t="shared" si="32"/>
        <v>-1134522.89289239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-384.31902979601597</v>
      </c>
      <c r="AC53">
        <f t="shared" si="33"/>
        <v>-350.24539432936757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-614.31611122674235</v>
      </c>
      <c r="AI53">
        <f t="shared" si="38"/>
        <v>-614.31997017701701</v>
      </c>
      <c r="AJ53">
        <f t="shared" si="39"/>
        <v>-34.073635466648398</v>
      </c>
      <c r="AK53">
        <f t="shared" si="61"/>
        <v>-26.90233208572112</v>
      </c>
      <c r="AL53">
        <f t="shared" si="40"/>
        <v>-675.29593772938654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-3.4650433443806605</v>
      </c>
      <c r="AR53">
        <f t="shared" si="45"/>
        <v>-3.4650651107477168</v>
      </c>
      <c r="AS53">
        <f t="shared" si="46"/>
        <v>-0.19219197028186813</v>
      </c>
      <c r="AT53">
        <f t="shared" si="47"/>
        <v>-0.15174231155324502</v>
      </c>
      <c r="AU53">
        <f t="shared" si="48"/>
        <v>-3.8089993925828298</v>
      </c>
      <c r="AW53">
        <v>50</v>
      </c>
      <c r="AX53">
        <f>IF(Z53&gt;0, (R53*SUMPRODUCT(K53:$K$98, X53:$X$98)-K53*$AZ$3)/Z53, 0)</f>
        <v>-1134522.89289239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1000000</v>
      </c>
      <c r="S54">
        <f t="shared" si="32"/>
        <v>-4048210.8169135489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-350.24539432936757</v>
      </c>
      <c r="AC54">
        <f t="shared" si="33"/>
        <v>-315.65373504158623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-227.65522121837535</v>
      </c>
      <c r="AI54">
        <f t="shared" si="38"/>
        <v>-227.65619588888202</v>
      </c>
      <c r="AJ54">
        <f t="shared" si="39"/>
        <v>-34.59165928778134</v>
      </c>
      <c r="AK54">
        <f t="shared" si="61"/>
        <v>-24.517177603055732</v>
      </c>
      <c r="AL54">
        <f t="shared" si="40"/>
        <v>-286.76503277971915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-1.1465060709091883</v>
      </c>
      <c r="AR54">
        <f t="shared" si="45"/>
        <v>-1.1465109794970392</v>
      </c>
      <c r="AS54">
        <f t="shared" si="46"/>
        <v>-0.17420881965285834</v>
      </c>
      <c r="AT54">
        <f t="shared" si="47"/>
        <v>-0.12347220860135201</v>
      </c>
      <c r="AU54">
        <f t="shared" si="48"/>
        <v>-1.4441920077512498</v>
      </c>
      <c r="AW54">
        <v>51</v>
      </c>
      <c r="AX54">
        <f>IF(Z54&gt;0, (R54*SUMPRODUCT(K54:$K$98, X54:$X$98)-K54*$AZ$3)/Z54, 0)</f>
        <v>-4048210.8169135489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1000000</v>
      </c>
      <c r="S55">
        <f t="shared" si="32"/>
        <v>-21272530.089472238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-315.65373504158623</v>
      </c>
      <c r="AC55">
        <f t="shared" si="33"/>
        <v>-282.82104233377936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-63.898774628026914</v>
      </c>
      <c r="AI55">
        <f t="shared" si="38"/>
        <v>-63.898940817145665</v>
      </c>
      <c r="AJ55">
        <f t="shared" si="39"/>
        <v>-32.832692707806871</v>
      </c>
      <c r="AK55">
        <f t="shared" si="61"/>
        <v>-22.095761452911038</v>
      </c>
      <c r="AL55">
        <f t="shared" si="40"/>
        <v>-118.82739497786358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-0.28732489107013348</v>
      </c>
      <c r="AR55">
        <f t="shared" si="45"/>
        <v>-0.28732563835004177</v>
      </c>
      <c r="AS55">
        <f t="shared" si="46"/>
        <v>-0.14763428423668148</v>
      </c>
      <c r="AT55">
        <f t="shared" si="47"/>
        <v>-9.9354992165760644E-2</v>
      </c>
      <c r="AU55">
        <f t="shared" si="48"/>
        <v>-0.53431491475248394</v>
      </c>
      <c r="AW55">
        <v>52</v>
      </c>
      <c r="AX55">
        <f>IF(Z55&gt;0, (R55*SUMPRODUCT(K55:$K$98, X55:$X$98)-K55*$AZ$3)/Z55, 0)</f>
        <v>-21272530.089472238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1000000</v>
      </c>
      <c r="S56">
        <f t="shared" si="32"/>
        <v>-113143202.88935646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-282.82104233377936</v>
      </c>
      <c r="AC56">
        <f t="shared" si="33"/>
        <v>-252.76979688671017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-10.928108544399409</v>
      </c>
      <c r="AI56">
        <f t="shared" si="38"/>
        <v>-10.928136470270168</v>
      </c>
      <c r="AJ56">
        <f t="shared" si="39"/>
        <v>-30.051245447069192</v>
      </c>
      <c r="AK56">
        <f t="shared" si="61"/>
        <v>-19.797472963364559</v>
      </c>
      <c r="AL56">
        <f t="shared" si="40"/>
        <v>-60.776854880703922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-4.387404720815568E-2</v>
      </c>
      <c r="AR56">
        <f t="shared" si="45"/>
        <v>-4.3874159324627349E-2</v>
      </c>
      <c r="AS56">
        <f t="shared" si="46"/>
        <v>-0.12064940204902111</v>
      </c>
      <c r="AT56">
        <f t="shared" si="47"/>
        <v>-7.948267166892227E-2</v>
      </c>
      <c r="AU56">
        <f t="shared" si="48"/>
        <v>-0.24400623304257074</v>
      </c>
      <c r="AW56">
        <v>53</v>
      </c>
      <c r="AX56">
        <f>IF(Z56&gt;0, (R56*SUMPRODUCT(K56:$K$98, X56:$X$98)-K56*$AZ$3)/Z56, 0)</f>
        <v>-113143202.88935646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1000000</v>
      </c>
      <c r="S57">
        <f t="shared" si="32"/>
        <v>-610990920.46760201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-252.76979688671017</v>
      </c>
      <c r="AC57">
        <f t="shared" si="33"/>
        <v>-225.72566170343674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-1.8422870392509885</v>
      </c>
      <c r="AI57">
        <f t="shared" si="38"/>
        <v>-1.8422916572750487</v>
      </c>
      <c r="AJ57">
        <f t="shared" si="39"/>
        <v>-27.044135183273426</v>
      </c>
      <c r="AK57">
        <f t="shared" si="61"/>
        <v>-17.693885782069714</v>
      </c>
      <c r="AL57">
        <f t="shared" si="40"/>
        <v>-46.580312622618187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-6.6039225657228426E-3</v>
      </c>
      <c r="AR57">
        <f t="shared" si="45"/>
        <v>-6.6039391196434051E-3</v>
      </c>
      <c r="AS57">
        <f t="shared" si="46"/>
        <v>-9.6943294287023862E-2</v>
      </c>
      <c r="AT57">
        <f t="shared" si="47"/>
        <v>-6.3426083504902489E-2</v>
      </c>
      <c r="AU57">
        <f t="shared" si="48"/>
        <v>-0.16697331691156975</v>
      </c>
      <c r="AW57">
        <v>54</v>
      </c>
      <c r="AX57">
        <f>IF(Z57&gt;0, (R57*SUMPRODUCT(K57:$K$98, X57:$X$98)-K57*$AZ$3)/Z57, 0)</f>
        <v>-610990920.46760201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1000000</v>
      </c>
      <c r="S58">
        <f t="shared" si="32"/>
        <v>-3358723573.5620189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-225.72566170343674</v>
      </c>
      <c r="AC58">
        <f t="shared" si="33"/>
        <v>-201.54654309878677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-0.30574061941591951</v>
      </c>
      <c r="AI58">
        <f t="shared" si="38"/>
        <v>-0.30574136950199643</v>
      </c>
      <c r="AJ58">
        <f t="shared" si="39"/>
        <v>-24.179118604649972</v>
      </c>
      <c r="AK58">
        <f t="shared" si="61"/>
        <v>-15.800796319240574</v>
      </c>
      <c r="AL58">
        <f t="shared" si="40"/>
        <v>-40.285656293392542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-9.7854272821975815E-4</v>
      </c>
      <c r="AR58">
        <f t="shared" si="45"/>
        <v>-9.785451289190093E-4</v>
      </c>
      <c r="AS58">
        <f t="shared" si="46"/>
        <v>-7.7386840945581375E-2</v>
      </c>
      <c r="AT58">
        <f t="shared" si="47"/>
        <v>-5.0571475807866792E-2</v>
      </c>
      <c r="AU58">
        <f t="shared" si="48"/>
        <v>-0.12893686188236719</v>
      </c>
      <c r="AW58">
        <v>55</v>
      </c>
      <c r="AX58">
        <f>IF(Z58&gt;0, (R58*SUMPRODUCT(K58:$K$98, X58:$X$98)-K58*$AZ$3)/Z58, 0)</f>
        <v>-3358723573.5620189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1000000</v>
      </c>
      <c r="S59">
        <f t="shared" si="32"/>
        <v>-18840370238.666245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-201.54654309878677</v>
      </c>
      <c r="AC59">
        <f t="shared" si="33"/>
        <v>-179.95312652792958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-4.985535284333608E-2</v>
      </c>
      <c r="AI59">
        <f t="shared" si="38"/>
        <v>-4.9855472236641683E-2</v>
      </c>
      <c r="AJ59">
        <f t="shared" si="39"/>
        <v>-21.593416570857187</v>
      </c>
      <c r="AK59">
        <f t="shared" si="61"/>
        <v>-14.108258016915075</v>
      </c>
      <c r="AL59">
        <f t="shared" si="40"/>
        <v>-35.751530060008903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-1.4246901589583323E-4</v>
      </c>
      <c r="AR59">
        <f t="shared" si="45"/>
        <v>-1.4246935707979409E-4</v>
      </c>
      <c r="AS59">
        <f t="shared" si="46"/>
        <v>-6.1706369190605521E-2</v>
      </c>
      <c r="AT59">
        <f t="shared" si="47"/>
        <v>-4.0316425840782225E-2</v>
      </c>
      <c r="AU59">
        <f t="shared" si="48"/>
        <v>-0.10216526438846754</v>
      </c>
      <c r="AW59">
        <v>56</v>
      </c>
      <c r="AX59">
        <f>IF(Z59&gt;0, (R59*SUMPRODUCT(K59:$K$98, X59:$X$98)-K59*$AZ$3)/Z59, 0)</f>
        <v>-18840370238.666245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1000000</v>
      </c>
      <c r="S60">
        <f t="shared" si="32"/>
        <v>-107871960613.61305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-179.95312652792958</v>
      </c>
      <c r="AC60">
        <f t="shared" si="33"/>
        <v>-160.67255907410131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-7.9664750769527747E-3</v>
      </c>
      <c r="AI60">
        <f t="shared" si="38"/>
        <v>-7.9664936953868608E-3</v>
      </c>
      <c r="AJ60">
        <f t="shared" si="39"/>
        <v>-19.280567453828269</v>
      </c>
      <c r="AK60">
        <f t="shared" si="61"/>
        <v>-12.596718856955071</v>
      </c>
      <c r="AL60">
        <f t="shared" si="40"/>
        <v>-31.885252804478728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-2.032622877345819E-5</v>
      </c>
      <c r="AR60">
        <f t="shared" si="45"/>
        <v>-2.0326276277849656E-5</v>
      </c>
      <c r="AS60">
        <f t="shared" si="46"/>
        <v>-4.9193805436282156E-2</v>
      </c>
      <c r="AT60">
        <f t="shared" si="47"/>
        <v>-3.2140160711999849E-2</v>
      </c>
      <c r="AU60">
        <f t="shared" si="48"/>
        <v>-8.1354292424559854E-2</v>
      </c>
      <c r="AW60">
        <v>57</v>
      </c>
      <c r="AX60">
        <f>IF(Z60&gt;0, (R60*SUMPRODUCT(K60:$K$98, X60:$X$98)-K60*$AZ$3)/Z60, 0)</f>
        <v>-107871960613.61305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1000000</v>
      </c>
      <c r="S61">
        <f t="shared" si="32"/>
        <v>-631764193031.85425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-160.67255907410131</v>
      </c>
      <c r="AC61">
        <f t="shared" si="33"/>
        <v>-143.45765982636212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-1.2475052871830749E-3</v>
      </c>
      <c r="AI61">
        <f t="shared" si="38"/>
        <v>-1.2475081256167304E-3</v>
      </c>
      <c r="AJ61">
        <f t="shared" si="39"/>
        <v>-17.214899247739197</v>
      </c>
      <c r="AK61">
        <f t="shared" si="61"/>
        <v>-11.247079135187093</v>
      </c>
      <c r="AL61">
        <f t="shared" si="40"/>
        <v>-28.463225891051906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-2.8419404910716483E-6</v>
      </c>
      <c r="AR61">
        <f t="shared" si="45"/>
        <v>-2.8419469573043925E-6</v>
      </c>
      <c r="AS61">
        <f t="shared" si="46"/>
        <v>-3.9217243986469127E-2</v>
      </c>
      <c r="AT61">
        <f t="shared" si="47"/>
        <v>-2.5621959224517946E-2</v>
      </c>
      <c r="AU61">
        <f t="shared" si="48"/>
        <v>-6.4842045157944381E-2</v>
      </c>
      <c r="AW61">
        <v>58</v>
      </c>
      <c r="AX61">
        <f>IF(Z61&gt;0, (R61*SUMPRODUCT(K61:$K$98, X61:$X$98)-K61*$AZ$3)/Z61, 0)</f>
        <v>-631764193031.85425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1000000</v>
      </c>
      <c r="S62">
        <f t="shared" si="32"/>
        <v>-3790907408042.8667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-143.45765982636212</v>
      </c>
      <c r="AC62">
        <f t="shared" si="33"/>
        <v>-128.08719876297408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-1.9101594043352625E-4</v>
      </c>
      <c r="AI62">
        <f t="shared" si="38"/>
        <v>-1.9101636278358975E-4</v>
      </c>
      <c r="AJ62">
        <f t="shared" si="39"/>
        <v>-15.370461063388035</v>
      </c>
      <c r="AK62">
        <f t="shared" si="61"/>
        <v>-10.042036187845349</v>
      </c>
      <c r="AL62">
        <f t="shared" si="40"/>
        <v>-25.412688267596167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-3.8852965561369794E-7</v>
      </c>
      <c r="AR62">
        <f t="shared" si="45"/>
        <v>-3.88530514680875E-7</v>
      </c>
      <c r="AS62">
        <f t="shared" si="46"/>
        <v>-3.1263777934073138E-2</v>
      </c>
      <c r="AT62">
        <f t="shared" si="47"/>
        <v>-2.042567155845099E-2</v>
      </c>
      <c r="AU62">
        <f t="shared" si="48"/>
        <v>-5.1689838023038809E-2</v>
      </c>
      <c r="AW62">
        <v>59</v>
      </c>
      <c r="AX62">
        <f>IF(Z62&gt;0, (R62*SUMPRODUCT(K62:$K$98, X62:$X$98)-K62*$AZ$3)/Z62, 0)</f>
        <v>-3790907408042.8667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1000000</v>
      </c>
      <c r="S63">
        <f t="shared" si="32"/>
        <v>-23339898595651.223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-128.08719876297408</v>
      </c>
      <c r="AC63">
        <f t="shared" si="33"/>
        <v>-114.36357066460324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-2.8550207825942365E-5</v>
      </c>
      <c r="AI63">
        <f t="shared" si="38"/>
        <v>-2.8550269074907411E-5</v>
      </c>
      <c r="AJ63">
        <f t="shared" si="39"/>
        <v>-13.723628098370838</v>
      </c>
      <c r="AK63">
        <f t="shared" si="61"/>
        <v>-8.9661039134081868</v>
      </c>
      <c r="AL63">
        <f t="shared" si="40"/>
        <v>-22.6897605620481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-5.1849648128922999E-8</v>
      </c>
      <c r="AR63">
        <f t="shared" si="45"/>
        <v>-5.184975936234397E-8</v>
      </c>
      <c r="AS63">
        <f t="shared" si="46"/>
        <v>-2.4923296260777456E-2</v>
      </c>
      <c r="AT63">
        <f t="shared" si="47"/>
        <v>-1.6283220627737384E-2</v>
      </c>
      <c r="AU63">
        <f t="shared" si="48"/>
        <v>-4.1206568738274205E-2</v>
      </c>
      <c r="AW63">
        <v>60</v>
      </c>
      <c r="AX63">
        <f>IF(Z63&gt;0, (R63*SUMPRODUCT(K63:$K$98, X63:$X$98)-K63*$AZ$3)/Z63, 0)</f>
        <v>-23339898595651.223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1000000</v>
      </c>
      <c r="S64">
        <f t="shared" si="32"/>
        <v>-147831036900178.06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-114.36357066460324</v>
      </c>
      <c r="AC64">
        <f t="shared" si="33"/>
        <v>-102.11033099600601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-4.1601948038664515E-6</v>
      </c>
      <c r="AI64">
        <f t="shared" si="38"/>
        <v>-4.1602034379068005E-6</v>
      </c>
      <c r="AJ64">
        <f t="shared" si="39"/>
        <v>-12.253239668597232</v>
      </c>
      <c r="AK64">
        <f t="shared" si="61"/>
        <v>-8.0054499465222282</v>
      </c>
      <c r="AL64">
        <f t="shared" si="40"/>
        <v>-20.258693775322897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-6.7457801646971242E-9</v>
      </c>
      <c r="AR64">
        <f t="shared" si="45"/>
        <v>-6.7457941648439614E-9</v>
      </c>
      <c r="AS64">
        <f t="shared" si="46"/>
        <v>-1.986869966591031E-2</v>
      </c>
      <c r="AT64">
        <f t="shared" si="47"/>
        <v>-1.29808838298955E-2</v>
      </c>
      <c r="AU64">
        <f t="shared" si="48"/>
        <v>-3.2849590241599974E-2</v>
      </c>
      <c r="AW64">
        <v>61</v>
      </c>
      <c r="AX64">
        <f>IF(Z64&gt;0, (R64*SUMPRODUCT(K64:$K$98, X64:$X$98)-K64*$AZ$3)/Z64, 0)</f>
        <v>-147831036900178.06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1000000</v>
      </c>
      <c r="S65">
        <f t="shared" si="32"/>
        <v>-964867668606070.5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-102.11033099600601</v>
      </c>
      <c r="AC65">
        <f t="shared" si="33"/>
        <v>-91.169938395209954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-5.8932641810435089E-7</v>
      </c>
      <c r="AI65">
        <f t="shared" si="38"/>
        <v>-5.8932759922407025E-7</v>
      </c>
      <c r="AJ65">
        <f t="shared" si="39"/>
        <v>-10.940392600796059</v>
      </c>
      <c r="AK65">
        <f t="shared" si="61"/>
        <v>-7.1477231697204218</v>
      </c>
      <c r="AL65">
        <f t="shared" si="40"/>
        <v>-18.088116359844079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-8.5321091774132425E-10</v>
      </c>
      <c r="AR65">
        <f t="shared" si="45"/>
        <v>-8.532126277346468E-10</v>
      </c>
      <c r="AS65">
        <f t="shared" si="46"/>
        <v>-1.5839205785820997E-2</v>
      </c>
      <c r="AT65">
        <f t="shared" si="47"/>
        <v>-1.0348281119001585E-2</v>
      </c>
      <c r="AU65">
        <f t="shared" si="48"/>
        <v>-2.618748775803521E-2</v>
      </c>
      <c r="AW65">
        <v>62</v>
      </c>
      <c r="AX65">
        <f>IF(Z65&gt;0, (R65*SUMPRODUCT(K65:$K$98, X65:$X$98)-K65*$AZ$3)/Z65, 0)</f>
        <v>-964867668606070.5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1000000</v>
      </c>
      <c r="S66">
        <f t="shared" si="32"/>
        <v>-6507541383825974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-91.169938395209954</v>
      </c>
      <c r="AC66">
        <f t="shared" si="33"/>
        <v>-81.401730710757946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-8.1035851491328159E-8</v>
      </c>
      <c r="AI66">
        <f t="shared" si="38"/>
        <v>-8.1036007851706661E-8</v>
      </c>
      <c r="AJ66">
        <f t="shared" si="39"/>
        <v>-9.7682076844520083</v>
      </c>
      <c r="AK66">
        <f t="shared" si="61"/>
        <v>-6.3818956876646977</v>
      </c>
      <c r="AL66">
        <f t="shared" si="40"/>
        <v>-16.150103453152713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-1.0475136028310659E-10</v>
      </c>
      <c r="AR66">
        <f t="shared" si="45"/>
        <v>-1.0475156240305771E-10</v>
      </c>
      <c r="AS66">
        <f t="shared" si="46"/>
        <v>-1.2626917884409981E-2</v>
      </c>
      <c r="AT66">
        <f t="shared" si="47"/>
        <v>-8.2495863517804604E-3</v>
      </c>
      <c r="AU66">
        <f t="shared" si="48"/>
        <v>-2.0876504340942001E-2</v>
      </c>
      <c r="AW66">
        <v>63</v>
      </c>
      <c r="AX66">
        <f>IF(Z66&gt;0, (R66*SUMPRODUCT(K66:$K$98, X66:$X$98)-K66*$AZ$3)/Z66, 0)</f>
        <v>-6507541383825974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-4.5496250448173928E+16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-81.401730710757946</v>
      </c>
      <c r="AC67">
        <f t="shared" ref="AC67:AC89" si="64">S67*Z67</f>
        <v>-72.680116706125887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-1.0786245128835935E-8</v>
      </c>
      <c r="AI67">
        <f t="shared" ref="AI67:AI89" si="69">SUM(AE67:AH67)</f>
        <v>-1.0786265097546541E-8</v>
      </c>
      <c r="AJ67">
        <f t="shared" ref="AJ67:AJ89" si="70">AB67-AC67</f>
        <v>-8.7216140046320589</v>
      </c>
      <c r="AK67">
        <f t="shared" si="61"/>
        <v>-5.6981211497530566</v>
      </c>
      <c r="AL67">
        <f t="shared" ref="AL67:AL89" si="71">SUM(AI67:AK67)</f>
        <v>-14.41973516517138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-1.2449007674636486E-11</v>
      </c>
      <c r="AR67">
        <f t="shared" ref="AR67:AR89" si="76">AI67*$K67</f>
        <v>-1.2449030721640204E-11</v>
      </c>
      <c r="AS67">
        <f t="shared" ref="AS67:AS89" si="77">AJ67*$K67</f>
        <v>-1.0066101630549457E-2</v>
      </c>
      <c r="AT67">
        <f t="shared" ref="AT67:AT89" si="78">AK67*$K67</f>
        <v>-6.5765197320283575E-3</v>
      </c>
      <c r="AU67">
        <f t="shared" ref="AU67:AU89" si="79">AL67*$K67</f>
        <v>-1.6642621375026846E-2</v>
      </c>
      <c r="AW67">
        <v>64</v>
      </c>
      <c r="AX67">
        <f>IF(Z67&gt;0, (R67*SUMPRODUCT(K67:$K$98, X67:$X$98)-K67*$AZ$3)/Z67, 0)</f>
        <v>-4.5496250448173928E+16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1000000</v>
      </c>
      <c r="S68">
        <f t="shared" si="63"/>
        <v>-3.3039264809369216E+17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-72.680116706125887</v>
      </c>
      <c r="AC68">
        <f t="shared" si="64"/>
        <v>-64.892961344766192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-1.3851102414884724E-9</v>
      </c>
      <c r="AI68">
        <f t="shared" si="69"/>
        <v>-1.3851126966339531E-9</v>
      </c>
      <c r="AJ68">
        <f t="shared" si="70"/>
        <v>-7.7871553613596944</v>
      </c>
      <c r="AK68">
        <f t="shared" si="61"/>
        <v>-5.0876081694288127</v>
      </c>
      <c r="AL68">
        <f t="shared" si="71"/>
        <v>-12.87476353217362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-1.4273509439689657E-12</v>
      </c>
      <c r="AR68">
        <f t="shared" si="76"/>
        <v>-1.4273534739872377E-12</v>
      </c>
      <c r="AS68">
        <f t="shared" si="77"/>
        <v>-8.0246345907639127E-3</v>
      </c>
      <c r="AT68">
        <f t="shared" si="78"/>
        <v>-5.2427612659731197E-3</v>
      </c>
      <c r="AU68">
        <f t="shared" si="79"/>
        <v>-1.3267395858164386E-2</v>
      </c>
      <c r="AW68">
        <v>65</v>
      </c>
      <c r="AX68">
        <f>IF(Z68&gt;0, (R68*SUMPRODUCT(K68:$K$98, X68:$X$98)-K68*$AZ$3)/Z68, 0)</f>
        <v>-3.3039264809369216E+17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1000000</v>
      </c>
      <c r="S69">
        <f t="shared" si="63"/>
        <v>-2.5004681556764237E+18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-64.892961344766192</v>
      </c>
      <c r="AC69">
        <f t="shared" si="64"/>
        <v>-57.940144057828213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-1.7127580363352227E-10</v>
      </c>
      <c r="AI69">
        <f t="shared" si="69"/>
        <v>-1.7127609328000269E-10</v>
      </c>
      <c r="AJ69">
        <f t="shared" si="70"/>
        <v>-6.9528172869379787</v>
      </c>
      <c r="AK69">
        <f t="shared" si="61"/>
        <v>-4.5425072941336335</v>
      </c>
      <c r="AL69">
        <f t="shared" si="71"/>
        <v>-11.495324581242889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-1.5758846214177587E-13</v>
      </c>
      <c r="AR69">
        <f t="shared" si="76"/>
        <v>-1.5758872864143574E-13</v>
      </c>
      <c r="AS69">
        <f t="shared" si="77"/>
        <v>-6.3971895653500361E-3</v>
      </c>
      <c r="AT69">
        <f t="shared" si="78"/>
        <v>-4.1794971826961116E-3</v>
      </c>
      <c r="AU69">
        <f t="shared" si="79"/>
        <v>-1.0576686748203737E-2</v>
      </c>
      <c r="AW69">
        <v>66</v>
      </c>
      <c r="AX69">
        <f>IF(Z69&gt;0, (R69*SUMPRODUCT(K69:$K$98, X69:$X$98)-K69*$AZ$3)/Z69, 0)</f>
        <v>-2.5004681556764237E+18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1000000</v>
      </c>
      <c r="S70">
        <f t="shared" si="63"/>
        <v>-1.9762882268744024E+19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-57.940144057828213</v>
      </c>
      <c r="AC70">
        <f t="shared" si="64"/>
        <v>-51.732271480203892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-2.032235313707856E-11</v>
      </c>
      <c r="AI70">
        <f t="shared" si="69"/>
        <v>-2.0322385857679974E-11</v>
      </c>
      <c r="AJ70">
        <f t="shared" si="70"/>
        <v>-6.2078725776243218</v>
      </c>
      <c r="AK70">
        <f t="shared" si="61"/>
        <v>-4.0558100840479749</v>
      </c>
      <c r="AL70">
        <f t="shared" si="71"/>
        <v>-10.26368266169262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-1.669492123873544E-14</v>
      </c>
      <c r="AR70">
        <f t="shared" si="76"/>
        <v>-1.6694948118883612E-14</v>
      </c>
      <c r="AS70">
        <f t="shared" si="77"/>
        <v>-5.0998003550312473E-3</v>
      </c>
      <c r="AT70">
        <f t="shared" si="78"/>
        <v>-3.3318695652871512E-3</v>
      </c>
      <c r="AU70">
        <f t="shared" si="79"/>
        <v>-8.4316699203350939E-3</v>
      </c>
      <c r="AW70">
        <v>67</v>
      </c>
      <c r="AX70">
        <f>IF(Z70&gt;0, (R70*SUMPRODUCT(K70:$K$98, X70:$X$98)-K70*$AZ$3)/Z70, 0)</f>
        <v>-1.9762882268744024E+19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1000000</v>
      </c>
      <c r="S71">
        <f t="shared" si="63"/>
        <v>-1.6332093466991506E+20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-51.732271480203892</v>
      </c>
      <c r="AC71">
        <f t="shared" si="64"/>
        <v>-46.189528107324932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-2.308657134240298E-12</v>
      </c>
      <c r="AI71">
        <f t="shared" si="69"/>
        <v>-2.3086606694215198E-12</v>
      </c>
      <c r="AJ71">
        <f t="shared" si="70"/>
        <v>-5.5427433728789595</v>
      </c>
      <c r="AK71">
        <f t="shared" si="61"/>
        <v>-3.6212590036142727</v>
      </c>
      <c r="AL71">
        <f t="shared" si="71"/>
        <v>-9.1640023764955405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-1.6933697502681092E-15</v>
      </c>
      <c r="AR71">
        <f t="shared" si="76"/>
        <v>-1.6933723432772024E-15</v>
      </c>
      <c r="AS71">
        <f t="shared" si="77"/>
        <v>-4.0655296197635044E-3</v>
      </c>
      <c r="AT71">
        <f t="shared" si="78"/>
        <v>-2.6561460182455035E-3</v>
      </c>
      <c r="AU71">
        <f t="shared" si="79"/>
        <v>-6.7216756380107014E-3</v>
      </c>
      <c r="AW71">
        <v>68</v>
      </c>
      <c r="AX71">
        <f>IF(Z71&gt;0, (R71*SUMPRODUCT(K71:$K$98, X71:$X$98)-K71*$AZ$3)/Z71, 0)</f>
        <v>-1.6332093466991506E+20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1000000</v>
      </c>
      <c r="S72">
        <f t="shared" si="63"/>
        <v>-1.4157813155916855E+21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-46.189528107324932</v>
      </c>
      <c r="AC72">
        <f t="shared" si="64"/>
        <v>-41.240650095825821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-2.5085710119183826E-13</v>
      </c>
      <c r="AI72">
        <f t="shared" si="69"/>
        <v>-2.5085746530748276E-13</v>
      </c>
      <c r="AJ72">
        <f t="shared" si="70"/>
        <v>-4.9488780114991116</v>
      </c>
      <c r="AK72">
        <f t="shared" ref="AK72:AK89" si="92">G72*SUM(AB72:AB72, AE72:AF72)</f>
        <v>-3.2332669675127454</v>
      </c>
      <c r="AL72">
        <f t="shared" si="71"/>
        <v>-8.1821449790121079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-1.6428606780677533E-16</v>
      </c>
      <c r="AR72">
        <f t="shared" si="76"/>
        <v>-1.6428630626575129E-16</v>
      </c>
      <c r="AS72">
        <f t="shared" si="77"/>
        <v>-3.2410153218778198E-3</v>
      </c>
      <c r="AT72">
        <f t="shared" si="78"/>
        <v>-2.1174633436268375E-3</v>
      </c>
      <c r="AU72">
        <f t="shared" si="79"/>
        <v>-5.3584786655048212E-3</v>
      </c>
      <c r="AW72">
        <v>69</v>
      </c>
      <c r="AX72">
        <f>IF(Z72&gt;0, (R72*SUMPRODUCT(K72:$K$98, X72:$X$98)-K72*$AZ$3)/Z72, 0)</f>
        <v>-1.4157813155916855E+21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1000000</v>
      </c>
      <c r="S73">
        <f t="shared" si="63"/>
        <v>-1.2916581259838744E+22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-41.240650095825821</v>
      </c>
      <c r="AC73">
        <f t="shared" si="64"/>
        <v>-36.822009014130195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-2.598720401307069E-14</v>
      </c>
      <c r="AI73">
        <f t="shared" si="69"/>
        <v>-2.5987239647508583E-14</v>
      </c>
      <c r="AJ73">
        <f t="shared" si="70"/>
        <v>-4.4186410816956254</v>
      </c>
      <c r="AK73">
        <f t="shared" si="92"/>
        <v>-2.8868455067078078</v>
      </c>
      <c r="AL73">
        <f t="shared" si="71"/>
        <v>-7.3054865884034594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-1.5195530572684418E-17</v>
      </c>
      <c r="AR73">
        <f t="shared" si="76"/>
        <v>-1.5195551409254222E-17</v>
      </c>
      <c r="AS73">
        <f t="shared" si="77"/>
        <v>-2.5837175716500417E-3</v>
      </c>
      <c r="AT73">
        <f t="shared" si="78"/>
        <v>-1.6880288134780267E-3</v>
      </c>
      <c r="AU73">
        <f t="shared" si="79"/>
        <v>-4.2717463851280838E-3</v>
      </c>
      <c r="AW73">
        <v>70</v>
      </c>
      <c r="AX73">
        <f>IF(Z73&gt;0, (R73*SUMPRODUCT(K73:$K$98, X73:$X$98)-K73*$AZ$3)/Z73, 0)</f>
        <v>-1.2916581259838744E+22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1000000</v>
      </c>
      <c r="S74">
        <f t="shared" si="63"/>
        <v>-1.2443720900921322E+23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-36.822009014130195</v>
      </c>
      <c r="AC74">
        <f t="shared" si="64"/>
        <v>-32.876793762616245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-2.5580435984015751E-15</v>
      </c>
      <c r="AI74">
        <f t="shared" si="69"/>
        <v>-2.558046900950108E-15</v>
      </c>
      <c r="AJ74">
        <f t="shared" si="70"/>
        <v>-3.9452152515139502</v>
      </c>
      <c r="AK74">
        <f t="shared" si="92"/>
        <v>-2.5775406309891138</v>
      </c>
      <c r="AL74">
        <f t="shared" si="71"/>
        <v>-6.5227558825030663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-1.335507195546126E-18</v>
      </c>
      <c r="AR74">
        <f t="shared" si="76"/>
        <v>-1.3355089197455618E-18</v>
      </c>
      <c r="AS74">
        <f t="shared" si="77"/>
        <v>-2.0597238294404025E-3</v>
      </c>
      <c r="AT74">
        <f t="shared" si="78"/>
        <v>-1.3456862352343962E-3</v>
      </c>
      <c r="AU74">
        <f t="shared" si="79"/>
        <v>-3.4054100646748E-3</v>
      </c>
      <c r="AW74">
        <v>71</v>
      </c>
      <c r="AX74">
        <f>IF(Z74&gt;0, (R74*SUMPRODUCT(K74:$K$98, X74:$X$98)-K74*$AZ$3)/Z74, 0)</f>
        <v>-1.2443720900921322E+23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1000000</v>
      </c>
      <c r="S75">
        <f t="shared" si="63"/>
        <v>-1.2702169650242546E+24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-32.876793762616245</v>
      </c>
      <c r="AC75">
        <f t="shared" si="64"/>
        <v>-29.354280145193069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-2.3845218540187529E-16</v>
      </c>
      <c r="AI75">
        <f t="shared" si="69"/>
        <v>-2.3845247427260517E-16</v>
      </c>
      <c r="AJ75">
        <f t="shared" si="70"/>
        <v>-3.5225136174231757</v>
      </c>
      <c r="AK75">
        <f t="shared" si="92"/>
        <v>-2.3013755633831372</v>
      </c>
      <c r="AL75">
        <f t="shared" si="71"/>
        <v>-5.8238891808063133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-1.111530987409164E-19</v>
      </c>
      <c r="AR75">
        <f t="shared" si="76"/>
        <v>-1.1115323339632629E-19</v>
      </c>
      <c r="AS75">
        <f t="shared" si="77"/>
        <v>-1.6419992262758339E-3</v>
      </c>
      <c r="AT75">
        <f t="shared" si="78"/>
        <v>-1.0727728278335429E-3</v>
      </c>
      <c r="AU75">
        <f t="shared" si="79"/>
        <v>-2.714772054109377E-3</v>
      </c>
      <c r="AW75">
        <v>72</v>
      </c>
      <c r="AX75">
        <f>IF(Z75&gt;0, (R75*SUMPRODUCT(K75:$K$98, X75:$X$98)-K75*$AZ$3)/Z75, 0)</f>
        <v>-1.2702169650242546E+24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1000000</v>
      </c>
      <c r="S76">
        <f t="shared" si="63"/>
        <v>-1.3791766779863628E+25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-29.354280145193069</v>
      </c>
      <c r="AC76">
        <f t="shared" si="64"/>
        <v>-26.209178701065245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-2.0978212192110842E-17</v>
      </c>
      <c r="AI76">
        <f t="shared" si="69"/>
        <v>-2.0978235946481038E-17</v>
      </c>
      <c r="AJ76">
        <f t="shared" si="70"/>
        <v>-3.1451014441278247</v>
      </c>
      <c r="AK76">
        <f t="shared" si="92"/>
        <v>-2.0547996101635149</v>
      </c>
      <c r="AL76">
        <f t="shared" si="71"/>
        <v>-5.19990105429134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-8.7311353100132377E-21</v>
      </c>
      <c r="AR76">
        <f t="shared" si="76"/>
        <v>-8.7311451965859578E-21</v>
      </c>
      <c r="AS76">
        <f t="shared" si="77"/>
        <v>-1.3089917301306029E-3</v>
      </c>
      <c r="AT76">
        <f t="shared" si="78"/>
        <v>-8.5520793035199496E-4</v>
      </c>
      <c r="AU76">
        <f t="shared" si="79"/>
        <v>-2.1641996604825982E-3</v>
      </c>
      <c r="AW76">
        <v>73</v>
      </c>
      <c r="AX76">
        <f>IF(Z76&gt;0, (R76*SUMPRODUCT(K76:$K$98, X76:$X$98)-K76*$AZ$3)/Z76, 0)</f>
        <v>-1.3791766779863628E+25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1000000</v>
      </c>
      <c r="S77">
        <f t="shared" si="63"/>
        <v>-1.6001159968973845E+26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-26.209178701065245</v>
      </c>
      <c r="AC77">
        <f t="shared" si="64"/>
        <v>-23.401052411665393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-1.7351001446006145E-18</v>
      </c>
      <c r="AI77">
        <f t="shared" si="69"/>
        <v>-1.7351019726753022E-18</v>
      </c>
      <c r="AJ77">
        <f t="shared" si="70"/>
        <v>-2.8081262893998513</v>
      </c>
      <c r="AK77">
        <f t="shared" si="92"/>
        <v>-1.8346425090745673</v>
      </c>
      <c r="AL77">
        <f t="shared" si="71"/>
        <v>-4.6427687984744184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-6.4477585806810851E-22</v>
      </c>
      <c r="AR77">
        <f t="shared" si="76"/>
        <v>-6.447765373939844E-22</v>
      </c>
      <c r="AS77">
        <f t="shared" si="77"/>
        <v>-1.043520193025037E-3</v>
      </c>
      <c r="AT77">
        <f t="shared" si="78"/>
        <v>-6.8176652610968998E-4</v>
      </c>
      <c r="AU77">
        <f t="shared" si="79"/>
        <v>-1.7252867191347269E-3</v>
      </c>
      <c r="AW77">
        <v>74</v>
      </c>
      <c r="AX77">
        <f>IF(Z77&gt;0, (R77*SUMPRODUCT(K77:$K$98, X77:$X$98)-K77*$AZ$3)/Z77, 0)</f>
        <v>-1.6001159968973845E+26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1000000</v>
      </c>
      <c r="S78">
        <f t="shared" si="63"/>
        <v>-1.9932501445467302E+27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-23.401052411665393</v>
      </c>
      <c r="AC78">
        <f t="shared" si="64"/>
        <v>-20.893796796129813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-1.3430123995339754E-19</v>
      </c>
      <c r="AI78">
        <f t="shared" si="69"/>
        <v>-1.3430137098183903E-19</v>
      </c>
      <c r="AJ78">
        <f t="shared" si="70"/>
        <v>-2.5072556155355805</v>
      </c>
      <c r="AK78">
        <f t="shared" si="92"/>
        <v>-1.6380736688165778</v>
      </c>
      <c r="AL78">
        <f t="shared" si="71"/>
        <v>-4.1453292843521581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-4.4560106670433653E-23</v>
      </c>
      <c r="AR78">
        <f t="shared" si="76"/>
        <v>-4.4560150144651256E-23</v>
      </c>
      <c r="AS78">
        <f t="shared" si="77"/>
        <v>-8.3188790898041807E-4</v>
      </c>
      <c r="AT78">
        <f t="shared" si="78"/>
        <v>-5.4350010053387261E-4</v>
      </c>
      <c r="AU78">
        <f t="shared" si="79"/>
        <v>-1.3753880095142906E-3</v>
      </c>
      <c r="AW78">
        <v>75</v>
      </c>
      <c r="AX78">
        <f>IF(Z78&gt;0, (R78*SUMPRODUCT(K78:$K$98, X78:$X$98)-K78*$AZ$3)/Z78, 0)</f>
        <v>-1.9932501445467302E+27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1000000</v>
      </c>
      <c r="S79">
        <f t="shared" si="63"/>
        <v>-2.6795546392640955E+28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-20.893796796129813</v>
      </c>
      <c r="AC79">
        <f t="shared" si="64"/>
        <v>-18.655175710830189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-9.6812482257511712E-21</v>
      </c>
      <c r="AI79">
        <f t="shared" si="69"/>
        <v>-9.6812569283054302E-21</v>
      </c>
      <c r="AJ79">
        <f t="shared" si="70"/>
        <v>-2.2386210852996236</v>
      </c>
      <c r="AK79">
        <f t="shared" si="92"/>
        <v>-1.4625657757290871</v>
      </c>
      <c r="AL79">
        <f t="shared" si="71"/>
        <v>-3.7011868610287104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-2.8680025443448824E-24</v>
      </c>
      <c r="AR79">
        <f t="shared" si="76"/>
        <v>-2.8680051224161367E-24</v>
      </c>
      <c r="AS79">
        <f t="shared" si="77"/>
        <v>-6.6317594784790922E-4</v>
      </c>
      <c r="AT79">
        <f t="shared" si="78"/>
        <v>-4.3327495259396723E-4</v>
      </c>
      <c r="AU79">
        <f t="shared" si="79"/>
        <v>-1.0964509004418763E-3</v>
      </c>
      <c r="AW79">
        <v>76</v>
      </c>
      <c r="AX79">
        <f>IF(Z79&gt;0, (R79*SUMPRODUCT(K79:$K$98, X79:$X$98)-K79*$AZ$3)/Z79, 0)</f>
        <v>-2.6795546392640955E+28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1000000</v>
      </c>
      <c r="S80">
        <f t="shared" si="63"/>
        <v>-3.966780119343563E+29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-18.655175710830189</v>
      </c>
      <c r="AC80">
        <f t="shared" si="64"/>
        <v>-16.65640688466981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-6.472525565683814E-22</v>
      </c>
      <c r="AI80">
        <f t="shared" si="69"/>
        <v>-6.4725308144014087E-22</v>
      </c>
      <c r="AJ80">
        <f t="shared" si="70"/>
        <v>-1.9987688261603793</v>
      </c>
      <c r="AK80">
        <f t="shared" si="92"/>
        <v>-1.3058622997581133</v>
      </c>
      <c r="AL80">
        <f t="shared" si="71"/>
        <v>-3.3046311259184926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-1.7120006633528977E-25</v>
      </c>
      <c r="AR80">
        <f t="shared" si="76"/>
        <v>-1.7120020516530153E-25</v>
      </c>
      <c r="AS80">
        <f t="shared" si="77"/>
        <v>-5.2867980536344835E-4</v>
      </c>
      <c r="AT80">
        <f t="shared" si="78"/>
        <v>-3.4540413950411925E-4</v>
      </c>
      <c r="AU80">
        <f t="shared" si="79"/>
        <v>-8.7408394486756754E-4</v>
      </c>
      <c r="AW80">
        <v>77</v>
      </c>
      <c r="AX80">
        <f>IF(Z80&gt;0, (R80*SUMPRODUCT(K80:$K$98, X80:$X$98)-K80*$AZ$3)/Z80, 0)</f>
        <v>-3.966780119343563E+29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1000000</v>
      </c>
      <c r="S81">
        <f t="shared" si="63"/>
        <v>-6.5297322291468407E+30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-16.65640688466981</v>
      </c>
      <c r="AC81">
        <f t="shared" si="64"/>
        <v>-14.871791861312332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-3.9292293314168286E-23</v>
      </c>
      <c r="AI81">
        <f t="shared" si="69"/>
        <v>-3.929232178354371E-23</v>
      </c>
      <c r="AJ81">
        <f t="shared" si="70"/>
        <v>-1.7846150233574782</v>
      </c>
      <c r="AK81">
        <f t="shared" si="92"/>
        <v>-1.1659484819268868</v>
      </c>
      <c r="AL81">
        <f t="shared" si="71"/>
        <v>-2.9505635052843653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-9.2793917282511766E-27</v>
      </c>
      <c r="AR81">
        <f t="shared" si="76"/>
        <v>-9.2793984516685323E-27</v>
      </c>
      <c r="AS81">
        <f t="shared" si="77"/>
        <v>-4.2146030402060531E-4</v>
      </c>
      <c r="AT81">
        <f t="shared" si="78"/>
        <v>-2.7535406529346238E-4</v>
      </c>
      <c r="AU81">
        <f t="shared" si="79"/>
        <v>-6.9681436931406774E-4</v>
      </c>
      <c r="AW81">
        <v>78</v>
      </c>
      <c r="AX81">
        <f>IF(Z81&gt;0, (R81*SUMPRODUCT(K81:$K$98, X81:$X$98)-K81*$AZ$3)/Z81, 0)</f>
        <v>-6.5297322291468407E+30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1000000</v>
      </c>
      <c r="S82">
        <f t="shared" si="63"/>
        <v>-1.2093279282112365E+32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-14.871791861312332</v>
      </c>
      <c r="AC82">
        <f t="shared" si="64"/>
        <v>-13.278385590457439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-2.1449748237063702E-24</v>
      </c>
      <c r="AI82">
        <f t="shared" si="69"/>
        <v>-2.1449761962027461E-24</v>
      </c>
      <c r="AJ82">
        <f t="shared" si="70"/>
        <v>-1.5934062708548922</v>
      </c>
      <c r="AK82">
        <f t="shared" si="92"/>
        <v>-1.0410254302918633</v>
      </c>
      <c r="AL82">
        <f t="shared" si="71"/>
        <v>-2.6344317011467555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-4.5228929403129226E-28</v>
      </c>
      <c r="AR82">
        <f t="shared" si="76"/>
        <v>-4.5228958343581576E-28</v>
      </c>
      <c r="AS82">
        <f t="shared" si="77"/>
        <v>-3.3598557399601843E-4</v>
      </c>
      <c r="AT82">
        <f t="shared" si="78"/>
        <v>-2.1951057501073213E-4</v>
      </c>
      <c r="AU82">
        <f t="shared" si="79"/>
        <v>-5.5549614900675056E-4</v>
      </c>
      <c r="AW82">
        <v>79</v>
      </c>
      <c r="AX82">
        <f>IF(Z82&gt;0, (R82*SUMPRODUCT(K82:$K$98, X82:$X$98)-K82*$AZ$3)/Z82, 0)</f>
        <v>-1.2093279282112365E+32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1000000</v>
      </c>
      <c r="S83">
        <f t="shared" si="63"/>
        <v>-2.5570464592699847E+33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-13.278385590457439</v>
      </c>
      <c r="AC83">
        <f t="shared" si="64"/>
        <v>-11.855701420051282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-1.040652303737161E-25</v>
      </c>
      <c r="AI83">
        <f t="shared" si="69"/>
        <v>-1.0406528832974861E-25</v>
      </c>
      <c r="AJ83">
        <f t="shared" si="70"/>
        <v>-1.422684170406157</v>
      </c>
      <c r="AK83">
        <f t="shared" si="92"/>
        <v>-0.92948699133202084</v>
      </c>
      <c r="AL83">
        <f t="shared" si="71"/>
        <v>-2.3521711617381778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-1.9592133710922544E-29</v>
      </c>
      <c r="AR83">
        <f t="shared" si="76"/>
        <v>-1.9592144622178248E-29</v>
      </c>
      <c r="AS83">
        <f t="shared" si="77"/>
        <v>-2.6784564253509182E-4</v>
      </c>
      <c r="AT83">
        <f t="shared" si="78"/>
        <v>-1.7499248645625967E-4</v>
      </c>
      <c r="AU83">
        <f t="shared" si="79"/>
        <v>-4.4283812899135143E-4</v>
      </c>
      <c r="AW83">
        <v>80</v>
      </c>
      <c r="AX83">
        <f>IF(Z83&gt;0, (R83*SUMPRODUCT(K83:$K$98, X83:$X$98)-K83*$AZ$3)/Z83, 0)</f>
        <v>-2.5570464592699847E+33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1000000</v>
      </c>
      <c r="S84">
        <f t="shared" si="63"/>
        <v>-6.2895677939638659E+34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-11.855701420051282</v>
      </c>
      <c r="AC84">
        <f t="shared" si="64"/>
        <v>-10.585447696474359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-4.4218161046383229E-27</v>
      </c>
      <c r="AI84">
        <f t="shared" si="69"/>
        <v>-4.4218182084092109E-27</v>
      </c>
      <c r="AJ84">
        <f t="shared" si="70"/>
        <v>-1.2702537235769231</v>
      </c>
      <c r="AK84">
        <f t="shared" si="92"/>
        <v>-0.82989909940358986</v>
      </c>
      <c r="AL84">
        <f t="shared" si="71"/>
        <v>-2.1001528229805131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-7.4329077108717049E-31</v>
      </c>
      <c r="AR84">
        <f t="shared" si="76"/>
        <v>-7.4329112472319891E-31</v>
      </c>
      <c r="AS84">
        <f t="shared" si="77"/>
        <v>-2.135249063576939E-4</v>
      </c>
      <c r="AT84">
        <f t="shared" si="78"/>
        <v>-1.3950293882036003E-4</v>
      </c>
      <c r="AU84">
        <f t="shared" si="79"/>
        <v>-3.5302784517805396E-4</v>
      </c>
      <c r="AW84">
        <v>81</v>
      </c>
      <c r="AX84">
        <f>IF(Z84&gt;0, (R84*SUMPRODUCT(K84:$K$98, X84:$X$98)-K84*$AZ$3)/Z84, 0)</f>
        <v>-6.2895677939638659E+34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1000000</v>
      </c>
      <c r="S85">
        <f t="shared" si="63"/>
        <v>-1.847128933604165E+36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-10.585447696474359</v>
      </c>
      <c r="AC85">
        <f t="shared" si="64"/>
        <v>-9.4512925861378196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-1.615019066726314E-28</v>
      </c>
      <c r="AI85">
        <f t="shared" si="69"/>
        <v>-1.6150197063197672E-28</v>
      </c>
      <c r="AJ85">
        <f t="shared" si="70"/>
        <v>-1.1341551103365397</v>
      </c>
      <c r="AK85">
        <f t="shared" si="92"/>
        <v>-0.74098133875320527</v>
      </c>
      <c r="AL85">
        <f t="shared" si="71"/>
        <v>-1.8751364490897449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-2.4239167213772967E-32</v>
      </c>
      <c r="AR85">
        <f t="shared" si="76"/>
        <v>-2.4239176813172118E-32</v>
      </c>
      <c r="AS85">
        <f t="shared" si="77"/>
        <v>-1.702207480530087E-4</v>
      </c>
      <c r="AT85">
        <f t="shared" si="78"/>
        <v>-1.1121088872796558E-4</v>
      </c>
      <c r="AU85">
        <f t="shared" si="79"/>
        <v>-2.8143163678097426E-4</v>
      </c>
      <c r="AW85">
        <v>82</v>
      </c>
      <c r="AX85">
        <f>IF(Z85&gt;0, (R85*SUMPRODUCT(K85:$K$98, X85:$X$98)-K85*$AZ$3)/Z85, 0)</f>
        <v>-1.847128933604165E+36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1000000</v>
      </c>
      <c r="S86">
        <f t="shared" si="63"/>
        <v>-6.7300764540018424E+37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-9.4512925861378196</v>
      </c>
      <c r="AC86">
        <f t="shared" si="64"/>
        <v>-8.4386540947659103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-4.9401929547337225E-30</v>
      </c>
      <c r="AI86">
        <f t="shared" si="69"/>
        <v>-4.9401945220736618E-30</v>
      </c>
      <c r="AJ86">
        <f t="shared" si="70"/>
        <v>-1.0126384913719093</v>
      </c>
      <c r="AK86">
        <f t="shared" si="92"/>
        <v>-0.66159048102964746</v>
      </c>
      <c r="AL86">
        <f t="shared" si="71"/>
        <v>-1.6742289724015569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-6.6201210409603078E-34</v>
      </c>
      <c r="AR86">
        <f t="shared" si="76"/>
        <v>-6.6201231412791017E-34</v>
      </c>
      <c r="AS86">
        <f t="shared" si="77"/>
        <v>-1.3569893818001316E-4</v>
      </c>
      <c r="AT86">
        <f t="shared" si="78"/>
        <v>-8.8656639610941942E-5</v>
      </c>
      <c r="AU86">
        <f t="shared" si="79"/>
        <v>-2.2435557779095511E-4</v>
      </c>
      <c r="AW86">
        <v>83</v>
      </c>
      <c r="AX86">
        <f>IF(Z86&gt;0, (R86*SUMPRODUCT(K86:$K$98, X86:$X$98)-K86*$AZ$3)/Z86, 0)</f>
        <v>-6.7300764540018424E+37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1000000</v>
      </c>
      <c r="S87">
        <f t="shared" si="63"/>
        <v>-3.2292435993634851E+39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-8.4386540947659103</v>
      </c>
      <c r="AC87">
        <f t="shared" si="64"/>
        <v>-7.5345125846124201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-1.2180011033772717E-31</v>
      </c>
      <c r="AI87">
        <f t="shared" si="69"/>
        <v>-1.218001395028875E-31</v>
      </c>
      <c r="AJ87">
        <f t="shared" si="70"/>
        <v>-0.9041415101534902</v>
      </c>
      <c r="AK87">
        <f t="shared" si="92"/>
        <v>-0.59070578663361373</v>
      </c>
      <c r="AL87">
        <f t="shared" si="71"/>
        <v>-1.4948472967871038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-1.4573091010570515E-35</v>
      </c>
      <c r="AR87">
        <f t="shared" si="76"/>
        <v>-1.4573094500111984E-35</v>
      </c>
      <c r="AS87">
        <f t="shared" si="77"/>
        <v>-1.0817836270728086E-4</v>
      </c>
      <c r="AT87">
        <f t="shared" si="78"/>
        <v>-7.0676530302090176E-5</v>
      </c>
      <c r="AU87">
        <f t="shared" si="79"/>
        <v>-1.7885489300937101E-4</v>
      </c>
      <c r="AW87">
        <v>84</v>
      </c>
      <c r="AX87">
        <f>IF(Z87&gt;0, (R87*SUMPRODUCT(K87:$K$98, X87:$X$98)-K87*$AZ$3)/Z87, 0)</f>
        <v>-3.2292435993634851E+39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1000000</v>
      </c>
      <c r="S88">
        <f t="shared" si="63"/>
        <v>-2.2683359253796281E+41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-7.5345125846124201</v>
      </c>
      <c r="AC88">
        <f t="shared" si="64"/>
        <v>-6.7272433791182316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-2.280223523584058E-33</v>
      </c>
      <c r="AI88">
        <f t="shared" si="69"/>
        <v>-2.2802238942987361E-33</v>
      </c>
      <c r="AJ88">
        <f t="shared" si="70"/>
        <v>-0.80726920549418857</v>
      </c>
      <c r="AK88">
        <f t="shared" si="92"/>
        <v>-0.52741588092286951</v>
      </c>
      <c r="AL88">
        <f t="shared" si="71"/>
        <v>-1.3346850864170581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-2.4359220935179331E-37</v>
      </c>
      <c r="AR88">
        <f t="shared" si="76"/>
        <v>-2.4359224895458071E-37</v>
      </c>
      <c r="AS88">
        <f t="shared" si="77"/>
        <v>-8.6239128433738022E-5</v>
      </c>
      <c r="AT88">
        <f t="shared" si="78"/>
        <v>-5.6342897243375467E-5</v>
      </c>
      <c r="AU88">
        <f t="shared" si="79"/>
        <v>-1.425820256771135E-4</v>
      </c>
      <c r="AW88">
        <v>85</v>
      </c>
      <c r="AX88">
        <f>IF(Z88&gt;0, (R88*SUMPRODUCT(K88:$K$98, X88:$X$98)-K88*$AZ$3)/Z88, 0)</f>
        <v>-2.2683359253796281E+41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-6.7272433791182316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-6.7272433791182316</v>
      </c>
      <c r="AK89">
        <f t="shared" si="92"/>
        <v>-0.47090703653827626</v>
      </c>
      <c r="AL89">
        <f t="shared" si="71"/>
        <v>-7.1981504156565075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-2.8287705300583166E-39</v>
      </c>
      <c r="AR89">
        <f t="shared" si="76"/>
        <v>-2.8287705300583166E-39</v>
      </c>
      <c r="AS89">
        <f t="shared" si="77"/>
        <v>-6.4166018179864532E-4</v>
      </c>
      <c r="AT89">
        <f t="shared" si="78"/>
        <v>-4.4916212725905177E-5</v>
      </c>
      <c r="AU89">
        <f t="shared" si="79"/>
        <v>-6.8657639452455045E-4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101957.90159186201</v>
      </c>
      <c r="AO91" s="6">
        <f t="shared" si="93"/>
        <v>-10195.790159186203</v>
      </c>
      <c r="AP91" s="6">
        <f t="shared" si="93"/>
        <v>-213.97261351763515</v>
      </c>
      <c r="AQ91" s="6">
        <f t="shared" si="93"/>
        <v>-62972.533656801737</v>
      </c>
      <c r="AR91" s="6">
        <f t="shared" si="93"/>
        <v>28575.605162356478</v>
      </c>
      <c r="AS91" s="6">
        <f t="shared" si="93"/>
        <v>-14866.388321389937</v>
      </c>
      <c r="AT91" s="6">
        <f t="shared" si="93"/>
        <v>7466.6550281125164</v>
      </c>
      <c r="AU91" s="6">
        <f t="shared" si="93"/>
        <v>21175.871869079023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260312.13588397703</v>
      </c>
      <c r="K3">
        <v>1</v>
      </c>
      <c r="L3" s="2">
        <v>0</v>
      </c>
      <c r="O3">
        <f>$C$3</f>
        <v>260312.13588397703</v>
      </c>
      <c r="P3">
        <f>O3*C5</f>
        <v>26031.213588397703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260312.13588397703</v>
      </c>
      <c r="AF3">
        <f t="shared" ref="AF3:AF34" si="4">-$Z3*P3</f>
        <v>-26031.213588397703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234180.92229557934</v>
      </c>
      <c r="AJ3">
        <f t="shared" ref="AJ3:AJ34" si="8">AB3-AC3</f>
        <v>0</v>
      </c>
      <c r="AL3">
        <f t="shared" ref="AL3:AL34" si="9">SUM(AI3:AK3)</f>
        <v>234180.92229557934</v>
      </c>
      <c r="AN3">
        <f t="shared" ref="AN3:AN34" si="10">AE3*$K3</f>
        <v>260312.13588397703</v>
      </c>
      <c r="AO3">
        <f t="shared" ref="AO3:AO34" si="11">AF3*$K3</f>
        <v>-26031.213588397703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234180.92229557934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234180.92229557934</v>
      </c>
      <c r="AW3">
        <v>0</v>
      </c>
      <c r="AX3">
        <f>IF(Z3&gt;0, (R3*SUMPRODUCT(K3:$K$98, X3:$X$98)-K3*$AZ$3)/Z3, 0)</f>
        <v>0</v>
      </c>
      <c r="AZ3">
        <f>C6*ABS(SUMPRODUCT(X4:X79, K4:K79))/1</f>
        <v>167578.27183396864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8357.7026945135021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8253.0466638140206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-8253.0466638140206</v>
      </c>
      <c r="AK4">
        <f>G4*SUM(AB4, AE4:AF4)</f>
        <v>0</v>
      </c>
      <c r="AL4">
        <f t="shared" si="9"/>
        <v>-10775.15166381402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-2397.8940863281991</v>
      </c>
      <c r="AR4">
        <f t="shared" si="14"/>
        <v>-2397.8940863281991</v>
      </c>
      <c r="AS4">
        <f t="shared" si="15"/>
        <v>-7846.5931392032899</v>
      </c>
      <c r="AT4">
        <f t="shared" si="16"/>
        <v>0</v>
      </c>
      <c r="AU4">
        <f t="shared" si="17"/>
        <v>-10244.487225531488</v>
      </c>
      <c r="AW4">
        <v>1</v>
      </c>
      <c r="AX4">
        <f>IF(Z4&gt;0, (R4*SUMPRODUCT(K4:$K$98, X4:$X$98)-K4*$AZ$3)/Z4, 0)</f>
        <v>8357.7026945135021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1000000</v>
      </c>
      <c r="S5">
        <f t="shared" si="1"/>
        <v>14392.692101919039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8253.0466638140206</v>
      </c>
      <c r="AC5">
        <f t="shared" si="2"/>
        <v>14032.265452645079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-2645.453280705</v>
      </c>
      <c r="AI5">
        <f t="shared" si="7"/>
        <v>-2657.6402514896163</v>
      </c>
      <c r="AJ5">
        <f t="shared" si="8"/>
        <v>-5779.2187888310582</v>
      </c>
      <c r="AK5">
        <f>G5*SUM(AB5, AE5:AF5)</f>
        <v>33.837491321637486</v>
      </c>
      <c r="AL5">
        <f t="shared" si="9"/>
        <v>-8403.0215489990369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-2386.0806366312659</v>
      </c>
      <c r="AR5">
        <f t="shared" si="14"/>
        <v>-2397.0727396558996</v>
      </c>
      <c r="AS5">
        <f t="shared" si="15"/>
        <v>-5212.5970802291031</v>
      </c>
      <c r="AT5">
        <f t="shared" si="16"/>
        <v>30.519905009708271</v>
      </c>
      <c r="AU5">
        <f t="shared" si="17"/>
        <v>-7579.1499148752946</v>
      </c>
      <c r="AW5">
        <v>2</v>
      </c>
      <c r="AX5">
        <f>IF(Z5&gt;0, (R5*SUMPRODUCT(K5:$K$98, X5:$X$98)-K5*$AZ$3)/Z5, 0)</f>
        <v>14392.692101919039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1000000</v>
      </c>
      <c r="S6">
        <f t="shared" si="1"/>
        <v>20608.832159085905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14032.265452645079</v>
      </c>
      <c r="AC6">
        <f t="shared" si="2"/>
        <v>19810.556410039193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-3942.7287882390292</v>
      </c>
      <c r="AI6">
        <f t="shared" si="7"/>
        <v>-3954.7446052059463</v>
      </c>
      <c r="AJ6">
        <f t="shared" si="8"/>
        <v>-5778.2909573941142</v>
      </c>
      <c r="AK6">
        <f>G6*SUM(AB6, AE6:AF6)</f>
        <v>99.62908471378006</v>
      </c>
      <c r="AL6">
        <f t="shared" si="9"/>
        <v>-9633.4064778862794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-3364.076407652426</v>
      </c>
      <c r="AR6">
        <f t="shared" si="14"/>
        <v>-3374.3287299774242</v>
      </c>
      <c r="AS6">
        <f t="shared" si="15"/>
        <v>-4930.2433239398406</v>
      </c>
      <c r="AT6">
        <f t="shared" si="16"/>
        <v>85.007077940891662</v>
      </c>
      <c r="AU6">
        <f t="shared" si="17"/>
        <v>-8219.5649759763728</v>
      </c>
      <c r="AW6">
        <v>3</v>
      </c>
      <c r="AX6">
        <f>IF(Z6&gt;0, (R6*SUMPRODUCT(K6:$K$98, X6:$X$98)-K6*$AZ$3)/Z6, 0)</f>
        <v>20608.832159085905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1000000</v>
      </c>
      <c r="S7">
        <f t="shared" si="1"/>
        <v>26442.695048033882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19810.556410039193</v>
      </c>
      <c r="AC7">
        <f t="shared" si="2"/>
        <v>25021.741007013508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-5389.8148586803063</v>
      </c>
      <c r="AI7">
        <f t="shared" si="7"/>
        <v>-5401.6431447918203</v>
      </c>
      <c r="AJ7">
        <f t="shared" si="8"/>
        <v>-5211.1845969743154</v>
      </c>
      <c r="AK7">
        <f>G7*SUM(AB7, AE7:AF7)</f>
        <v>273.38567845854084</v>
      </c>
      <c r="AL7">
        <f t="shared" si="9"/>
        <v>-10339.442063307595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-4322.9758432986519</v>
      </c>
      <c r="AR7">
        <f t="shared" si="14"/>
        <v>-4332.4628844064455</v>
      </c>
      <c r="AS7">
        <f t="shared" si="15"/>
        <v>-4179.7029616720292</v>
      </c>
      <c r="AT7">
        <f t="shared" si="16"/>
        <v>219.27277928234022</v>
      </c>
      <c r="AU7">
        <f t="shared" si="17"/>
        <v>-8292.893066796134</v>
      </c>
      <c r="AW7">
        <v>4</v>
      </c>
      <c r="AX7">
        <f>IF(Z7&gt;0, (R7*SUMPRODUCT(K7:$K$98, X7:$X$98)-K7*$AZ$3)/Z7, 0)</f>
        <v>26442.695048033882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1000000</v>
      </c>
      <c r="S8">
        <f t="shared" si="1"/>
        <v>31915.688533392651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25021.741007013508</v>
      </c>
      <c r="AC8">
        <f t="shared" si="2"/>
        <v>29679.398932152879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-6868.9223106786221</v>
      </c>
      <c r="AI8">
        <f t="shared" si="7"/>
        <v>-6880.5464524001382</v>
      </c>
      <c r="AJ8">
        <f t="shared" si="8"/>
        <v>-4657.6579251393705</v>
      </c>
      <c r="AK8">
        <f t="shared" ref="AK8:AK39" si="30">G8*SUM(AB8:AB8, AE8:AF8)</f>
        <v>540.46960575149183</v>
      </c>
      <c r="AL8">
        <f t="shared" si="9"/>
        <v>-10997.734771788017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-5141.2042852915338</v>
      </c>
      <c r="AR8">
        <f t="shared" si="14"/>
        <v>-5149.9046438817868</v>
      </c>
      <c r="AS8">
        <f t="shared" si="15"/>
        <v>-3486.1321472396794</v>
      </c>
      <c r="AT8">
        <f t="shared" si="16"/>
        <v>404.52701711877052</v>
      </c>
      <c r="AU8">
        <f t="shared" si="17"/>
        <v>-8231.5097740026958</v>
      </c>
      <c r="AW8">
        <v>5</v>
      </c>
      <c r="AX8">
        <f>IF(Z8&gt;0, (R8*SUMPRODUCT(K8:$K$98, X8:$X$98)-K8*$AZ$3)/Z8, 0)</f>
        <v>31915.688533392651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1000000</v>
      </c>
      <c r="S9">
        <f t="shared" si="1"/>
        <v>36171.246006553141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29679.398932152879</v>
      </c>
      <c r="AC9">
        <f t="shared" si="2"/>
        <v>32995.1873360225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-8438.1969584827075</v>
      </c>
      <c r="AI9">
        <f t="shared" si="7"/>
        <v>-8449.5993813250279</v>
      </c>
      <c r="AJ9">
        <f t="shared" si="8"/>
        <v>-3315.7884038696211</v>
      </c>
      <c r="AK9">
        <f t="shared" si="30"/>
        <v>661.85059618700916</v>
      </c>
      <c r="AL9">
        <f t="shared" si="9"/>
        <v>-11103.53718900764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-5889.9228833688476</v>
      </c>
      <c r="AR9">
        <f t="shared" si="14"/>
        <v>-5897.8818574903653</v>
      </c>
      <c r="AS9">
        <f t="shared" si="15"/>
        <v>-2314.444435517471</v>
      </c>
      <c r="AT9">
        <f t="shared" si="16"/>
        <v>461.97653254992684</v>
      </c>
      <c r="AU9">
        <f t="shared" si="17"/>
        <v>-7750.3497604579097</v>
      </c>
      <c r="AW9">
        <v>6</v>
      </c>
      <c r="AX9">
        <f>IF(Z9&gt;0, (R9*SUMPRODUCT(K9:$K$98, X9:$X$98)-K9*$AZ$3)/Z9, 0)</f>
        <v>36171.246006553141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1000000</v>
      </c>
      <c r="S10">
        <f t="shared" si="1"/>
        <v>37098.507488542251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32995.1873360225</v>
      </c>
      <c r="AC10">
        <f t="shared" si="2"/>
        <v>33129.657254383521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-10053.288171616299</v>
      </c>
      <c r="AI10">
        <f t="shared" si="7"/>
        <v>-10064.450904128051</v>
      </c>
      <c r="AJ10">
        <f t="shared" si="8"/>
        <v>-134.46991836102097</v>
      </c>
      <c r="AK10">
        <f t="shared" si="30"/>
        <v>141.87930554489674</v>
      </c>
      <c r="AL10">
        <f t="shared" si="9"/>
        <v>-10057.041516944175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-6655.8553575442702</v>
      </c>
      <c r="AR10">
        <f t="shared" si="14"/>
        <v>-6663.2457289058457</v>
      </c>
      <c r="AS10">
        <f t="shared" si="15"/>
        <v>-89.026824982362768</v>
      </c>
      <c r="AT10">
        <f t="shared" si="16"/>
        <v>93.932265723945605</v>
      </c>
      <c r="AU10">
        <f t="shared" si="17"/>
        <v>-6658.3402881642623</v>
      </c>
      <c r="AW10">
        <v>7</v>
      </c>
      <c r="AX10">
        <f>IF(Z10&gt;0, (R10*SUMPRODUCT(K10:$K$98, X10:$X$98)-K10*$AZ$3)/Z10, 0)</f>
        <v>37098.507488542251</v>
      </c>
    </row>
    <row r="11" spans="1:52" x14ac:dyDescent="0.3">
      <c r="A11" t="s">
        <v>33</v>
      </c>
      <c r="C11" s="25">
        <f>AU81</f>
        <v>54064.828222056945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1000000</v>
      </c>
      <c r="S11">
        <f t="shared" si="1"/>
        <v>36592.651968919861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33129.657254383521</v>
      </c>
      <c r="AC11">
        <f t="shared" si="2"/>
        <v>31917.732439393396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-11844.105704268439</v>
      </c>
      <c r="AI11">
        <f t="shared" si="7"/>
        <v>-11855.008758133768</v>
      </c>
      <c r="AJ11">
        <f t="shared" si="8"/>
        <v>1211.924814990125</v>
      </c>
      <c r="AK11">
        <f t="shared" si="30"/>
        <v>53.007451607013635</v>
      </c>
      <c r="AL11">
        <f t="shared" si="9"/>
        <v>-10590.076491536629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-7456.7132269735648</v>
      </c>
      <c r="AR11">
        <f t="shared" si="14"/>
        <v>-7463.5774806371155</v>
      </c>
      <c r="AS11">
        <f t="shared" si="15"/>
        <v>762.99351117556853</v>
      </c>
      <c r="AT11">
        <f t="shared" si="16"/>
        <v>33.371989020980571</v>
      </c>
      <c r="AU11">
        <f t="shared" si="17"/>
        <v>-6667.2119804405665</v>
      </c>
      <c r="AW11">
        <v>8</v>
      </c>
      <c r="AX11">
        <f>IF(Z11&gt;0, (R11*SUMPRODUCT(K11:$K$98, X11:$X$98)-K11*$AZ$3)/Z11, 0)</f>
        <v>36592.651968919861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1000000</v>
      </c>
      <c r="S12">
        <f t="shared" si="1"/>
        <v>37017.896217145426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31917.732439393396</v>
      </c>
      <c r="AC12">
        <f t="shared" si="2"/>
        <v>31455.117832874254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-13794.543750415873</v>
      </c>
      <c r="AI12">
        <f t="shared" si="7"/>
        <v>-13805.165341945669</v>
      </c>
      <c r="AJ12">
        <f t="shared" si="8"/>
        <v>462.6146065191424</v>
      </c>
      <c r="AK12">
        <f t="shared" si="30"/>
        <v>670.27238122726135</v>
      </c>
      <c r="AL12">
        <f t="shared" si="9"/>
        <v>-12672.278354199265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-8108.9203876051488</v>
      </c>
      <c r="AR12">
        <f t="shared" si="14"/>
        <v>-8115.1641345287962</v>
      </c>
      <c r="AS12">
        <f t="shared" si="15"/>
        <v>271.9412169245478</v>
      </c>
      <c r="AT12">
        <f t="shared" si="16"/>
        <v>394.00979660661358</v>
      </c>
      <c r="AU12">
        <f t="shared" si="17"/>
        <v>-7449.2131209976351</v>
      </c>
      <c r="AW12">
        <v>9</v>
      </c>
      <c r="AX12">
        <f>IF(Z12&gt;0, (R12*SUMPRODUCT(K12:$K$98, X12:$X$98)-K12*$AZ$3)/Z12, 0)</f>
        <v>37017.896217145426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1000000</v>
      </c>
      <c r="S13">
        <f t="shared" si="1"/>
        <v>41072.251585492631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31455.117832874254</v>
      </c>
      <c r="AC13">
        <f t="shared" si="2"/>
        <v>33900.672224626775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-15838.917289232961</v>
      </c>
      <c r="AI13">
        <f t="shared" si="7"/>
        <v>-15849.234678381345</v>
      </c>
      <c r="AJ13">
        <f t="shared" si="8"/>
        <v>-2445.554391752521</v>
      </c>
      <c r="AK13">
        <f t="shared" si="30"/>
        <v>2201.8582483011978</v>
      </c>
      <c r="AL13">
        <f t="shared" si="9"/>
        <v>-16092.930821832668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-8313.1030469138495</v>
      </c>
      <c r="AR13">
        <f t="shared" si="14"/>
        <v>-8318.518159424344</v>
      </c>
      <c r="AS13">
        <f t="shared" si="15"/>
        <v>-1283.5565268903533</v>
      </c>
      <c r="AT13">
        <f t="shared" si="16"/>
        <v>1155.6518781285656</v>
      </c>
      <c r="AU13">
        <f t="shared" si="17"/>
        <v>-8446.4228081861329</v>
      </c>
      <c r="AW13">
        <v>10</v>
      </c>
      <c r="AX13">
        <f>IF(Z13&gt;0, (R13*SUMPRODUCT(K13:$K$98, X13:$X$98)-K13*$AZ$3)/Z13, 0)</f>
        <v>41072.251585492631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1000000</v>
      </c>
      <c r="S14">
        <f t="shared" si="1"/>
        <v>43813.075748689749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33900.672224626775</v>
      </c>
      <c r="AC14">
        <f t="shared" si="2"/>
        <v>35011.207373568046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-18033.145449110445</v>
      </c>
      <c r="AI14">
        <f t="shared" si="7"/>
        <v>-18043.134250049232</v>
      </c>
      <c r="AJ14">
        <f t="shared" si="8"/>
        <v>-1110.5351489412715</v>
      </c>
      <c r="AK14">
        <f t="shared" si="30"/>
        <v>2373.0470557238746</v>
      </c>
      <c r="AL14">
        <f t="shared" si="9"/>
        <v>-16780.62234326663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-8450.6698663782936</v>
      </c>
      <c r="AR14">
        <f t="shared" si="14"/>
        <v>-8455.3508056704904</v>
      </c>
      <c r="AS14">
        <f t="shared" si="15"/>
        <v>-520.4175802383312</v>
      </c>
      <c r="AT14">
        <f t="shared" si="16"/>
        <v>1112.0543169740092</v>
      </c>
      <c r="AU14">
        <f t="shared" si="17"/>
        <v>-7863.7140689348143</v>
      </c>
      <c r="AW14">
        <v>11</v>
      </c>
      <c r="AX14">
        <f>IF(Z14&gt;0, (R14*SUMPRODUCT(K14:$K$98, X14:$X$98)-K14*$AZ$3)/Z14, 0)</f>
        <v>43813.075748689749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1000000</v>
      </c>
      <c r="S15">
        <f t="shared" si="1"/>
        <v>45377.308739235908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35011.207373568046</v>
      </c>
      <c r="AC15">
        <f t="shared" si="2"/>
        <v>34974.500182060408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-20364.368249921157</v>
      </c>
      <c r="AI15">
        <f t="shared" si="7"/>
        <v>-20374.002608247432</v>
      </c>
      <c r="AJ15">
        <f t="shared" si="8"/>
        <v>36.707191507637617</v>
      </c>
      <c r="AK15">
        <f t="shared" si="30"/>
        <v>2450.7845161497635</v>
      </c>
      <c r="AL15">
        <f t="shared" si="9"/>
        <v>-17886.51090059003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-8520.646923025166</v>
      </c>
      <c r="AR15">
        <f t="shared" si="14"/>
        <v>-8524.678030920124</v>
      </c>
      <c r="AS15">
        <f t="shared" si="15"/>
        <v>15.358640863983535</v>
      </c>
      <c r="AT15">
        <f t="shared" si="16"/>
        <v>1025.4317389202608</v>
      </c>
      <c r="AU15">
        <f t="shared" si="17"/>
        <v>-7483.8876511358794</v>
      </c>
      <c r="AW15">
        <v>12</v>
      </c>
      <c r="AX15">
        <f>IF(Z15&gt;0, (R15*SUMPRODUCT(K15:$K$98, X15:$X$98)-K15*$AZ$3)/Z15, 0)</f>
        <v>45377.308739235908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1000000</v>
      </c>
      <c r="S16">
        <f t="shared" si="1"/>
        <v>45870.832498669261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34974.500182060408</v>
      </c>
      <c r="AC16">
        <f t="shared" si="2"/>
        <v>33966.319933026898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-22563.667200133277</v>
      </c>
      <c r="AI16">
        <f t="shared" si="7"/>
        <v>-22572.923169036287</v>
      </c>
      <c r="AJ16">
        <f t="shared" si="8"/>
        <v>1008.1802490335103</v>
      </c>
      <c r="AK16">
        <f t="shared" si="30"/>
        <v>2448.2150127442287</v>
      </c>
      <c r="AL16">
        <f t="shared" si="9"/>
        <v>-19116.527907258547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-8429.3345446351505</v>
      </c>
      <c r="AR16">
        <f t="shared" si="14"/>
        <v>-8432.792389396207</v>
      </c>
      <c r="AS16">
        <f t="shared" si="15"/>
        <v>376.63596635332573</v>
      </c>
      <c r="AT16">
        <f t="shared" si="16"/>
        <v>914.60413755337675</v>
      </c>
      <c r="AU16">
        <f t="shared" si="17"/>
        <v>-7141.5522854895044</v>
      </c>
      <c r="AW16">
        <v>13</v>
      </c>
      <c r="AX16">
        <f>IF(Z16&gt;0, (R16*SUMPRODUCT(K16:$K$98, X16:$X$98)-K16*$AZ$3)/Z16, 0)</f>
        <v>45870.832498669261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1000000</v>
      </c>
      <c r="S17">
        <f t="shared" si="1"/>
        <v>45517.948153271522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33966.319933026898</v>
      </c>
      <c r="AC17">
        <f t="shared" si="2"/>
        <v>32244.544918741449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-24680.855960496538</v>
      </c>
      <c r="AI17">
        <f t="shared" si="7"/>
        <v>-24689.710859011011</v>
      </c>
      <c r="AJ17">
        <f t="shared" si="8"/>
        <v>1721.7750142854493</v>
      </c>
      <c r="AK17">
        <f t="shared" si="30"/>
        <v>2377.6423953118829</v>
      </c>
      <c r="AL17">
        <f t="shared" si="9"/>
        <v>-20590.293449413679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-8232.3874093412996</v>
      </c>
      <c r="AR17">
        <f t="shared" si="14"/>
        <v>-8235.3409922785468</v>
      </c>
      <c r="AS17">
        <f t="shared" si="15"/>
        <v>574.30418831538805</v>
      </c>
      <c r="AT17">
        <f t="shared" si="16"/>
        <v>793.07108920414623</v>
      </c>
      <c r="AU17">
        <f t="shared" si="17"/>
        <v>-6867.9657147590115</v>
      </c>
      <c r="AW17">
        <v>14</v>
      </c>
      <c r="AX17">
        <f>IF(Z17&gt;0, (R17*SUMPRODUCT(K17:$K$98, X17:$X$98)-K17*$AZ$3)/Z17, 0)</f>
        <v>45517.948153271522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1000000</v>
      </c>
      <c r="S18">
        <f t="shared" si="1"/>
        <v>44476.966377297562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32244.544918741449</v>
      </c>
      <c r="AC18">
        <f t="shared" si="2"/>
        <v>30001.049947212385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-26777.921499647848</v>
      </c>
      <c r="AI18">
        <f t="shared" si="7"/>
        <v>-26786.353125158432</v>
      </c>
      <c r="AJ18">
        <f t="shared" si="8"/>
        <v>2243.4949715290641</v>
      </c>
      <c r="AK18">
        <f t="shared" si="30"/>
        <v>2257.1181443119017</v>
      </c>
      <c r="AL18">
        <f t="shared" si="9"/>
        <v>-22285.740009317466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-7974.8849007734143</v>
      </c>
      <c r="AR18">
        <f t="shared" si="14"/>
        <v>-7977.3959710584704</v>
      </c>
      <c r="AS18">
        <f t="shared" si="15"/>
        <v>668.14798055343852</v>
      </c>
      <c r="AT18">
        <f t="shared" si="16"/>
        <v>672.2051750197046</v>
      </c>
      <c r="AU18">
        <f t="shared" si="17"/>
        <v>-6637.0428154853271</v>
      </c>
      <c r="AW18">
        <v>15</v>
      </c>
      <c r="AX18">
        <f>IF(Z18&gt;0, (R18*SUMPRODUCT(K18:$K$98, X18:$X$98)-K18*$AZ$3)/Z18, 0)</f>
        <v>44476.966377297562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1000000</v>
      </c>
      <c r="S19">
        <f t="shared" si="1"/>
        <v>42859.311971318537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30001.049947212385</v>
      </c>
      <c r="AC19">
        <f t="shared" si="2"/>
        <v>27373.390437342747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-29104.622202450071</v>
      </c>
      <c r="AI19">
        <f t="shared" si="7"/>
        <v>-29112.605703928017</v>
      </c>
      <c r="AJ19">
        <f t="shared" si="8"/>
        <v>2627.659509869638</v>
      </c>
      <c r="AK19">
        <f t="shared" si="30"/>
        <v>2100.0734963048671</v>
      </c>
      <c r="AL19">
        <f t="shared" si="9"/>
        <v>-24384.872697753512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-7739.1186185419747</v>
      </c>
      <c r="AR19">
        <f t="shared" si="14"/>
        <v>-7741.2414863290687</v>
      </c>
      <c r="AS19">
        <f t="shared" si="15"/>
        <v>698.71268194332038</v>
      </c>
      <c r="AT19">
        <f t="shared" si="16"/>
        <v>558.42394319728908</v>
      </c>
      <c r="AU19">
        <f t="shared" si="17"/>
        <v>-6484.1048611884598</v>
      </c>
      <c r="AW19">
        <v>16</v>
      </c>
      <c r="AX19">
        <f>IF(Z19&gt;0, (R19*SUMPRODUCT(K19:$K$98, X19:$X$98)-K19*$AZ$3)/Z19, 0)</f>
        <v>42859.311971318537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1000000</v>
      </c>
      <c r="S20">
        <f t="shared" si="1"/>
        <v>40606.897861359394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27373.390437342747</v>
      </c>
      <c r="AC20">
        <f t="shared" si="2"/>
        <v>24408.580203536272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-31198.885095696016</v>
      </c>
      <c r="AI20">
        <f t="shared" si="7"/>
        <v>-31206.398776095488</v>
      </c>
      <c r="AJ20">
        <f t="shared" si="8"/>
        <v>2964.8102338064746</v>
      </c>
      <c r="AK20">
        <f t="shared" si="30"/>
        <v>1916.1373306139924</v>
      </c>
      <c r="AL20">
        <f t="shared" si="9"/>
        <v>-26325.451211675019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-7407.1406094122231</v>
      </c>
      <c r="AR20">
        <f t="shared" si="14"/>
        <v>-7408.9244836449834</v>
      </c>
      <c r="AS20">
        <f t="shared" si="15"/>
        <v>703.89586726156574</v>
      </c>
      <c r="AT20">
        <f t="shared" si="16"/>
        <v>454.92326380469348</v>
      </c>
      <c r="AU20">
        <f t="shared" si="17"/>
        <v>-6250.1053525787238</v>
      </c>
      <c r="AW20">
        <v>17</v>
      </c>
      <c r="AX20">
        <f>IF(Z20&gt;0, (R20*SUMPRODUCT(K20:$K$98, X20:$X$98)-K20*$AZ$3)/Z20, 0)</f>
        <v>40606.897861359394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1000000</v>
      </c>
      <c r="S21">
        <f t="shared" si="1"/>
        <v>37816.023173060064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24408.580203536272</v>
      </c>
      <c r="AC21">
        <f t="shared" si="2"/>
        <v>21264.214937637924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-32776.47718578692</v>
      </c>
      <c r="AI21">
        <f t="shared" si="7"/>
        <v>-32783.506023417576</v>
      </c>
      <c r="AJ21">
        <f t="shared" si="8"/>
        <v>3144.3652658983483</v>
      </c>
      <c r="AK21">
        <f t="shared" si="30"/>
        <v>1708.6006142475392</v>
      </c>
      <c r="AL21">
        <f t="shared" si="9"/>
        <v>-27930.54014327169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-6947.9352974255517</v>
      </c>
      <c r="AR21">
        <f t="shared" si="14"/>
        <v>-6949.4252656365061</v>
      </c>
      <c r="AS21">
        <f t="shared" si="15"/>
        <v>666.54040625231085</v>
      </c>
      <c r="AT21">
        <f t="shared" si="16"/>
        <v>362.18799383605699</v>
      </c>
      <c r="AU21">
        <f t="shared" si="17"/>
        <v>-5920.6968655481387</v>
      </c>
      <c r="AW21">
        <v>18</v>
      </c>
      <c r="AX21">
        <f>IF(Z21&gt;0, (R21*SUMPRODUCT(K21:$K$98, X21:$X$98)-K21*$AZ$3)/Z21, 0)</f>
        <v>37816.023173060064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1000000</v>
      </c>
      <c r="S22">
        <f t="shared" si="1"/>
        <v>34683.237366827059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21264.214937637924</v>
      </c>
      <c r="AC22">
        <f t="shared" si="2"/>
        <v>18122.329054064016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-34174.208560237923</v>
      </c>
      <c r="AI22">
        <f t="shared" si="7"/>
        <v>-34180.739931885269</v>
      </c>
      <c r="AJ22">
        <f t="shared" si="8"/>
        <v>3141.8858835739084</v>
      </c>
      <c r="AK22">
        <f t="shared" si="30"/>
        <v>1488.4950456346548</v>
      </c>
      <c r="AL22">
        <f t="shared" si="9"/>
        <v>-29550.359002676705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-6468.0584300533892</v>
      </c>
      <c r="AR22">
        <f t="shared" si="14"/>
        <v>-6469.2946047951973</v>
      </c>
      <c r="AS22">
        <f t="shared" si="15"/>
        <v>594.65609685430206</v>
      </c>
      <c r="AT22">
        <f t="shared" si="16"/>
        <v>281.72336196285289</v>
      </c>
      <c r="AU22">
        <f t="shared" si="17"/>
        <v>-5592.9151459780423</v>
      </c>
      <c r="AW22">
        <v>19</v>
      </c>
      <c r="AX22">
        <f>IF(Z22&gt;0, (R22*SUMPRODUCT(K22:$K$98, X22:$X$98)-K22*$AZ$3)/Z22, 0)</f>
        <v>34683.237366827059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1000000</v>
      </c>
      <c r="S23">
        <f t="shared" si="1"/>
        <v>31225.618845716901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18122.329054064016</v>
      </c>
      <c r="AC23">
        <f t="shared" si="2"/>
        <v>15052.529029235317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-35227.606117115211</v>
      </c>
      <c r="AI23">
        <f t="shared" si="7"/>
        <v>-35233.631829969614</v>
      </c>
      <c r="AJ23">
        <f t="shared" si="8"/>
        <v>3069.800024828699</v>
      </c>
      <c r="AK23">
        <f t="shared" si="30"/>
        <v>1268.5630337844811</v>
      </c>
      <c r="AL23">
        <f t="shared" si="9"/>
        <v>-30895.268771356434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-5953.0643637598578</v>
      </c>
      <c r="AR23">
        <f t="shared" si="14"/>
        <v>-5954.0826406288716</v>
      </c>
      <c r="AS23">
        <f t="shared" si="15"/>
        <v>518.76125419712082</v>
      </c>
      <c r="AT23">
        <f t="shared" si="16"/>
        <v>214.37270998486761</v>
      </c>
      <c r="AU23">
        <f t="shared" si="17"/>
        <v>-5220.9486764468829</v>
      </c>
      <c r="AW23">
        <v>20</v>
      </c>
      <c r="AX23">
        <f>IF(Z23&gt;0, (R23*SUMPRODUCT(K23:$K$98, X23:$X$98)-K23*$AZ$3)/Z23, 0)</f>
        <v>31225.618845716901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1000000</v>
      </c>
      <c r="S24">
        <f t="shared" si="1"/>
        <v>27503.28962709507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15052.529029235317</v>
      </c>
      <c r="AC24">
        <f t="shared" si="2"/>
        <v>12133.623955854629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-36066.542747280233</v>
      </c>
      <c r="AI24">
        <f t="shared" si="7"/>
        <v>-36072.057371221752</v>
      </c>
      <c r="AJ24">
        <f t="shared" si="8"/>
        <v>2918.9050733806871</v>
      </c>
      <c r="AK24">
        <f t="shared" si="30"/>
        <v>1053.6770320464723</v>
      </c>
      <c r="AL24">
        <f t="shared" si="9"/>
        <v>-32099.475265794594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-5441.8170561385868</v>
      </c>
      <c r="AR24">
        <f t="shared" si="14"/>
        <v>-5442.6491174435314</v>
      </c>
      <c r="AS24">
        <f t="shared" si="15"/>
        <v>440.41225478342511</v>
      </c>
      <c r="AT24">
        <f t="shared" si="16"/>
        <v>158.98162695631174</v>
      </c>
      <c r="AU24">
        <f t="shared" si="17"/>
        <v>-4843.2552357037948</v>
      </c>
      <c r="AW24">
        <v>21</v>
      </c>
      <c r="AX24">
        <f>IF(Z24&gt;0, (R24*SUMPRODUCT(K24:$K$98, X24:$X$98)-K24*$AZ$3)/Z24, 0)</f>
        <v>27503.28962709507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1000000</v>
      </c>
      <c r="S25">
        <f t="shared" si="1"/>
        <v>23503.001414626706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12133.623955854629</v>
      </c>
      <c r="AC25">
        <f t="shared" si="2"/>
        <v>9400.8776946974649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-36771.953611981764</v>
      </c>
      <c r="AI25">
        <f t="shared" si="7"/>
        <v>-36776.953440263722</v>
      </c>
      <c r="AJ25">
        <f t="shared" si="8"/>
        <v>2732.7462611571646</v>
      </c>
      <c r="AK25">
        <f t="shared" si="30"/>
        <v>849.35367690982412</v>
      </c>
      <c r="AL25">
        <f t="shared" si="9"/>
        <v>-33194.853502196733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-4953.7958448917816</v>
      </c>
      <c r="AR25">
        <f t="shared" si="14"/>
        <v>-4954.4694052043415</v>
      </c>
      <c r="AS25">
        <f t="shared" si="15"/>
        <v>368.14652864276616</v>
      </c>
      <c r="AT25">
        <f t="shared" si="16"/>
        <v>114.42211528702855</v>
      </c>
      <c r="AU25">
        <f t="shared" si="17"/>
        <v>-4471.9007612745472</v>
      </c>
      <c r="AW25">
        <v>22</v>
      </c>
      <c r="AX25">
        <f>IF(Z25&gt;0, (R25*SUMPRODUCT(K25:$K$98, X25:$X$98)-K25*$AZ$3)/Z25, 0)</f>
        <v>23503.001414626706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1000000</v>
      </c>
      <c r="S26">
        <f t="shared" si="1"/>
        <v>19125.158678751559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9400.8776946974649</v>
      </c>
      <c r="AC26">
        <f t="shared" si="2"/>
        <v>6865.8950596105178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-36988.329643652913</v>
      </c>
      <c r="AI26">
        <f t="shared" si="7"/>
        <v>-36992.817119531501</v>
      </c>
      <c r="AJ26">
        <f t="shared" si="8"/>
        <v>2534.9826350869471</v>
      </c>
      <c r="AK26">
        <f t="shared" si="30"/>
        <v>658.06143862882266</v>
      </c>
      <c r="AL26">
        <f t="shared" si="9"/>
        <v>-33799.773045815731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-4449.0583102625906</v>
      </c>
      <c r="AR26">
        <f t="shared" si="14"/>
        <v>-4449.5980762385634</v>
      </c>
      <c r="AS26">
        <f t="shared" si="15"/>
        <v>304.91470330399903</v>
      </c>
      <c r="AT26">
        <f t="shared" si="16"/>
        <v>79.153444894674038</v>
      </c>
      <c r="AU26">
        <f t="shared" si="17"/>
        <v>-4065.5299280398908</v>
      </c>
      <c r="AW26">
        <v>23</v>
      </c>
      <c r="AX26">
        <f>IF(Z26&gt;0, (R26*SUMPRODUCT(K26:$K$98, X26:$X$98)-K26*$AZ$3)/Z26, 0)</f>
        <v>19125.158678751559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1000000</v>
      </c>
      <c r="S27">
        <f t="shared" si="1"/>
        <v>14358.473628686041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6865.8950596105178</v>
      </c>
      <c r="AC27">
        <f t="shared" si="2"/>
        <v>4576.4914009593849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-36677.037850903609</v>
      </c>
      <c r="AI27">
        <f t="shared" si="7"/>
        <v>-36681.021989050278</v>
      </c>
      <c r="AJ27">
        <f t="shared" si="8"/>
        <v>2289.4036586511329</v>
      </c>
      <c r="AK27">
        <f t="shared" si="30"/>
        <v>480.61265417273631</v>
      </c>
      <c r="AL27">
        <f t="shared" si="9"/>
        <v>-33911.005676226407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-3938.9422096694448</v>
      </c>
      <c r="AR27">
        <f t="shared" si="14"/>
        <v>-3939.3700874598721</v>
      </c>
      <c r="AS27">
        <f t="shared" si="15"/>
        <v>245.87123809428445</v>
      </c>
      <c r="AT27">
        <f t="shared" si="16"/>
        <v>51.615549699459017</v>
      </c>
      <c r="AU27">
        <f t="shared" si="17"/>
        <v>-3641.8832996661286</v>
      </c>
      <c r="AW27">
        <v>24</v>
      </c>
      <c r="AX27">
        <f>IF(Z27&gt;0, (R27*SUMPRODUCT(K27:$K$98, X27:$X$98)-K27*$AZ$3)/Z27, 0)</f>
        <v>14358.473628686041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1000000</v>
      </c>
      <c r="S28">
        <f t="shared" si="1"/>
        <v>9179.9649374166966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4576.4914009593849</v>
      </c>
      <c r="AC28">
        <f t="shared" si="2"/>
        <v>2565.812273085885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-36042.426061080318</v>
      </c>
      <c r="AI28">
        <f t="shared" si="7"/>
        <v>-36045.919827519756</v>
      </c>
      <c r="AJ28">
        <f t="shared" si="8"/>
        <v>2010.6791278735</v>
      </c>
      <c r="AK28">
        <f t="shared" si="30"/>
        <v>320.35439806715698</v>
      </c>
      <c r="AL28">
        <f t="shared" si="9"/>
        <v>-33714.886301579092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-3456.0606013806964</v>
      </c>
      <c r="AR28">
        <f t="shared" si="14"/>
        <v>-3456.395614027218</v>
      </c>
      <c r="AS28">
        <f t="shared" si="15"/>
        <v>192.80136426126629</v>
      </c>
      <c r="AT28">
        <f t="shared" si="16"/>
        <v>30.718359850767051</v>
      </c>
      <c r="AU28">
        <f t="shared" si="17"/>
        <v>-3232.875889915184</v>
      </c>
      <c r="AW28">
        <v>25</v>
      </c>
      <c r="AX28">
        <f>IF(Z28&gt;0, (R28*SUMPRODUCT(K28:$K$98, X28:$X$98)-K28*$AZ$3)/Z28, 0)</f>
        <v>9179.9649374166966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1000000</v>
      </c>
      <c r="S29">
        <f t="shared" si="1"/>
        <v>3440.4386466301121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2565.812273085885</v>
      </c>
      <c r="AC29">
        <f t="shared" si="2"/>
        <v>831.41513759442569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-35046.6699073009</v>
      </c>
      <c r="AI29">
        <f t="shared" si="7"/>
        <v>-35049.690652702106</v>
      </c>
      <c r="AJ29">
        <f t="shared" si="8"/>
        <v>1734.3971354914593</v>
      </c>
      <c r="AK29">
        <f t="shared" si="30"/>
        <v>179.60685911601198</v>
      </c>
      <c r="AL29">
        <f t="shared" si="9"/>
        <v>-33135.68665809463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-3000.5168390934191</v>
      </c>
      <c r="AR29">
        <f t="shared" si="14"/>
        <v>-3000.7754598829806</v>
      </c>
      <c r="AS29">
        <f t="shared" si="15"/>
        <v>148.49022245144613</v>
      </c>
      <c r="AT29">
        <f t="shared" si="16"/>
        <v>15.377021743284294</v>
      </c>
      <c r="AU29">
        <f t="shared" si="17"/>
        <v>-2836.9082156882496</v>
      </c>
      <c r="AW29">
        <v>26</v>
      </c>
      <c r="AX29">
        <f>IF(Z29&gt;0, (R29*SUMPRODUCT(K29:$K$98, X29:$X$98)-K29*$AZ$3)/Z29, 0)</f>
        <v>3440.4386466301121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1000000</v>
      </c>
      <c r="S30">
        <f t="shared" si="1"/>
        <v>-3074.3951063588306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831.41513759442569</v>
      </c>
      <c r="AC30">
        <f t="shared" si="2"/>
        <v>-631.90217838360149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-33705.960505891599</v>
      </c>
      <c r="AI30">
        <f t="shared" si="7"/>
        <v>-33708.529719332466</v>
      </c>
      <c r="AJ30">
        <f t="shared" si="8"/>
        <v>1463.3173159780272</v>
      </c>
      <c r="AK30">
        <f t="shared" si="30"/>
        <v>58.199059631609806</v>
      </c>
      <c r="AL30">
        <f t="shared" si="9"/>
        <v>-32187.013343722829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-2576.5465618327707</v>
      </c>
      <c r="AR30">
        <f t="shared" si="14"/>
        <v>-2576.7429573058066</v>
      </c>
      <c r="AS30">
        <f t="shared" si="15"/>
        <v>111.85870815621819</v>
      </c>
      <c r="AT30">
        <f t="shared" si="16"/>
        <v>4.4488447961455915</v>
      </c>
      <c r="AU30">
        <f t="shared" si="17"/>
        <v>-2460.4354043534431</v>
      </c>
      <c r="AW30">
        <v>27</v>
      </c>
      <c r="AX30">
        <f>IF(Z30&gt;0, (R30*SUMPRODUCT(K30:$K$98, X30:$X$98)-K30*$AZ$3)/Z30, 0)</f>
        <v>-3074.3951063588306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1000000</v>
      </c>
      <c r="S31">
        <f t="shared" si="1"/>
        <v>-10706.941129160869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-631.90217838360149</v>
      </c>
      <c r="AC31">
        <f t="shared" si="2"/>
        <v>-1835.9491660061994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-32008.905342932081</v>
      </c>
      <c r="AI31">
        <f t="shared" si="7"/>
        <v>-32011.048752921753</v>
      </c>
      <c r="AJ31">
        <f t="shared" si="8"/>
        <v>1204.046987622598</v>
      </c>
      <c r="AK31">
        <f t="shared" si="30"/>
        <v>-44.233152486852106</v>
      </c>
      <c r="AL31">
        <f t="shared" si="9"/>
        <v>-30851.234917786009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-2184.661157306567</v>
      </c>
      <c r="AR31">
        <f t="shared" si="14"/>
        <v>-2184.8074486120163</v>
      </c>
      <c r="AS31">
        <f t="shared" si="15"/>
        <v>82.178214382826425</v>
      </c>
      <c r="AT31">
        <f t="shared" si="16"/>
        <v>-3.0189864060622158</v>
      </c>
      <c r="AU31">
        <f t="shared" si="17"/>
        <v>-2105.6482206352525</v>
      </c>
      <c r="AW31">
        <v>28</v>
      </c>
      <c r="AX31">
        <f>IF(Z31&gt;0, (R31*SUMPRODUCT(K31:$K$98, X31:$X$98)-K31*$AZ$3)/Z31, 0)</f>
        <v>-10706.941129160869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1000000</v>
      </c>
      <c r="S32">
        <f t="shared" si="1"/>
        <v>-19988.203184374524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-1835.9491660061994</v>
      </c>
      <c r="AC32">
        <f t="shared" si="2"/>
        <v>-2795.1642749108287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-29917.373690248751</v>
      </c>
      <c r="AI32">
        <f t="shared" si="7"/>
        <v>-29919.121698967399</v>
      </c>
      <c r="AJ32">
        <f t="shared" si="8"/>
        <v>959.21510890462923</v>
      </c>
      <c r="AK32">
        <f t="shared" si="30"/>
        <v>-128.51644162043397</v>
      </c>
      <c r="AL32">
        <f t="shared" si="9"/>
        <v>-29088.423031683204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-1823.1344954037907</v>
      </c>
      <c r="AR32">
        <f t="shared" si="14"/>
        <v>-1823.2410172872362</v>
      </c>
      <c r="AS32">
        <f t="shared" si="15"/>
        <v>58.453598623415559</v>
      </c>
      <c r="AT32">
        <f t="shared" si="16"/>
        <v>-7.8316619757679158</v>
      </c>
      <c r="AU32">
        <f t="shared" si="17"/>
        <v>-1772.6190806395887</v>
      </c>
      <c r="AW32">
        <v>29</v>
      </c>
      <c r="AX32">
        <f>IF(Z32&gt;0, (R32*SUMPRODUCT(K32:$K$98, X32:$X$98)-K32*$AZ$3)/Z32, 0)</f>
        <v>-19988.203184374524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1000000</v>
      </c>
      <c r="S33">
        <f t="shared" si="1"/>
        <v>-31771.452235998731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-2795.1642749108287</v>
      </c>
      <c r="AC33">
        <f t="shared" si="2"/>
        <v>-3524.150512812892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-27520.369584992015</v>
      </c>
      <c r="AI33">
        <f t="shared" si="7"/>
        <v>-27521.756109003665</v>
      </c>
      <c r="AJ33">
        <f t="shared" si="8"/>
        <v>728.98623790206329</v>
      </c>
      <c r="AK33">
        <f t="shared" si="30"/>
        <v>-195.66149924375802</v>
      </c>
      <c r="AL33">
        <f t="shared" si="9"/>
        <v>-26988.431370345359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-1497.3781155956387</v>
      </c>
      <c r="AR33">
        <f t="shared" si="14"/>
        <v>-1497.4535561054538</v>
      </c>
      <c r="AS33">
        <f t="shared" si="15"/>
        <v>39.664003633156959</v>
      </c>
      <c r="AT33">
        <f t="shared" si="16"/>
        <v>-10.645905249470539</v>
      </c>
      <c r="AU33">
        <f t="shared" si="17"/>
        <v>-1468.4354577217673</v>
      </c>
      <c r="AW33">
        <v>30</v>
      </c>
      <c r="AX33">
        <f>IF(Z33&gt;0, (R33*SUMPRODUCT(K33:$K$98, X33:$X$98)-K33*$AZ$3)/Z33, 0)</f>
        <v>-31771.452235998731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1000000</v>
      </c>
      <c r="S34">
        <f t="shared" si="1"/>
        <v>-47512.400530095038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-3524.150512812892</v>
      </c>
      <c r="AC34">
        <f t="shared" si="2"/>
        <v>-4044.6105413534133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-24685.229815709241</v>
      </c>
      <c r="AI34">
        <f t="shared" si="7"/>
        <v>-24686.293909108077</v>
      </c>
      <c r="AJ34">
        <f t="shared" si="8"/>
        <v>520.46002854052131</v>
      </c>
      <c r="AK34">
        <f t="shared" si="30"/>
        <v>-246.69053589690247</v>
      </c>
      <c r="AL34">
        <f t="shared" si="9"/>
        <v>-24412.524416464457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-1199.2131212358388</v>
      </c>
      <c r="AR34">
        <f t="shared" si="14"/>
        <v>-1199.2648150938921</v>
      </c>
      <c r="AS34">
        <f t="shared" si="15"/>
        <v>25.284046369597871</v>
      </c>
      <c r="AT34">
        <f t="shared" si="16"/>
        <v>-11.984272771242434</v>
      </c>
      <c r="AU34">
        <f t="shared" si="17"/>
        <v>-1185.9650414955365</v>
      </c>
      <c r="AW34">
        <v>31</v>
      </c>
      <c r="AX34">
        <f>IF(Z34&gt;0, (R34*SUMPRODUCT(K34:$K$98, X34:$X$98)-K34*$AZ$3)/Z34, 0)</f>
        <v>-47512.400530095038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-69595.148195958958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-4044.6105413534133</v>
      </c>
      <c r="AC35">
        <f t="shared" ref="AC35:AC66" si="33">S35*Z35</f>
        <v>-4371.5753705757561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-21461.827452327521</v>
      </c>
      <c r="AI35">
        <f t="shared" ref="AI35:AI66" si="38">SUM(AE35:AH35)</f>
        <v>-21462.612631949214</v>
      </c>
      <c r="AJ35">
        <f t="shared" ref="AJ35:AJ66" si="39">AB35-AC35</f>
        <v>326.96482922234281</v>
      </c>
      <c r="AK35">
        <f t="shared" si="30"/>
        <v>-283.12273789473898</v>
      </c>
      <c r="AL35">
        <f t="shared" ref="AL35:AL66" si="40">SUM(AI35:AK35)</f>
        <v>-21418.770540621612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-930.91038065922771</v>
      </c>
      <c r="AR35">
        <f t="shared" ref="AR35:AR66" si="45">AI35*$K35</f>
        <v>-930.94443795757002</v>
      </c>
      <c r="AS35">
        <f t="shared" ref="AS35:AS66" si="46">AJ35*$K35</f>
        <v>14.18215453971238</v>
      </c>
      <c r="AT35">
        <f t="shared" ref="AT35:AT66" si="47">AK35*$K35</f>
        <v>-12.280496443852041</v>
      </c>
      <c r="AU35">
        <f t="shared" ref="AU35:AU66" si="48">AL35*$K35</f>
        <v>-929.04277986170973</v>
      </c>
      <c r="AW35">
        <v>32</v>
      </c>
      <c r="AX35">
        <f>IF(Z35&gt;0, (R35*SUMPRODUCT(K35:$K$98, X35:$X$98)-K35*$AZ$3)/Z35, 0)</f>
        <v>-69595.148195958958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1000000</v>
      </c>
      <c r="S36">
        <f t="shared" si="32"/>
        <v>-102335.75539136356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-4371.5753705757561</v>
      </c>
      <c r="AC36">
        <f t="shared" si="33"/>
        <v>-4523.6926333657902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-17981.806809803107</v>
      </c>
      <c r="AI36">
        <f t="shared" si="38"/>
        <v>-17982.35936504346</v>
      </c>
      <c r="AJ36">
        <f t="shared" si="39"/>
        <v>152.11726279003415</v>
      </c>
      <c r="AK36">
        <f t="shared" si="30"/>
        <v>-306.01027594030296</v>
      </c>
      <c r="AL36">
        <f t="shared" si="40"/>
        <v>-18136.252378193727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-696.39633851233384</v>
      </c>
      <c r="AR36">
        <f t="shared" si="45"/>
        <v>-696.41773777717287</v>
      </c>
      <c r="AS36">
        <f t="shared" si="46"/>
        <v>5.8911713351155832</v>
      </c>
      <c r="AT36">
        <f t="shared" si="47"/>
        <v>-11.851113626457057</v>
      </c>
      <c r="AU36">
        <f t="shared" si="48"/>
        <v>-702.37768006851434</v>
      </c>
      <c r="AW36">
        <v>33</v>
      </c>
      <c r="AX36">
        <f>IF(Z36&gt;0, (R36*SUMPRODUCT(K36:$K$98, X36:$X$98)-K36*$AZ$3)/Z36, 0)</f>
        <v>-102335.75539136356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1000000</v>
      </c>
      <c r="S37">
        <f t="shared" si="32"/>
        <v>-153798.56306982756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-4523.6926333657902</v>
      </c>
      <c r="AC37">
        <f t="shared" si="33"/>
        <v>-4524.7379737806305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-14342.477453979545</v>
      </c>
      <c r="AI37">
        <f t="shared" si="38"/>
        <v>-14342.845202699322</v>
      </c>
      <c r="AJ37">
        <f t="shared" si="39"/>
        <v>1.0453404148402115</v>
      </c>
      <c r="AK37">
        <f t="shared" si="30"/>
        <v>-316.65848433560535</v>
      </c>
      <c r="AL37">
        <f t="shared" si="40"/>
        <v>-14658.458346620087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-495.94019079715304</v>
      </c>
      <c r="AR37">
        <f t="shared" si="45"/>
        <v>-495.95290696636692</v>
      </c>
      <c r="AS37">
        <f t="shared" si="46"/>
        <v>3.6146218562817682E-2</v>
      </c>
      <c r="AT37">
        <f t="shared" si="47"/>
        <v>-10.949549660638525</v>
      </c>
      <c r="AU37">
        <f t="shared" si="48"/>
        <v>-506.86631040844264</v>
      </c>
      <c r="AW37">
        <v>34</v>
      </c>
      <c r="AX37">
        <f>IF(Z37&gt;0, (R37*SUMPRODUCT(K37:$K$98, X37:$X$98)-K37*$AZ$3)/Z37, 0)</f>
        <v>-153798.56306982756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1000000</v>
      </c>
      <c r="S38">
        <f t="shared" si="32"/>
        <v>-240038.06187014034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-4524.7379737806305</v>
      </c>
      <c r="AC38">
        <f t="shared" si="33"/>
        <v>-4399.8290591335917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-10795.984456503866</v>
      </c>
      <c r="AI38">
        <f t="shared" si="38"/>
        <v>-10796.213577930737</v>
      </c>
      <c r="AJ38">
        <f t="shared" si="39"/>
        <v>-124.90891464703873</v>
      </c>
      <c r="AK38">
        <f t="shared" si="30"/>
        <v>-316.73165816464416</v>
      </c>
      <c r="AL38">
        <f t="shared" si="40"/>
        <v>-11237.85415074242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-333.31077764716684</v>
      </c>
      <c r="AR38">
        <f t="shared" si="45"/>
        <v>-333.31785144773352</v>
      </c>
      <c r="AS38">
        <f t="shared" si="46"/>
        <v>-3.8563863854941594</v>
      </c>
      <c r="AT38">
        <f t="shared" si="47"/>
        <v>-9.7786427642302858</v>
      </c>
      <c r="AU38">
        <f t="shared" si="48"/>
        <v>-346.95288059745792</v>
      </c>
      <c r="AW38">
        <v>35</v>
      </c>
      <c r="AX38">
        <f>IF(Z38&gt;0, (R38*SUMPRODUCT(K38:$K$98, X38:$X$98)-K38*$AZ$3)/Z38, 0)</f>
        <v>-240038.06187014034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1000000</v>
      </c>
      <c r="S39">
        <f t="shared" si="32"/>
        <v>-395354.71726896724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-4399.8290591335917</v>
      </c>
      <c r="AC39">
        <f t="shared" si="33"/>
        <v>-4178.8102783484455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-7576.6423329311319</v>
      </c>
      <c r="AI39">
        <f t="shared" si="38"/>
        <v>-7576.7744551145734</v>
      </c>
      <c r="AJ39">
        <f t="shared" si="39"/>
        <v>-221.01878078514619</v>
      </c>
      <c r="AK39">
        <f t="shared" si="30"/>
        <v>-307.98803413935144</v>
      </c>
      <c r="AL39">
        <f t="shared" si="40"/>
        <v>-8105.7812700390714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-208.85547754536606</v>
      </c>
      <c r="AR39">
        <f t="shared" si="45"/>
        <v>-208.85911958632622</v>
      </c>
      <c r="AS39">
        <f t="shared" si="46"/>
        <v>-6.0925382219432613</v>
      </c>
      <c r="AT39">
        <f t="shared" si="47"/>
        <v>-8.4899068903979416</v>
      </c>
      <c r="AU39">
        <f t="shared" si="48"/>
        <v>-223.44156469866741</v>
      </c>
      <c r="AW39">
        <v>36</v>
      </c>
      <c r="AX39">
        <f>IF(Z39&gt;0, (R39*SUMPRODUCT(K39:$K$98, X39:$X$98)-K39*$AZ$3)/Z39, 0)</f>
        <v>-395354.71726896724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1000000</v>
      </c>
      <c r="S40">
        <f t="shared" si="32"/>
        <v>-700630.84803331993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-4178.8102783484455</v>
      </c>
      <c r="AC40">
        <f t="shared" si="33"/>
        <v>-3892.7286501506755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-4908.0431611497961</v>
      </c>
      <c r="AI40">
        <f t="shared" si="38"/>
        <v>-4908.1126115718889</v>
      </c>
      <c r="AJ40">
        <f t="shared" si="39"/>
        <v>-286.08162819776999</v>
      </c>
      <c r="AK40">
        <f t="shared" ref="AK40:AK71" si="61">G40*SUM(AB40:AB40, AE40:AF40)</f>
        <v>-292.51671948439122</v>
      </c>
      <c r="AL40">
        <f t="shared" si="40"/>
        <v>-5486.7109592540501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-120.797913837373</v>
      </c>
      <c r="AR40">
        <f t="shared" si="45"/>
        <v>-120.79962316751303</v>
      </c>
      <c r="AS40">
        <f t="shared" si="46"/>
        <v>-7.0411083885810326</v>
      </c>
      <c r="AT40">
        <f t="shared" si="47"/>
        <v>-7.1994903704124216</v>
      </c>
      <c r="AU40">
        <f t="shared" si="48"/>
        <v>-135.04022192650649</v>
      </c>
      <c r="AW40">
        <v>37</v>
      </c>
      <c r="AX40">
        <f>IF(Z40&gt;0, (R40*SUMPRODUCT(K40:$K$98, X40:$X$98)-K40*$AZ$3)/Z40, 0)</f>
        <v>-700630.84803331993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1000000</v>
      </c>
      <c r="S41">
        <f t="shared" si="32"/>
        <v>-1372736.4014771094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-3892.7286501506755</v>
      </c>
      <c r="AC41">
        <f t="shared" si="33"/>
        <v>-3571.6184338602475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-2898.6494888544025</v>
      </c>
      <c r="AI41">
        <f t="shared" si="38"/>
        <v>-2898.6820116536633</v>
      </c>
      <c r="AJ41">
        <f t="shared" si="39"/>
        <v>-321.11021629042807</v>
      </c>
      <c r="AK41">
        <f t="shared" si="61"/>
        <v>-272.49100551054732</v>
      </c>
      <c r="AL41">
        <f t="shared" si="40"/>
        <v>-3492.2832334546388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-63.698431857992979</v>
      </c>
      <c r="AR41">
        <f t="shared" si="45"/>
        <v>-63.699146553343525</v>
      </c>
      <c r="AS41">
        <f t="shared" si="46"/>
        <v>-7.0564645052565798</v>
      </c>
      <c r="AT41">
        <f t="shared" si="47"/>
        <v>-5.9880471278676328</v>
      </c>
      <c r="AU41">
        <f t="shared" si="48"/>
        <v>-76.743658186467741</v>
      </c>
      <c r="AW41">
        <v>38</v>
      </c>
      <c r="AX41">
        <f>IF(Z41&gt;0, (R41*SUMPRODUCT(K41:$K$98, X41:$X$98)-K41*$AZ$3)/Z41, 0)</f>
        <v>-1372736.4014771094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1000000</v>
      </c>
      <c r="S42">
        <f t="shared" si="32"/>
        <v>-3084470.4111207779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-3571.6184338602475</v>
      </c>
      <c r="AC42">
        <f t="shared" si="33"/>
        <v>-3240.7560352469905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-1525.1371576563465</v>
      </c>
      <c r="AI42">
        <f t="shared" si="38"/>
        <v>-1525.1502910131439</v>
      </c>
      <c r="AJ42">
        <f t="shared" si="39"/>
        <v>-330.86239861325703</v>
      </c>
      <c r="AK42">
        <f t="shared" si="61"/>
        <v>-250.01329037021733</v>
      </c>
      <c r="AL42">
        <f t="shared" si="40"/>
        <v>-2106.0259799966184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-29.924294327352431</v>
      </c>
      <c r="AR42">
        <f t="shared" si="45"/>
        <v>-29.924552013313551</v>
      </c>
      <c r="AS42">
        <f t="shared" si="46"/>
        <v>-6.4917596088022282</v>
      </c>
      <c r="AT42">
        <f t="shared" si="47"/>
        <v>-4.9054416183032785</v>
      </c>
      <c r="AU42">
        <f t="shared" si="48"/>
        <v>-41.321753240419064</v>
      </c>
      <c r="AW42">
        <v>39</v>
      </c>
      <c r="AX42">
        <f>IF(Z42&gt;0, (R42*SUMPRODUCT(K42:$K$98, X42:$X$98)-K42*$AZ$3)/Z42, 0)</f>
        <v>-3084470.4111207779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1000000</v>
      </c>
      <c r="S43">
        <f t="shared" si="32"/>
        <v>-8388815.2758625168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-3240.7560352469905</v>
      </c>
      <c r="AC43">
        <f t="shared" si="33"/>
        <v>-2918.3938737964404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-692.27079415032119</v>
      </c>
      <c r="AI43">
        <f t="shared" si="38"/>
        <v>-692.27514278862384</v>
      </c>
      <c r="AJ43">
        <f t="shared" si="39"/>
        <v>-322.36216145055005</v>
      </c>
      <c r="AK43">
        <f t="shared" si="61"/>
        <v>-226.85292246728935</v>
      </c>
      <c r="AL43">
        <f t="shared" si="40"/>
        <v>-1241.4902267064633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-12.12754801287706</v>
      </c>
      <c r="AR43">
        <f t="shared" si="45"/>
        <v>-12.127624194510393</v>
      </c>
      <c r="AS43">
        <f t="shared" si="46"/>
        <v>-5.6473025058420463</v>
      </c>
      <c r="AT43">
        <f t="shared" si="47"/>
        <v>-3.9741236122206449</v>
      </c>
      <c r="AU43">
        <f t="shared" si="48"/>
        <v>-21.749050312573086</v>
      </c>
      <c r="AW43">
        <v>40</v>
      </c>
      <c r="AX43">
        <f>IF(Z43&gt;0, (R43*SUMPRODUCT(K43:$K$98, X43:$X$98)-K43*$AZ$3)/Z43, 0)</f>
        <v>-8388815.2758625168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1000000</v>
      </c>
      <c r="S44">
        <f t="shared" si="32"/>
        <v>-29771621.843486298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-2918.3938737964404</v>
      </c>
      <c r="AC44">
        <f t="shared" si="33"/>
        <v>-2615.9799434361908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-256.54391591748822</v>
      </c>
      <c r="AI44">
        <f t="shared" si="38"/>
        <v>-256.54501427045886</v>
      </c>
      <c r="AJ44">
        <f t="shared" si="39"/>
        <v>-302.41393036024965</v>
      </c>
      <c r="AK44">
        <f t="shared" si="61"/>
        <v>-204.28757116575085</v>
      </c>
      <c r="AL44">
        <f t="shared" si="40"/>
        <v>-763.24651579645933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-4.0127369386461336</v>
      </c>
      <c r="AR44">
        <f t="shared" si="45"/>
        <v>-4.0127541185567202</v>
      </c>
      <c r="AS44">
        <f t="shared" si="46"/>
        <v>-4.7302137132265161</v>
      </c>
      <c r="AT44">
        <f t="shared" si="47"/>
        <v>-3.1953682471533047</v>
      </c>
      <c r="AU44">
        <f t="shared" si="48"/>
        <v>-11.93833607893654</v>
      </c>
      <c r="AW44">
        <v>41</v>
      </c>
      <c r="AX44">
        <f>IF(Z44&gt;0, (R44*SUMPRODUCT(K44:$K$98, X44:$X$98)-K44*$AZ$3)/Z44, 0)</f>
        <v>-29771621.843486298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1000000</v>
      </c>
      <c r="S45">
        <f t="shared" si="32"/>
        <v>-156128353.99612281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-2615.9799434361908</v>
      </c>
      <c r="AC45">
        <f t="shared" si="33"/>
        <v>-2339.1520746845449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-72.007317810112696</v>
      </c>
      <c r="AI45">
        <f t="shared" si="38"/>
        <v>-72.007505088081018</v>
      </c>
      <c r="AJ45">
        <f t="shared" si="39"/>
        <v>-276.82786875164584</v>
      </c>
      <c r="AK45">
        <f t="shared" si="61"/>
        <v>-183.11859604053336</v>
      </c>
      <c r="AL45">
        <f t="shared" si="40"/>
        <v>-531.95396988026027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-1.0056285204624302</v>
      </c>
      <c r="AR45">
        <f t="shared" si="45"/>
        <v>-1.0056311359197465</v>
      </c>
      <c r="AS45">
        <f t="shared" si="46"/>
        <v>-3.866079289463396</v>
      </c>
      <c r="AT45">
        <f t="shared" si="47"/>
        <v>-2.557369006453079</v>
      </c>
      <c r="AU45">
        <f t="shared" si="48"/>
        <v>-7.4290794318362225</v>
      </c>
      <c r="AW45">
        <v>42</v>
      </c>
      <c r="AX45">
        <f>IF(Z45&gt;0, (R45*SUMPRODUCT(K45:$K$98, X45:$X$98)-K45*$AZ$3)/Z45, 0)</f>
        <v>-156128353.99612281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1000000</v>
      </c>
      <c r="S46">
        <f t="shared" si="32"/>
        <v>-829931529.54917288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-2339.1520746845449</v>
      </c>
      <c r="AC46">
        <f t="shared" si="33"/>
        <v>-2089.4071624101039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-12.314849378579924</v>
      </c>
      <c r="AI46">
        <f t="shared" si="38"/>
        <v>-12.314880848151327</v>
      </c>
      <c r="AJ46">
        <f t="shared" si="39"/>
        <v>-249.74491227444105</v>
      </c>
      <c r="AK46">
        <f t="shared" si="61"/>
        <v>-163.74064522791815</v>
      </c>
      <c r="AL46">
        <f t="shared" si="40"/>
        <v>-425.80043835051055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-0.15355785228460012</v>
      </c>
      <c r="AR46">
        <f t="shared" si="45"/>
        <v>-0.15355824468889584</v>
      </c>
      <c r="AS46">
        <f t="shared" si="46"/>
        <v>-3.1141503374433772</v>
      </c>
      <c r="AT46">
        <f t="shared" si="47"/>
        <v>-2.0417352287416439</v>
      </c>
      <c r="AU46">
        <f t="shared" si="48"/>
        <v>-5.3094438108739173</v>
      </c>
      <c r="AW46">
        <v>43</v>
      </c>
      <c r="AX46">
        <f>IF(Z46&gt;0, (R46*SUMPRODUCT(K46:$K$98, X46:$X$98)-K46*$AZ$3)/Z46, 0)</f>
        <v>-829931529.54917288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1000000</v>
      </c>
      <c r="S47">
        <f t="shared" si="32"/>
        <v>-4481320589.525383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-2089.4071624101039</v>
      </c>
      <c r="AC47">
        <f t="shared" si="33"/>
        <v>-1865.6763088383675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-2.0760671719456036</v>
      </c>
      <c r="AI47">
        <f t="shared" si="38"/>
        <v>-2.0760723759816448</v>
      </c>
      <c r="AJ47">
        <f t="shared" si="39"/>
        <v>-223.73085357173636</v>
      </c>
      <c r="AK47">
        <f t="shared" si="61"/>
        <v>-146.25850136870727</v>
      </c>
      <c r="AL47">
        <f t="shared" si="40"/>
        <v>-372.06542731642526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-2.3113531355678046E-2</v>
      </c>
      <c r="AR47">
        <f t="shared" si="45"/>
        <v>-2.3113589293904634E-2</v>
      </c>
      <c r="AS47">
        <f t="shared" si="46"/>
        <v>-2.4908683924791797</v>
      </c>
      <c r="AT47">
        <f t="shared" si="47"/>
        <v>-1.6283434867148279</v>
      </c>
      <c r="AU47">
        <f t="shared" si="48"/>
        <v>-4.1423254684879121</v>
      </c>
      <c r="AW47">
        <v>44</v>
      </c>
      <c r="AX47">
        <f>IF(Z47&gt;0, (R47*SUMPRODUCT(K47:$K$98, X47:$X$98)-K47*$AZ$3)/Z47, 0)</f>
        <v>-4481320589.525383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1000000</v>
      </c>
      <c r="S48">
        <f t="shared" si="32"/>
        <v>-24634193414.948231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-1865.6763088383675</v>
      </c>
      <c r="AC48">
        <f t="shared" si="33"/>
        <v>-1665.8026264554189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-0.34453809291182363</v>
      </c>
      <c r="AI48">
        <f t="shared" si="38"/>
        <v>-0.34453893818134312</v>
      </c>
      <c r="AJ48">
        <f t="shared" si="39"/>
        <v>-199.87368238294857</v>
      </c>
      <c r="AK48">
        <f t="shared" si="61"/>
        <v>-130.59734161868573</v>
      </c>
      <c r="AL48">
        <f t="shared" si="40"/>
        <v>-330.81556293981566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-3.4248702655862366E-3</v>
      </c>
      <c r="AR48">
        <f t="shared" si="45"/>
        <v>-3.4248786679617746E-3</v>
      </c>
      <c r="AS48">
        <f t="shared" si="46"/>
        <v>-1.9868381631803493</v>
      </c>
      <c r="AT48">
        <f t="shared" si="47"/>
        <v>-1.2981988386082903</v>
      </c>
      <c r="AU48">
        <f t="shared" si="48"/>
        <v>-3.2884618804566017</v>
      </c>
      <c r="AW48">
        <v>45</v>
      </c>
      <c r="AX48">
        <f>IF(Z48&gt;0, (R48*SUMPRODUCT(K48:$K$98, X48:$X$98)-K48*$AZ$3)/Z48, 0)</f>
        <v>-24634193414.948231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1000000</v>
      </c>
      <c r="S49">
        <f t="shared" si="32"/>
        <v>-138182271217.28976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-1665.8026264554189</v>
      </c>
      <c r="AC49">
        <f t="shared" si="33"/>
        <v>-1487.3267692593411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-5.61818322436312E-2</v>
      </c>
      <c r="AI49">
        <f t="shared" si="38"/>
        <v>-5.618196678755244E-2</v>
      </c>
      <c r="AJ49">
        <f t="shared" si="39"/>
        <v>-178.47585719607787</v>
      </c>
      <c r="AK49">
        <f t="shared" si="61"/>
        <v>-116.60618385187934</v>
      </c>
      <c r="AL49">
        <f t="shared" si="40"/>
        <v>-295.13822301474477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-4.9863729220763538E-4</v>
      </c>
      <c r="AR49">
        <f t="shared" si="45"/>
        <v>-4.9863848634128845E-4</v>
      </c>
      <c r="AS49">
        <f t="shared" si="46"/>
        <v>-1.5840479849565137</v>
      </c>
      <c r="AT49">
        <f t="shared" si="47"/>
        <v>-1.0349287207014874</v>
      </c>
      <c r="AU49">
        <f t="shared" si="48"/>
        <v>-2.6194753441443424</v>
      </c>
      <c r="AW49">
        <v>46</v>
      </c>
      <c r="AX49">
        <f>IF(Z49&gt;0, (R49*SUMPRODUCT(K49:$K$98, X49:$X$98)-K49*$AZ$3)/Z49, 0)</f>
        <v>-138182271217.28976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1000000</v>
      </c>
      <c r="S50">
        <f t="shared" si="32"/>
        <v>-791172660676.38538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-1487.3267692593411</v>
      </c>
      <c r="AC50">
        <f t="shared" si="33"/>
        <v>-1327.9707660516842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-8.977394418466237E-3</v>
      </c>
      <c r="AI50">
        <f t="shared" si="38"/>
        <v>-8.9774153995180357E-3</v>
      </c>
      <c r="AJ50">
        <f t="shared" si="39"/>
        <v>-159.35600320765684</v>
      </c>
      <c r="AK50">
        <f t="shared" si="61"/>
        <v>-104.11287384815388</v>
      </c>
      <c r="AL50">
        <f t="shared" si="40"/>
        <v>-263.47785447121026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-7.1141192438646997E-5</v>
      </c>
      <c r="AR50">
        <f t="shared" si="45"/>
        <v>-7.1141358702595528E-5</v>
      </c>
      <c r="AS50">
        <f t="shared" si="46"/>
        <v>-1.2628136363408682</v>
      </c>
      <c r="AT50">
        <f t="shared" si="47"/>
        <v>-0.82504050156654585</v>
      </c>
      <c r="AU50">
        <f t="shared" si="48"/>
        <v>-2.0879252792661167</v>
      </c>
      <c r="AW50">
        <v>47</v>
      </c>
      <c r="AX50">
        <f>IF(Z50&gt;0, (R50*SUMPRODUCT(K50:$K$98, X50:$X$98)-K50*$AZ$3)/Z50, 0)</f>
        <v>-791172660676.38538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1000000</v>
      </c>
      <c r="S51">
        <f t="shared" si="32"/>
        <v>-4633590776788.6631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-1327.9707660516842</v>
      </c>
      <c r="AC51">
        <f t="shared" si="33"/>
        <v>-1185.6882462598862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-1.4058095825297261E-3</v>
      </c>
      <c r="AI51">
        <f t="shared" si="38"/>
        <v>-1.4058127811512255E-3</v>
      </c>
      <c r="AJ51">
        <f t="shared" si="39"/>
        <v>-142.28251979179799</v>
      </c>
      <c r="AK51">
        <f t="shared" si="61"/>
        <v>-92.957953623617911</v>
      </c>
      <c r="AL51">
        <f t="shared" si="40"/>
        <v>-235.24187922819704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-9.9467066728341899E-6</v>
      </c>
      <c r="AR51">
        <f t="shared" si="45"/>
        <v>-9.9467293044552899E-6</v>
      </c>
      <c r="AS51">
        <f t="shared" si="46"/>
        <v>-1.0067099460895972</v>
      </c>
      <c r="AT51">
        <f t="shared" si="47"/>
        <v>-0.65771745269882598</v>
      </c>
      <c r="AU51">
        <f t="shared" si="48"/>
        <v>-1.6644373455177275</v>
      </c>
      <c r="AW51">
        <v>48</v>
      </c>
      <c r="AX51">
        <f>IF(Z51&gt;0, (R51*SUMPRODUCT(K51:$K$98, X51:$X$98)-K51*$AZ$3)/Z51, 0)</f>
        <v>-4633590776788.6631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1000000</v>
      </c>
      <c r="S52">
        <f t="shared" si="32"/>
        <v>-27803907848028.125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-1185.6882462598862</v>
      </c>
      <c r="AC52">
        <f t="shared" si="33"/>
        <v>-1058.6502285878512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-2.1525523156998909E-4</v>
      </c>
      <c r="AI52">
        <f t="shared" si="38"/>
        <v>-2.152557075148789E-4</v>
      </c>
      <c r="AJ52">
        <f t="shared" si="39"/>
        <v>-127.03801767203504</v>
      </c>
      <c r="AK52">
        <f t="shared" si="61"/>
        <v>-82.998177238192042</v>
      </c>
      <c r="AL52">
        <f t="shared" si="40"/>
        <v>-210.0364101659346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-1.3598421677821499E-6</v>
      </c>
      <c r="AR52">
        <f t="shared" si="45"/>
        <v>-1.3598451744915617E-6</v>
      </c>
      <c r="AS52">
        <f t="shared" si="46"/>
        <v>-0.80254334392666282</v>
      </c>
      <c r="AT52">
        <f t="shared" si="47"/>
        <v>-0.52432835399335176</v>
      </c>
      <c r="AU52">
        <f t="shared" si="48"/>
        <v>-1.326873057765189</v>
      </c>
      <c r="AW52">
        <v>49</v>
      </c>
      <c r="AX52">
        <f>IF(Z52&gt;0, (R52*SUMPRODUCT(K52:$K$98, X52:$X$98)-K52*$AZ$3)/Z52, 0)</f>
        <v>-27803907848028.125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1000000</v>
      </c>
      <c r="S53">
        <f t="shared" si="32"/>
        <v>-171183391935399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-1058.6502285878512</v>
      </c>
      <c r="AC53">
        <f t="shared" si="33"/>
        <v>-945.22341957381741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-3.2173134781299618E-5</v>
      </c>
      <c r="AI53">
        <f t="shared" si="38"/>
        <v>-3.2173203802555776E-5</v>
      </c>
      <c r="AJ53">
        <f t="shared" si="39"/>
        <v>-113.42680901403378</v>
      </c>
      <c r="AK53">
        <f t="shared" si="61"/>
        <v>-74.105516001149596</v>
      </c>
      <c r="AL53">
        <f t="shared" si="40"/>
        <v>-187.53235718838718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-1.8147221683505017E-7</v>
      </c>
      <c r="AR53">
        <f t="shared" si="45"/>
        <v>-1.8147260614869489E-7</v>
      </c>
      <c r="AS53">
        <f t="shared" si="46"/>
        <v>-0.63978268267059701</v>
      </c>
      <c r="AT53">
        <f t="shared" si="47"/>
        <v>-0.41799135707007629</v>
      </c>
      <c r="AU53">
        <f t="shared" si="48"/>
        <v>-1.0577742212132795</v>
      </c>
      <c r="AW53">
        <v>50</v>
      </c>
      <c r="AX53">
        <f>IF(Z53&gt;0, (R53*SUMPRODUCT(K53:$K$98, X53:$X$98)-K53*$AZ$3)/Z53, 0)</f>
        <v>-171183391935399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1000000</v>
      </c>
      <c r="S54">
        <f t="shared" si="32"/>
        <v>-1084247140993072.9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-945.22341957381741</v>
      </c>
      <c r="AC54">
        <f t="shared" si="33"/>
        <v>-843.94948192147149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-4.6881097663897598E-6</v>
      </c>
      <c r="AI54">
        <f t="shared" si="38"/>
        <v>-4.6881194960612757E-6</v>
      </c>
      <c r="AJ54">
        <f t="shared" si="39"/>
        <v>-101.27393765234592</v>
      </c>
      <c r="AK54">
        <f t="shared" si="61"/>
        <v>-66.165639370167227</v>
      </c>
      <c r="AL54">
        <f t="shared" si="40"/>
        <v>-167.43958171063264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-2.3610028706957124E-8</v>
      </c>
      <c r="AR54">
        <f t="shared" si="45"/>
        <v>-2.3610077707052096E-8</v>
      </c>
      <c r="AS54">
        <f t="shared" si="46"/>
        <v>-0.5100308427888639</v>
      </c>
      <c r="AT54">
        <f t="shared" si="47"/>
        <v>-0.33322015114565579</v>
      </c>
      <c r="AU54">
        <f t="shared" si="48"/>
        <v>-0.8432510175445973</v>
      </c>
      <c r="AW54">
        <v>51</v>
      </c>
      <c r="AX54">
        <f>IF(Z54&gt;0, (R54*SUMPRODUCT(K54:$K$98, X54:$X$98)-K54*$AZ$3)/Z54, 0)</f>
        <v>-1084247140993072.9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1000000</v>
      </c>
      <c r="S55">
        <f t="shared" si="32"/>
        <v>-7076693994847885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-843.94948192147149</v>
      </c>
      <c r="AC55">
        <f t="shared" si="33"/>
        <v>-753.52632316488678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-6.6410999161355377E-7</v>
      </c>
      <c r="AI55">
        <f t="shared" si="38"/>
        <v>-6.6411132261345939E-7</v>
      </c>
      <c r="AJ55">
        <f t="shared" si="39"/>
        <v>-90.423158756584712</v>
      </c>
      <c r="AK55">
        <f t="shared" si="61"/>
        <v>-59.076463734503008</v>
      </c>
      <c r="AL55">
        <f t="shared" si="40"/>
        <v>-149.49962315519906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-2.9862126795035172E-9</v>
      </c>
      <c r="AR55">
        <f t="shared" si="45"/>
        <v>-2.9862186644289734E-9</v>
      </c>
      <c r="AS55">
        <f t="shared" si="46"/>
        <v>-0.4065934658558778</v>
      </c>
      <c r="AT55">
        <f t="shared" si="47"/>
        <v>-0.26564106442003144</v>
      </c>
      <c r="AU55">
        <f t="shared" si="48"/>
        <v>-0.67223453326212801</v>
      </c>
      <c r="AW55">
        <v>52</v>
      </c>
      <c r="AX55">
        <f>IF(Z55&gt;0, (R55*SUMPRODUCT(K55:$K$98, X55:$X$98)-K55*$AZ$3)/Z55, 0)</f>
        <v>-7076693994847885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1000000</v>
      </c>
      <c r="S56">
        <f t="shared" si="32"/>
        <v>-4.7728699520454976E+16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-753.52632316488678</v>
      </c>
      <c r="AC56">
        <f t="shared" si="33"/>
        <v>-672.79135997127059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-9.1319033053722587E-8</v>
      </c>
      <c r="AI56">
        <f t="shared" si="38"/>
        <v>-9.131920925571602E-8</v>
      </c>
      <c r="AJ56">
        <f t="shared" si="39"/>
        <v>-80.734963193616181</v>
      </c>
      <c r="AK56">
        <f t="shared" si="61"/>
        <v>-52.746842621542079</v>
      </c>
      <c r="AL56">
        <f t="shared" si="40"/>
        <v>-133.48180590647746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-3.6662662627518273E-10</v>
      </c>
      <c r="AR56">
        <f t="shared" si="45"/>
        <v>-3.6662733368896316E-10</v>
      </c>
      <c r="AS56">
        <f t="shared" si="46"/>
        <v>-0.32413382170519972</v>
      </c>
      <c r="AT56">
        <f t="shared" si="47"/>
        <v>-0.21176743018760716</v>
      </c>
      <c r="AU56">
        <f t="shared" si="48"/>
        <v>-0.53590125225943419</v>
      </c>
      <c r="AW56">
        <v>53</v>
      </c>
      <c r="AX56">
        <f>IF(Z56&gt;0, (R56*SUMPRODUCT(K56:$K$98, X56:$X$98)-K56*$AZ$3)/Z56, 0)</f>
        <v>-4.7728699520454976E+16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1000000</v>
      </c>
      <c r="S57">
        <f t="shared" si="32"/>
        <v>-3.3368621709325146E+17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-672.79135997127059</v>
      </c>
      <c r="AC57">
        <f t="shared" si="33"/>
        <v>-600.70657140324204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-1.2154983964734778E-8</v>
      </c>
      <c r="AI57">
        <f t="shared" si="38"/>
        <v>-1.2155006467408721E-8</v>
      </c>
      <c r="AJ57">
        <f t="shared" si="39"/>
        <v>-72.084788568028557</v>
      </c>
      <c r="AK57">
        <f t="shared" si="61"/>
        <v>-47.09539519798895</v>
      </c>
      <c r="AL57">
        <f t="shared" si="40"/>
        <v>-119.18018377817252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-4.3571154320961082E-11</v>
      </c>
      <c r="AR57">
        <f t="shared" si="45"/>
        <v>-4.3571234984784407E-11</v>
      </c>
      <c r="AS57">
        <f t="shared" si="46"/>
        <v>-0.25839749817884328</v>
      </c>
      <c r="AT57">
        <f t="shared" si="47"/>
        <v>-0.16881969881093142</v>
      </c>
      <c r="AU57">
        <f t="shared" si="48"/>
        <v>-0.42721719703334593</v>
      </c>
      <c r="AW57">
        <v>54</v>
      </c>
      <c r="AX57">
        <f>IF(Z57&gt;0, (R57*SUMPRODUCT(K57:$K$98, X57:$X$98)-K57*$AZ$3)/Z57, 0)</f>
        <v>-3.3368621709325146E+17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1000000</v>
      </c>
      <c r="S58">
        <f t="shared" si="32"/>
        <v>-2.4232210745230833E+18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-600.70657140324204</v>
      </c>
      <c r="AC58">
        <f t="shared" si="33"/>
        <v>-536.34515303864748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-1.560876150466207E-9</v>
      </c>
      <c r="AI58">
        <f t="shared" si="38"/>
        <v>-1.5608789171615298E-9</v>
      </c>
      <c r="AJ58">
        <f t="shared" si="39"/>
        <v>-64.361418364594556</v>
      </c>
      <c r="AK58">
        <f t="shared" si="61"/>
        <v>-42.049459998226943</v>
      </c>
      <c r="AL58">
        <f t="shared" si="40"/>
        <v>-106.41087836438237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-4.9956855899887893E-12</v>
      </c>
      <c r="AR58">
        <f t="shared" si="45"/>
        <v>-4.9956944449770288E-12</v>
      </c>
      <c r="AS58">
        <f t="shared" si="46"/>
        <v>-0.20599290352358163</v>
      </c>
      <c r="AT58">
        <f t="shared" si="47"/>
        <v>-0.13458203030215388</v>
      </c>
      <c r="AU58">
        <f t="shared" si="48"/>
        <v>-0.34057493383073117</v>
      </c>
      <c r="AW58">
        <v>55</v>
      </c>
      <c r="AX58">
        <f>IF(Z58&gt;0, (R58*SUMPRODUCT(K58:$K$98, X58:$X$98)-K58*$AZ$3)/Z58, 0)</f>
        <v>-2.4232210745230833E+18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1000000</v>
      </c>
      <c r="S59">
        <f t="shared" si="32"/>
        <v>-1.8339352179805893E+19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-536.34515303864748</v>
      </c>
      <c r="AC59">
        <f t="shared" si="33"/>
        <v>-478.87960092736807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-1.9301013669223025E-10</v>
      </c>
      <c r="AI59">
        <f t="shared" si="38"/>
        <v>-1.9301046309389115E-10</v>
      </c>
      <c r="AJ59">
        <f t="shared" si="39"/>
        <v>-57.465552111279408</v>
      </c>
      <c r="AK59">
        <f t="shared" si="61"/>
        <v>-37.544160712705327</v>
      </c>
      <c r="AL59">
        <f t="shared" si="40"/>
        <v>-95.00971282417774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-5.5155490161449753E-13</v>
      </c>
      <c r="AR59">
        <f t="shared" si="45"/>
        <v>-5.5155583435533209E-13</v>
      </c>
      <c r="AS59">
        <f t="shared" si="46"/>
        <v>-0.1642162815080552</v>
      </c>
      <c r="AT59">
        <f t="shared" si="47"/>
        <v>-0.10728797058527068</v>
      </c>
      <c r="AU59">
        <f t="shared" si="48"/>
        <v>-0.27150425209387741</v>
      </c>
      <c r="AW59">
        <v>56</v>
      </c>
      <c r="AX59">
        <f>IF(Z59&gt;0, (R59*SUMPRODUCT(K59:$K$98, X59:$X$98)-K59*$AZ$3)/Z59, 0)</f>
        <v>-1.8339352179805893E+19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1000000</v>
      </c>
      <c r="S60">
        <f t="shared" si="32"/>
        <v>-1.4494823986930187E+20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-478.87960092736807</v>
      </c>
      <c r="AC60">
        <f t="shared" si="33"/>
        <v>-427.5710722565791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-2.2901192542573535E-11</v>
      </c>
      <c r="AI60">
        <f t="shared" si="38"/>
        <v>-2.290122941531106E-11</v>
      </c>
      <c r="AJ60">
        <f t="shared" si="39"/>
        <v>-51.308528670788974</v>
      </c>
      <c r="AK60">
        <f t="shared" si="61"/>
        <v>-33.521572064915766</v>
      </c>
      <c r="AL60">
        <f t="shared" si="40"/>
        <v>-84.83010073572764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-5.8431724735078062E-14</v>
      </c>
      <c r="AR60">
        <f t="shared" si="45"/>
        <v>-5.8431818814792263E-14</v>
      </c>
      <c r="AS60">
        <f t="shared" si="46"/>
        <v>-0.1309122142124261</v>
      </c>
      <c r="AT60">
        <f t="shared" si="47"/>
        <v>-8.5529313285452505E-2</v>
      </c>
      <c r="AU60">
        <f t="shared" si="48"/>
        <v>-0.21644152749793705</v>
      </c>
      <c r="AW60">
        <v>57</v>
      </c>
      <c r="AX60">
        <f>IF(Z60&gt;0, (R60*SUMPRODUCT(K60:$K$98, X60:$X$98)-K60*$AZ$3)/Z60, 0)</f>
        <v>-1.4494823986930187E+20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1000000</v>
      </c>
      <c r="S61">
        <f t="shared" si="32"/>
        <v>-1.1978557425124956E+21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-427.5710722565791</v>
      </c>
      <c r="AC61">
        <f t="shared" si="33"/>
        <v>-381.75988594337423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-2.6016180896669346E-12</v>
      </c>
      <c r="AI61">
        <f t="shared" si="38"/>
        <v>-2.6016220734509621E-12</v>
      </c>
      <c r="AJ61">
        <f t="shared" si="39"/>
        <v>-45.811186313204871</v>
      </c>
      <c r="AK61">
        <f t="shared" si="61"/>
        <v>-29.92997505796054</v>
      </c>
      <c r="AL61">
        <f t="shared" si="40"/>
        <v>-75.741161371168005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-5.9267434513437006E-15</v>
      </c>
      <c r="AR61">
        <f t="shared" si="45"/>
        <v>-5.9267525267979306E-15</v>
      </c>
      <c r="AS61">
        <f t="shared" si="46"/>
        <v>-0.10436241566679476</v>
      </c>
      <c r="AT61">
        <f t="shared" si="47"/>
        <v>-6.8183444902305962E-2</v>
      </c>
      <c r="AU61">
        <f t="shared" si="48"/>
        <v>-0.17254586056910662</v>
      </c>
      <c r="AW61">
        <v>58</v>
      </c>
      <c r="AX61">
        <f>IF(Z61&gt;0, (R61*SUMPRODUCT(K61:$K$98, X61:$X$98)-K61*$AZ$3)/Z61, 0)</f>
        <v>-1.1978557425124956E+21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1000000</v>
      </c>
      <c r="S62">
        <f t="shared" si="32"/>
        <v>-1.0383860357222126E+22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-381.75988594337423</v>
      </c>
      <c r="AC62">
        <f t="shared" si="33"/>
        <v>-340.85704102086987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-2.8269003772916483E-13</v>
      </c>
      <c r="AI62">
        <f t="shared" si="38"/>
        <v>-2.8269044804988045E-13</v>
      </c>
      <c r="AJ62">
        <f t="shared" si="39"/>
        <v>-40.902844922504357</v>
      </c>
      <c r="AK62">
        <f t="shared" si="61"/>
        <v>-26.723192016036197</v>
      </c>
      <c r="AL62">
        <f t="shared" si="40"/>
        <v>-67.626036938540835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-5.7499632101415036E-16</v>
      </c>
      <c r="AR62">
        <f t="shared" si="45"/>
        <v>-5.7499715561343026E-16</v>
      </c>
      <c r="AS62">
        <f t="shared" si="46"/>
        <v>-8.3197078816003495E-2</v>
      </c>
      <c r="AT62">
        <f t="shared" si="47"/>
        <v>-5.4355424826455646E-2</v>
      </c>
      <c r="AU62">
        <f t="shared" si="48"/>
        <v>-0.13755250364245972</v>
      </c>
      <c r="AW62">
        <v>59</v>
      </c>
      <c r="AX62">
        <f>IF(Z62&gt;0, (R62*SUMPRODUCT(K62:$K$98, X62:$X$98)-K62*$AZ$3)/Z62, 0)</f>
        <v>-1.0383860357222126E+22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1000000</v>
      </c>
      <c r="S63">
        <f t="shared" si="32"/>
        <v>-9.4734952790943148E+22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-340.85704102086987</v>
      </c>
      <c r="AC63">
        <f t="shared" si="33"/>
        <v>-304.33664376863379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-2.9284894260627285E-14</v>
      </c>
      <c r="AI63">
        <f t="shared" si="38"/>
        <v>-2.9284934416957497E-14</v>
      </c>
      <c r="AJ63">
        <f t="shared" si="39"/>
        <v>-36.52039725223608</v>
      </c>
      <c r="AK63">
        <f t="shared" si="61"/>
        <v>-23.859992871460893</v>
      </c>
      <c r="AL63">
        <f t="shared" si="40"/>
        <v>-60.380390123696998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-5.3183902273612354E-17</v>
      </c>
      <c r="AR63">
        <f t="shared" si="45"/>
        <v>-5.3183975200983123E-17</v>
      </c>
      <c r="AS63">
        <f t="shared" si="46"/>
        <v>-6.6324201862247759E-2</v>
      </c>
      <c r="AT63">
        <f t="shared" si="47"/>
        <v>-4.3331811883335181E-2</v>
      </c>
      <c r="AU63">
        <f t="shared" si="48"/>
        <v>-0.10965601374558298</v>
      </c>
      <c r="AW63">
        <v>60</v>
      </c>
      <c r="AX63">
        <f>IF(Z63&gt;0, (R63*SUMPRODUCT(K63:$K$98, X63:$X$98)-K63*$AZ$3)/Z63, 0)</f>
        <v>-9.4734952790943148E+22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1000000</v>
      </c>
      <c r="S64">
        <f t="shared" si="32"/>
        <v>-9.1266821179520886E+23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-304.33664376863379</v>
      </c>
      <c r="AC64">
        <f t="shared" si="33"/>
        <v>-271.72914622199443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-2.882650871389875E-15</v>
      </c>
      <c r="AI64">
        <f t="shared" si="38"/>
        <v>-2.8826545930208947E-15</v>
      </c>
      <c r="AJ64">
        <f t="shared" si="39"/>
        <v>-32.607497546639365</v>
      </c>
      <c r="AK64">
        <f t="shared" si="61"/>
        <v>-21.303565063804367</v>
      </c>
      <c r="AL64">
        <f t="shared" si="40"/>
        <v>-53.911062610443736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-4.6742352189604191E-18</v>
      </c>
      <c r="AR64">
        <f t="shared" si="45"/>
        <v>-4.6742412536068466E-18</v>
      </c>
      <c r="AS64">
        <f t="shared" si="46"/>
        <v>-5.2873247658041904E-2</v>
      </c>
      <c r="AT64">
        <f t="shared" si="47"/>
        <v>-3.4543855136587351E-2</v>
      </c>
      <c r="AU64">
        <f t="shared" si="48"/>
        <v>-8.7417102794629262E-2</v>
      </c>
      <c r="AW64">
        <v>61</v>
      </c>
      <c r="AX64">
        <f>IF(Z64&gt;0, (R64*SUMPRODUCT(K64:$K$98, X64:$X$98)-K64*$AZ$3)/Z64, 0)</f>
        <v>-9.1266821179520886E+23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1000000</v>
      </c>
      <c r="S65">
        <f t="shared" si="32"/>
        <v>-9.3162379266702395E+24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-271.72914622199443</v>
      </c>
      <c r="AC65">
        <f t="shared" si="33"/>
        <v>-242.61530912678069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-2.6871097914947601E-16</v>
      </c>
      <c r="AI65">
        <f t="shared" si="38"/>
        <v>-2.6871130467694622E-16</v>
      </c>
      <c r="AJ65">
        <f t="shared" si="39"/>
        <v>-29.113837095213739</v>
      </c>
      <c r="AK65">
        <f t="shared" si="61"/>
        <v>-19.021040235539612</v>
      </c>
      <c r="AL65">
        <f t="shared" si="40"/>
        <v>-48.134877330753355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-3.8903251930358633E-19</v>
      </c>
      <c r="AR65">
        <f t="shared" si="45"/>
        <v>-3.8903299059349134E-19</v>
      </c>
      <c r="AS65">
        <f t="shared" si="46"/>
        <v>-4.2150229319229862E-2</v>
      </c>
      <c r="AT65">
        <f t="shared" si="47"/>
        <v>-2.7538149821896798E-2</v>
      </c>
      <c r="AU65">
        <f t="shared" si="48"/>
        <v>-6.9688379141126661E-2</v>
      </c>
      <c r="AW65">
        <v>62</v>
      </c>
      <c r="AX65">
        <f>IF(Z65&gt;0, (R65*SUMPRODUCT(K65:$K$98, X65:$X$98)-K65*$AZ$3)/Z65, 0)</f>
        <v>-9.3162379266702395E+24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1000000</v>
      </c>
      <c r="S66">
        <f t="shared" si="32"/>
        <v>-1.0115388495689224E+26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-242.61530912678069</v>
      </c>
      <c r="AC66">
        <f t="shared" si="33"/>
        <v>-216.62081172033993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-2.3640277942712647E-17</v>
      </c>
      <c r="AI66">
        <f t="shared" si="38"/>
        <v>-2.3640304711433865E-17</v>
      </c>
      <c r="AJ66">
        <f t="shared" si="39"/>
        <v>-25.994497406440757</v>
      </c>
      <c r="AK66">
        <f t="shared" si="61"/>
        <v>-16.983071638874648</v>
      </c>
      <c r="AL66">
        <f t="shared" si="40"/>
        <v>-42.977569045315406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-3.0558712303218914E-20</v>
      </c>
      <c r="AR66">
        <f t="shared" si="45"/>
        <v>-3.055874690592758E-20</v>
      </c>
      <c r="AS66">
        <f t="shared" si="46"/>
        <v>-3.3601904750661452E-2</v>
      </c>
      <c r="AT66">
        <f t="shared" si="47"/>
        <v>-2.1953244437098843E-2</v>
      </c>
      <c r="AU66">
        <f t="shared" si="48"/>
        <v>-5.5555149187760298E-2</v>
      </c>
      <c r="AW66">
        <v>63</v>
      </c>
      <c r="AX66">
        <f>IF(Z66&gt;0, (R66*SUMPRODUCT(K66:$K$98, X66:$X$98)-K66*$AZ$3)/Z66, 0)</f>
        <v>-1.0115388495689224E+26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-1.1735838638466412E+27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-216.62081172033993</v>
      </c>
      <c r="AC67">
        <f t="shared" ref="AC67:AC79" si="64">S67*Z67</f>
        <v>-193.41143903601775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-1.9552786148394917E-18</v>
      </c>
      <c r="AI67">
        <f t="shared" ref="AI67:AI79" si="69">SUM(AE67:AH67)</f>
        <v>-1.9552806748908119E-18</v>
      </c>
      <c r="AJ67">
        <f t="shared" ref="AJ67:AJ79" si="70">AB67-AC67</f>
        <v>-23.209372684322176</v>
      </c>
      <c r="AK67">
        <f t="shared" si="61"/>
        <v>-15.163456820423797</v>
      </c>
      <c r="AL67">
        <f t="shared" ref="AL67:AL79" si="71">SUM(AI67:AK67)</f>
        <v>-38.372829504745972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-2.2566962081285805E-21</v>
      </c>
      <c r="AR67">
        <f t="shared" ref="AR67:AR79" si="76">AI67*$K67</f>
        <v>-2.2566985857488173E-21</v>
      </c>
      <c r="AS67">
        <f t="shared" ref="AS67:AS79" si="77">AJ67*$K67</f>
        <v>-2.6787232741279934E-2</v>
      </c>
      <c r="AT67">
        <f t="shared" ref="AT67:AT79" si="78">AK67*$K67</f>
        <v>-1.7500992057636194E-2</v>
      </c>
      <c r="AU67">
        <f t="shared" ref="AU67:AU79" si="79">AL67*$K67</f>
        <v>-4.4288224798916129E-2</v>
      </c>
      <c r="AW67">
        <v>64</v>
      </c>
      <c r="AX67">
        <f>IF(Z67&gt;0, (R67*SUMPRODUCT(K67:$K$98, X67:$X$98)-K67*$AZ$3)/Z67, 0)</f>
        <v>-1.1735838638466412E+27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1000000</v>
      </c>
      <c r="S68">
        <f t="shared" si="63"/>
        <v>-1.4619228923314379E+28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-193.41143903601775</v>
      </c>
      <c r="AC68">
        <f t="shared" si="64"/>
        <v>-172.68878485358724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-1.5134362315885207E-19</v>
      </c>
      <c r="AI68">
        <f t="shared" si="69"/>
        <v>-1.5134377081436946E-19</v>
      </c>
      <c r="AJ68">
        <f t="shared" si="70"/>
        <v>-20.722654182430517</v>
      </c>
      <c r="AK68">
        <f t="shared" si="61"/>
        <v>-13.538800732521244</v>
      </c>
      <c r="AL68">
        <f t="shared" si="71"/>
        <v>-34.261454914951763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-1.559590398720395E-22</v>
      </c>
      <c r="AR68">
        <f t="shared" si="76"/>
        <v>-1.5595919203050012E-22</v>
      </c>
      <c r="AS68">
        <f t="shared" si="77"/>
        <v>-2.1354617937882601E-2</v>
      </c>
      <c r="AT68">
        <f t="shared" si="78"/>
        <v>-1.3951683719416604E-2</v>
      </c>
      <c r="AU68">
        <f t="shared" si="79"/>
        <v>-3.5306301657299206E-2</v>
      </c>
      <c r="AW68">
        <v>65</v>
      </c>
      <c r="AX68">
        <f>IF(Z68&gt;0, (R68*SUMPRODUCT(K68:$K$98, X68:$X$98)-K68*$AZ$3)/Z68, 0)</f>
        <v>-1.4619228923314379E+28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1000000</v>
      </c>
      <c r="S69">
        <f t="shared" si="63"/>
        <v>-1.9652838250684723E+29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-172.68878485358724</v>
      </c>
      <c r="AC69">
        <f t="shared" si="64"/>
        <v>-154.18641504784574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-1.0909766608959181E-20</v>
      </c>
      <c r="AI69">
        <f t="shared" si="69"/>
        <v>-1.0909776415838796E-20</v>
      </c>
      <c r="AJ69">
        <f t="shared" si="70"/>
        <v>-18.502369805741495</v>
      </c>
      <c r="AK69">
        <f t="shared" si="61"/>
        <v>-12.088214939751108</v>
      </c>
      <c r="AL69">
        <f t="shared" si="71"/>
        <v>-30.590584745492603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-1.0037923079375821E-23</v>
      </c>
      <c r="AR69">
        <f t="shared" si="76"/>
        <v>-1.0037932102548062E-23</v>
      </c>
      <c r="AS69">
        <f t="shared" si="77"/>
        <v>-1.7023770677521172E-2</v>
      </c>
      <c r="AT69">
        <f t="shared" si="78"/>
        <v>-1.1122196842647163E-2</v>
      </c>
      <c r="AU69">
        <f t="shared" si="79"/>
        <v>-2.8145967520168333E-2</v>
      </c>
      <c r="AW69">
        <v>66</v>
      </c>
      <c r="AX69">
        <f>IF(Z69&gt;0, (R69*SUMPRODUCT(K69:$K$98, X69:$X$98)-K69*$AZ$3)/Z69, 0)</f>
        <v>-1.9652838250684723E+29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1000000</v>
      </c>
      <c r="S70">
        <f t="shared" si="63"/>
        <v>-2.9093822876066144E+30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-154.18641504784574</v>
      </c>
      <c r="AC70">
        <f t="shared" si="64"/>
        <v>-137.66644200700512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-7.2938676548243413E-22</v>
      </c>
      <c r="AI70">
        <f t="shared" si="69"/>
        <v>-7.2938735695868406E-22</v>
      </c>
      <c r="AJ70">
        <f t="shared" si="70"/>
        <v>-16.519973040840625</v>
      </c>
      <c r="AK70">
        <f t="shared" si="61"/>
        <v>-10.793049053349202</v>
      </c>
      <c r="AL70">
        <f t="shared" si="71"/>
        <v>-27.313022094189826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-5.9919510896048475E-25</v>
      </c>
      <c r="AR70">
        <f t="shared" si="76"/>
        <v>-5.9919559486137135E-25</v>
      </c>
      <c r="AS70">
        <f t="shared" si="77"/>
        <v>-1.3571245756952467E-2</v>
      </c>
      <c r="AT70">
        <f t="shared" si="78"/>
        <v>-8.8665472278756062E-3</v>
      </c>
      <c r="AU70">
        <f t="shared" si="79"/>
        <v>-2.2437792984828071E-2</v>
      </c>
      <c r="AW70">
        <v>67</v>
      </c>
      <c r="AX70">
        <f>IF(Z70&gt;0, (R70*SUMPRODUCT(K70:$K$98, X70:$X$98)-K70*$AZ$3)/Z70, 0)</f>
        <v>-2.9093822876066144E+30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1000000</v>
      </c>
      <c r="S71">
        <f t="shared" si="63"/>
        <v>-4.789145533339426E+31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-137.66644200700512</v>
      </c>
      <c r="AC71">
        <f t="shared" si="64"/>
        <v>-122.91646607768315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-4.4278355393070528E-23</v>
      </c>
      <c r="AI71">
        <f t="shared" si="69"/>
        <v>-4.4278387475115545E-23</v>
      </c>
      <c r="AJ71">
        <f t="shared" si="70"/>
        <v>-14.749975929321963</v>
      </c>
      <c r="AK71">
        <f t="shared" si="61"/>
        <v>-9.6366509404903589</v>
      </c>
      <c r="AL71">
        <f t="shared" si="71"/>
        <v>-24.386626869812321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-3.2477593360314944E-26</v>
      </c>
      <c r="AR71">
        <f t="shared" si="76"/>
        <v>-3.247761689207449E-26</v>
      </c>
      <c r="AS71">
        <f t="shared" si="77"/>
        <v>-1.0818914028182752E-2</v>
      </c>
      <c r="AT71">
        <f t="shared" si="78"/>
        <v>-7.0683571650794058E-3</v>
      </c>
      <c r="AU71">
        <f t="shared" si="79"/>
        <v>-1.7887271193262159E-2</v>
      </c>
      <c r="AW71">
        <v>68</v>
      </c>
      <c r="AX71">
        <f>IF(Z71&gt;0, (R71*SUMPRODUCT(K71:$K$98, X71:$X$98)-K71*$AZ$3)/Z71, 0)</f>
        <v>-4.789145533339426E+31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1000000</v>
      </c>
      <c r="S72">
        <f t="shared" si="63"/>
        <v>-8.8696553587346523E+32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-122.91646607768315</v>
      </c>
      <c r="AC72">
        <f t="shared" si="64"/>
        <v>-109.7468447122171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-2.4171650352363741E-24</v>
      </c>
      <c r="AI72">
        <f t="shared" si="69"/>
        <v>-2.4171665818980011E-24</v>
      </c>
      <c r="AJ72">
        <f t="shared" si="70"/>
        <v>-13.169621365466057</v>
      </c>
      <c r="AK72">
        <f t="shared" ref="AK72:AK79" si="92">G72*SUM(AB72:AB72, AE72:AF72)</f>
        <v>-8.6041526254378216</v>
      </c>
      <c r="AL72">
        <f t="shared" si="71"/>
        <v>-21.773773990903877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-1.5829989942175472E-27</v>
      </c>
      <c r="AR72">
        <f t="shared" si="76"/>
        <v>-1.583000007124719E-27</v>
      </c>
      <c r="AS72">
        <f t="shared" si="77"/>
        <v>-8.62477202501815E-3</v>
      </c>
      <c r="AT72">
        <f t="shared" si="78"/>
        <v>-5.6348510563451895E-3</v>
      </c>
      <c r="AU72">
        <f t="shared" si="79"/>
        <v>-1.4259623081363337E-2</v>
      </c>
      <c r="AW72">
        <v>69</v>
      </c>
      <c r="AX72">
        <f>IF(Z72&gt;0, (R72*SUMPRODUCT(K72:$K$98, X72:$X$98)-K72*$AZ$3)/Z72, 0)</f>
        <v>-8.8696553587346523E+32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1000000</v>
      </c>
      <c r="S73">
        <f t="shared" si="63"/>
        <v>-1.8754318246453211E+34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-109.7468447122171</v>
      </c>
      <c r="AC73">
        <f t="shared" si="64"/>
        <v>-97.988254207336666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-1.1727076395634143E-25</v>
      </c>
      <c r="AI73">
        <f t="shared" si="69"/>
        <v>-1.1727082926680281E-25</v>
      </c>
      <c r="AJ73">
        <f t="shared" si="70"/>
        <v>-11.758590504880431</v>
      </c>
      <c r="AK73">
        <f t="shared" si="92"/>
        <v>-7.6822791298551971</v>
      </c>
      <c r="AL73">
        <f t="shared" si="71"/>
        <v>-19.440869634735627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-6.8571881687786119E-29</v>
      </c>
      <c r="AR73">
        <f t="shared" si="76"/>
        <v>-6.8571919876854563E-29</v>
      </c>
      <c r="AS73">
        <f t="shared" si="77"/>
        <v>-6.8756154536177977E-3</v>
      </c>
      <c r="AT73">
        <f t="shared" si="78"/>
        <v>-4.492068763030284E-3</v>
      </c>
      <c r="AU73">
        <f t="shared" si="79"/>
        <v>-1.1367684216648081E-2</v>
      </c>
      <c r="AW73">
        <v>70</v>
      </c>
      <c r="AX73">
        <f>IF(Z73&gt;0, (R73*SUMPRODUCT(K73:$K$98, X73:$X$98)-K73*$AZ$3)/Z73, 0)</f>
        <v>-1.8754318246453211E+34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1000000</v>
      </c>
      <c r="S74">
        <f t="shared" si="63"/>
        <v>-4.6130001124154966E+35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-97.988254207336666</v>
      </c>
      <c r="AC74">
        <f t="shared" si="64"/>
        <v>-87.489512685122037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-4.9829299450276491E-27</v>
      </c>
      <c r="AI74">
        <f t="shared" si="69"/>
        <v>-4.982932315760105E-27</v>
      </c>
      <c r="AJ74">
        <f t="shared" si="70"/>
        <v>-10.49874152221463</v>
      </c>
      <c r="AK74">
        <f t="shared" si="92"/>
        <v>-6.8591777945135677</v>
      </c>
      <c r="AL74">
        <f t="shared" si="71"/>
        <v>-17.357919316728196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-2.6014954556071611E-30</v>
      </c>
      <c r="AR74">
        <f t="shared" si="76"/>
        <v>-2.6014966933226775E-30</v>
      </c>
      <c r="AS74">
        <f t="shared" si="77"/>
        <v>-5.4811985440192694E-3</v>
      </c>
      <c r="AT74">
        <f t="shared" si="78"/>
        <v>-3.5810497154259275E-3</v>
      </c>
      <c r="AU74">
        <f t="shared" si="79"/>
        <v>-9.0622482594451964E-3</v>
      </c>
      <c r="AW74">
        <v>71</v>
      </c>
      <c r="AX74">
        <f>IF(Z74&gt;0, (R74*SUMPRODUCT(K74:$K$98, X74:$X$98)-K74*$AZ$3)/Z74, 0)</f>
        <v>-4.6130001124154966E+35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1000000</v>
      </c>
      <c r="S75">
        <f t="shared" si="63"/>
        <v>-1.3547522274168618E+37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-87.489512685122037</v>
      </c>
      <c r="AC75">
        <f t="shared" si="64"/>
        <v>-78.115636326001805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-1.8199596453004017E-28</v>
      </c>
      <c r="AI75">
        <f t="shared" si="69"/>
        <v>-1.819960366056149E-28</v>
      </c>
      <c r="AJ75">
        <f t="shared" si="70"/>
        <v>-9.3738763591202314</v>
      </c>
      <c r="AK75">
        <f t="shared" si="92"/>
        <v>-6.1242658879585434</v>
      </c>
      <c r="AL75">
        <f t="shared" si="71"/>
        <v>-15.498142247078775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-8.4836359883899741E-32</v>
      </c>
      <c r="AR75">
        <f t="shared" si="76"/>
        <v>-8.4836393481509515E-32</v>
      </c>
      <c r="AS75">
        <f t="shared" si="77"/>
        <v>-4.3695779209337411E-3</v>
      </c>
      <c r="AT75">
        <f t="shared" si="78"/>
        <v>-2.8547909083433739E-3</v>
      </c>
      <c r="AU75">
        <f t="shared" si="79"/>
        <v>-7.2243688292771141E-3</v>
      </c>
      <c r="AW75">
        <v>72</v>
      </c>
      <c r="AX75">
        <f>IF(Z75&gt;0, (R75*SUMPRODUCT(K75:$K$98, X75:$X$98)-K75*$AZ$3)/Z75, 0)</f>
        <v>-1.3547522274168618E+37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1000000</v>
      </c>
      <c r="S76">
        <f t="shared" si="63"/>
        <v>-4.9360853489281364E+38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-78.115636326001805</v>
      </c>
      <c r="AC76">
        <f t="shared" si="64"/>
        <v>-69.746103862501613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-5.5670871030876754E-30</v>
      </c>
      <c r="AI76">
        <f t="shared" si="69"/>
        <v>-5.5670888693178693E-30</v>
      </c>
      <c r="AJ76">
        <f t="shared" si="70"/>
        <v>-8.3695324635001924</v>
      </c>
      <c r="AK76">
        <f t="shared" si="92"/>
        <v>-5.4680945428201273</v>
      </c>
      <c r="AL76">
        <f t="shared" si="71"/>
        <v>-13.83762700632032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-2.3170225534265245E-33</v>
      </c>
      <c r="AR76">
        <f t="shared" si="76"/>
        <v>-2.3170232885318169E-33</v>
      </c>
      <c r="AS76">
        <f t="shared" si="77"/>
        <v>-3.4834007660504889E-3</v>
      </c>
      <c r="AT76">
        <f t="shared" si="78"/>
        <v>-2.2758218338196534E-3</v>
      </c>
      <c r="AU76">
        <f t="shared" si="79"/>
        <v>-5.7592225998701419E-3</v>
      </c>
      <c r="AW76">
        <v>73</v>
      </c>
      <c r="AX76">
        <f>IF(Z76&gt;0, (R76*SUMPRODUCT(K76:$K$98, X76:$X$98)-K76*$AZ$3)/Z76, 0)</f>
        <v>-4.9360853489281364E+38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1000000</v>
      </c>
      <c r="S77">
        <f t="shared" si="63"/>
        <v>-2.3684459051664822E+40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-69.746103862501613</v>
      </c>
      <c r="AC77">
        <f t="shared" si="64"/>
        <v>-62.273307020090719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-1.3725614153716084E-31</v>
      </c>
      <c r="AI77">
        <f t="shared" si="69"/>
        <v>-1.3725617440328355E-31</v>
      </c>
      <c r="AJ77">
        <f t="shared" si="70"/>
        <v>-7.4727968424108937</v>
      </c>
      <c r="AK77">
        <f t="shared" si="92"/>
        <v>-4.8822272703751137</v>
      </c>
      <c r="AL77">
        <f t="shared" si="71"/>
        <v>-12.355024112786008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-5.1005382432903568E-35</v>
      </c>
      <c r="AR77">
        <f t="shared" si="76"/>
        <v>-5.1005394646194282E-35</v>
      </c>
      <c r="AS77">
        <f t="shared" si="77"/>
        <v>-2.7769457637519868E-3</v>
      </c>
      <c r="AT77">
        <f t="shared" si="78"/>
        <v>-1.8142712323179634E-3</v>
      </c>
      <c r="AU77">
        <f t="shared" si="79"/>
        <v>-4.59121699606995E-3</v>
      </c>
      <c r="AW77">
        <v>74</v>
      </c>
      <c r="AX77">
        <f>IF(Z77&gt;0, (R77*SUMPRODUCT(K77:$K$98, X77:$X$98)-K77*$AZ$3)/Z77, 0)</f>
        <v>-2.3684459051664822E+40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1000000</v>
      </c>
      <c r="S78">
        <f t="shared" si="63"/>
        <v>-1.6636809112407448E+42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-62.273307020090719</v>
      </c>
      <c r="AC78">
        <f t="shared" si="64"/>
        <v>-55.601166982223845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-2.5695763478506057E-33</v>
      </c>
      <c r="AI78">
        <f t="shared" si="69"/>
        <v>-2.5695767656077504E-33</v>
      </c>
      <c r="AJ78">
        <f t="shared" si="70"/>
        <v>-6.6721400378668747</v>
      </c>
      <c r="AK78">
        <f t="shared" si="92"/>
        <v>-4.3591314914063508</v>
      </c>
      <c r="AL78">
        <f t="shared" si="71"/>
        <v>-11.031271529273226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-8.5256544316179046E-37</v>
      </c>
      <c r="AR78">
        <f t="shared" si="76"/>
        <v>-8.525655817703612E-37</v>
      </c>
      <c r="AS78">
        <f t="shared" si="77"/>
        <v>-2.2137641611543277E-3</v>
      </c>
      <c r="AT78">
        <f t="shared" si="78"/>
        <v>-1.4463259186208251E-3</v>
      </c>
      <c r="AU78">
        <f t="shared" si="79"/>
        <v>-3.660090079775153E-3</v>
      </c>
      <c r="AW78">
        <v>75</v>
      </c>
      <c r="AX78">
        <f>IF(Z78&gt;0, (R78*SUMPRODUCT(K78:$K$98, X78:$X$98)-K78*$AZ$3)/Z78, 0)</f>
        <v>-1.6636809112407448E+42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-55.601166982223845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-55.601166982223845</v>
      </c>
      <c r="AK79">
        <f t="shared" si="92"/>
        <v>-3.8920816887556695</v>
      </c>
      <c r="AL79">
        <f t="shared" si="71"/>
        <v>-59.493248670979511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-9.9006122034026985E-39</v>
      </c>
      <c r="AR79">
        <f t="shared" si="76"/>
        <v>-9.9006122034026985E-39</v>
      </c>
      <c r="AS79">
        <f t="shared" si="77"/>
        <v>-1.6471459532398237E-2</v>
      </c>
      <c r="AT79">
        <f t="shared" si="78"/>
        <v>-1.1530021672678766E-3</v>
      </c>
      <c r="AU79">
        <f t="shared" si="79"/>
        <v>-1.7624461699666114E-2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260312.13588397703</v>
      </c>
      <c r="AO81" s="6">
        <f t="shared" si="93"/>
        <v>-26031.213588397703</v>
      </c>
      <c r="AP81" s="6">
        <f t="shared" si="93"/>
        <v>-202.31489921290344</v>
      </c>
      <c r="AQ81" s="6">
        <f t="shared" si="93"/>
        <v>-167578.27183396849</v>
      </c>
      <c r="AR81" s="6">
        <f t="shared" si="93"/>
        <v>66500.33556239793</v>
      </c>
      <c r="AS81" s="6">
        <f t="shared" si="93"/>
        <v>-22032.774100148647</v>
      </c>
      <c r="AT81" s="6">
        <f t="shared" si="93"/>
        <v>9597.2667598076951</v>
      </c>
      <c r="AU81" s="6">
        <f t="shared" si="93"/>
        <v>54064.828222056945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533943.17022883962</v>
      </c>
      <c r="K3">
        <v>1</v>
      </c>
      <c r="L3" s="2">
        <v>0</v>
      </c>
      <c r="O3">
        <f>$C$3</f>
        <v>533943.17022883962</v>
      </c>
      <c r="P3" s="2">
        <f>O3*C5</f>
        <v>53394.317022883966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533943.17022883962</v>
      </c>
      <c r="AF3">
        <f t="shared" ref="AF3:AF34" si="4">-$Z3*P3</f>
        <v>-53394.317022883966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480448.85320595565</v>
      </c>
      <c r="AJ3">
        <f t="shared" ref="AJ3:AJ34" si="8">AB3-AC3</f>
        <v>0</v>
      </c>
      <c r="AL3">
        <f t="shared" ref="AL3:AL34" si="9">SUM(AI3:AK3)</f>
        <v>480448.85320595565</v>
      </c>
      <c r="AN3">
        <f t="shared" ref="AN3:AN34" si="10">AE3*$K3</f>
        <v>533943.17022883962</v>
      </c>
      <c r="AO3">
        <f t="shared" ref="AO3:AO34" si="11">AF3*$K3</f>
        <v>-53394.317022883966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480448.85320595565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480448.85320595565</v>
      </c>
      <c r="AW3">
        <v>0</v>
      </c>
      <c r="AX3">
        <f>IF(Z3&gt;0, (R3*SUMPRODUCT(K3:$K$98, X3:$X$98)-K3*$AZ$3)/Z3, 0)</f>
        <v>0</v>
      </c>
      <c r="AZ3">
        <f>C6*ABS(SUMPRODUCT(X4:X69, K4:K69))/1</f>
        <v>376794.15859211923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19167.135261389623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18556.700337584887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-18556.700337584887</v>
      </c>
      <c r="AK4">
        <f>G4*SUM(AB4, AE4:AF4)</f>
        <v>0</v>
      </c>
      <c r="AL4">
        <f t="shared" si="9"/>
        <v>-40404.700337584887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-20772.009887811368</v>
      </c>
      <c r="AR4">
        <f t="shared" si="14"/>
        <v>-20772.009887811368</v>
      </c>
      <c r="AS4">
        <f t="shared" si="15"/>
        <v>-17642.803135182436</v>
      </c>
      <c r="AT4">
        <f t="shared" si="16"/>
        <v>0</v>
      </c>
      <c r="AU4">
        <f t="shared" si="17"/>
        <v>-38414.813022993803</v>
      </c>
      <c r="AW4">
        <v>1</v>
      </c>
      <c r="AX4">
        <f>IF(Z4&gt;0, (R4*SUMPRODUCT(K4:$K$98, X4:$X$98)-K4*$AZ$3)/Z4, 0)</f>
        <v>19167.135261389623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1000000</v>
      </c>
      <c r="S5">
        <f t="shared" si="1"/>
        <v>17317.079881585625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18556.700337584887</v>
      </c>
      <c r="AC5">
        <f t="shared" si="2"/>
        <v>16170.65619455138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-24672.385567999998</v>
      </c>
      <c r="AI5">
        <f t="shared" si="7"/>
        <v>-24684.058044180398</v>
      </c>
      <c r="AJ5">
        <f t="shared" si="8"/>
        <v>2386.0441430335068</v>
      </c>
      <c r="AK5">
        <f>G5*SUM(AB5, AE5:AF5)</f>
        <v>76.082471384098042</v>
      </c>
      <c r="AL5">
        <f t="shared" si="9"/>
        <v>-22221.931429762793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-22253.389199002166</v>
      </c>
      <c r="AR5">
        <f t="shared" si="14"/>
        <v>-22263.917250886028</v>
      </c>
      <c r="AS5">
        <f t="shared" si="15"/>
        <v>2152.1051871770192</v>
      </c>
      <c r="AT5">
        <f t="shared" si="16"/>
        <v>68.622989141682936</v>
      </c>
      <c r="AU5">
        <f t="shared" si="17"/>
        <v>-20043.189074567326</v>
      </c>
      <c r="AW5">
        <v>2</v>
      </c>
      <c r="AX5">
        <f>IF(Z5&gt;0, (R5*SUMPRODUCT(K5:$K$98, X5:$X$98)-K5*$AZ$3)/Z5, 0)</f>
        <v>17317.079881585625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1000000</v>
      </c>
      <c r="S6">
        <f t="shared" si="1"/>
        <v>13682.161765943971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16170.65619455138</v>
      </c>
      <c r="AC6">
        <f t="shared" si="2"/>
        <v>12274.584394382837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-27336.939214496801</v>
      </c>
      <c r="AI6">
        <f t="shared" si="7"/>
        <v>-27348.153254175217</v>
      </c>
      <c r="AJ6">
        <f t="shared" si="8"/>
        <v>3896.0718001685436</v>
      </c>
      <c r="AK6">
        <f>G6*SUM(AB6, AE6:AF6)</f>
        <v>114.81165898131481</v>
      </c>
      <c r="AL6">
        <f t="shared" si="9"/>
        <v>-23337.269795025357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-23324.848653866327</v>
      </c>
      <c r="AR6">
        <f t="shared" si="14"/>
        <v>-23334.416871297151</v>
      </c>
      <c r="AS6">
        <f t="shared" si="15"/>
        <v>3324.2670062834459</v>
      </c>
      <c r="AT6">
        <f t="shared" si="16"/>
        <v>97.961390206345911</v>
      </c>
      <c r="AU6">
        <f t="shared" si="17"/>
        <v>-19912.188474807357</v>
      </c>
      <c r="AW6">
        <v>3</v>
      </c>
      <c r="AX6">
        <f>IF(Z6&gt;0, (R6*SUMPRODUCT(K6:$K$98, X6:$X$98)-K6*$AZ$3)/Z6, 0)</f>
        <v>13682.161765943971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1000000</v>
      </c>
      <c r="S7">
        <f t="shared" si="1"/>
        <v>9590.3582345344221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12274.584394382837</v>
      </c>
      <c r="AC7">
        <f t="shared" si="2"/>
        <v>8230.9242835480254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-29902.012521699471</v>
      </c>
      <c r="AI7">
        <f t="shared" si="7"/>
        <v>-29912.740645824582</v>
      </c>
      <c r="AJ7">
        <f t="shared" si="8"/>
        <v>4043.6601108348113</v>
      </c>
      <c r="AK7">
        <f>G7*SUM(AB7, AE7:AF7)</f>
        <v>169.38926464248314</v>
      </c>
      <c r="AL7">
        <f t="shared" si="9"/>
        <v>-25699.691270347288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-23983.324323123641</v>
      </c>
      <c r="AR7">
        <f t="shared" si="14"/>
        <v>-23991.928964034836</v>
      </c>
      <c r="AS7">
        <f t="shared" si="15"/>
        <v>3243.2737368513926</v>
      </c>
      <c r="AT7">
        <f t="shared" si="16"/>
        <v>135.86101162348123</v>
      </c>
      <c r="AU7">
        <f t="shared" si="17"/>
        <v>-20612.794215559963</v>
      </c>
      <c r="AW7">
        <v>4</v>
      </c>
      <c r="AX7">
        <f>IF(Z7&gt;0, (R7*SUMPRODUCT(K7:$K$98, X7:$X$98)-K7*$AZ$3)/Z7, 0)</f>
        <v>9590.3582345344221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1000000</v>
      </c>
      <c r="S8">
        <f t="shared" si="1"/>
        <v>5433.334938142988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8230.9242835480254</v>
      </c>
      <c r="AC8">
        <f t="shared" si="2"/>
        <v>4440.2556512240553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-32442.705604260831</v>
      </c>
      <c r="AI8">
        <f t="shared" si="7"/>
        <v>-32452.920913324637</v>
      </c>
      <c r="AJ8">
        <f t="shared" si="8"/>
        <v>3790.6686323239701</v>
      </c>
      <c r="AK8">
        <f t="shared" ref="AK8:AK39" si="30">G8*SUM(AB8:AB8, AE8:AF8)</f>
        <v>177.78796452463735</v>
      </c>
      <c r="AL8">
        <f t="shared" si="9"/>
        <v>-28484.464316476031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-24282.495788280186</v>
      </c>
      <c r="AR8">
        <f t="shared" si="14"/>
        <v>-24290.14167337817</v>
      </c>
      <c r="AS8">
        <f t="shared" si="15"/>
        <v>2837.2138939942088</v>
      </c>
      <c r="AT8">
        <f t="shared" si="16"/>
        <v>133.06952732109454</v>
      </c>
      <c r="AU8">
        <f t="shared" si="17"/>
        <v>-21319.858252062866</v>
      </c>
      <c r="AW8">
        <v>5</v>
      </c>
      <c r="AX8">
        <f>IF(Z8&gt;0, (R8*SUMPRODUCT(K8:$K$98, X8:$X$98)-K8*$AZ$3)/Z8, 0)</f>
        <v>5433.334938142988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1000000</v>
      </c>
      <c r="S9">
        <f t="shared" si="1"/>
        <v>-1068.7305785800295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4440.2556512240553</v>
      </c>
      <c r="AC9">
        <f t="shared" si="2"/>
        <v>-826.97395929443883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-35261.612438804805</v>
      </c>
      <c r="AI9">
        <f t="shared" si="7"/>
        <v>-35271.284824622489</v>
      </c>
      <c r="AJ9">
        <f t="shared" si="8"/>
        <v>5267.2296105184942</v>
      </c>
      <c r="AK9">
        <f t="shared" si="30"/>
        <v>99.017701022296436</v>
      </c>
      <c r="AL9">
        <f t="shared" si="9"/>
        <v>-29905.037513081697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-24612.862087678142</v>
      </c>
      <c r="AR9">
        <f t="shared" si="14"/>
        <v>-24619.613483366658</v>
      </c>
      <c r="AS9">
        <f t="shared" si="15"/>
        <v>3676.5645987634412</v>
      </c>
      <c r="AT9">
        <f t="shared" si="16"/>
        <v>69.115075884015226</v>
      </c>
      <c r="AU9">
        <f t="shared" si="17"/>
        <v>-20873.933808719201</v>
      </c>
      <c r="AW9">
        <v>6</v>
      </c>
      <c r="AX9">
        <f>IF(Z9&gt;0, (R9*SUMPRODUCT(K9:$K$98, X9:$X$98)-K9*$AZ$3)/Z9, 0)</f>
        <v>-1068.7305785800295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1000000</v>
      </c>
      <c r="S10">
        <f t="shared" si="1"/>
        <v>-16332.47310699043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-826.97395929443883</v>
      </c>
      <c r="AC10">
        <f t="shared" si="2"/>
        <v>-11894.189634022274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-37798.909984635589</v>
      </c>
      <c r="AI10">
        <f t="shared" si="7"/>
        <v>-37808.013160220289</v>
      </c>
      <c r="AJ10">
        <f t="shared" si="8"/>
        <v>11067.215674727835</v>
      </c>
      <c r="AK10">
        <f t="shared" si="30"/>
        <v>-3.5559880249660871</v>
      </c>
      <c r="AL10">
        <f t="shared" si="9"/>
        <v>-26744.353473517422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-25025.053816807325</v>
      </c>
      <c r="AR10">
        <f t="shared" si="14"/>
        <v>-25031.080642951347</v>
      </c>
      <c r="AS10">
        <f t="shared" si="15"/>
        <v>7327.1337182700445</v>
      </c>
      <c r="AT10">
        <f t="shared" si="16"/>
        <v>-2.3542687271371232</v>
      </c>
      <c r="AU10">
        <f t="shared" si="17"/>
        <v>-17706.301193408442</v>
      </c>
      <c r="AW10">
        <v>7</v>
      </c>
      <c r="AX10">
        <f>IF(Z10&gt;0, (R10*SUMPRODUCT(K10:$K$98, X10:$X$98)-K10*$AZ$3)/Z10, 0)</f>
        <v>-16332.47310699043</v>
      </c>
    </row>
    <row r="11" spans="1:52" x14ac:dyDescent="0.3">
      <c r="A11" t="s">
        <v>33</v>
      </c>
      <c r="C11" s="25">
        <f>AU71</f>
        <v>110895.88920137435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1000000</v>
      </c>
      <c r="S11">
        <f t="shared" si="1"/>
        <v>-36225.084530098597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-11894.189634022274</v>
      </c>
      <c r="AC11">
        <f t="shared" si="2"/>
        <v>-24678.747079987865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-39710.236662589392</v>
      </c>
      <c r="AI11">
        <f t="shared" si="7"/>
        <v>-39718.752428459957</v>
      </c>
      <c r="AJ11">
        <f t="shared" si="8"/>
        <v>12784.557445965591</v>
      </c>
      <c r="AK11">
        <f t="shared" si="30"/>
        <v>-19.030703414435639</v>
      </c>
      <c r="AL11">
        <f t="shared" si="9"/>
        <v>-26953.225685908801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-25000.439405185996</v>
      </c>
      <c r="AR11">
        <f t="shared" si="14"/>
        <v>-25005.800689996377</v>
      </c>
      <c r="AS11">
        <f t="shared" si="15"/>
        <v>8048.7949861828074</v>
      </c>
      <c r="AT11">
        <f t="shared" si="16"/>
        <v>-11.981191439206105</v>
      </c>
      <c r="AU11">
        <f t="shared" si="17"/>
        <v>-16968.986895252776</v>
      </c>
      <c r="AW11">
        <v>8</v>
      </c>
      <c r="AX11">
        <f>IF(Z11&gt;0, (R11*SUMPRODUCT(K11:$K$98, X11:$X$98)-K11*$AZ$3)/Z11, 0)</f>
        <v>-36225.084530098597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1000000</v>
      </c>
      <c r="S12">
        <f t="shared" si="1"/>
        <v>-53634.715832622933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-24678.747079987865</v>
      </c>
      <c r="AC12">
        <f t="shared" si="2"/>
        <v>-33953.188860521012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-41403.653662700795</v>
      </c>
      <c r="AI12">
        <f t="shared" si="7"/>
        <v>-41411.566725241872</v>
      </c>
      <c r="AJ12">
        <f t="shared" si="8"/>
        <v>9274.4417805331468</v>
      </c>
      <c r="AK12">
        <f t="shared" si="30"/>
        <v>-518.25368867974521</v>
      </c>
      <c r="AL12">
        <f t="shared" si="9"/>
        <v>-32655.378633388471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-24338.531043964056</v>
      </c>
      <c r="AR12">
        <f t="shared" si="14"/>
        <v>-24343.182621814598</v>
      </c>
      <c r="AS12">
        <f t="shared" si="15"/>
        <v>5451.844685733442</v>
      </c>
      <c r="AT12">
        <f t="shared" si="16"/>
        <v>-304.64783599385538</v>
      </c>
      <c r="AU12">
        <f t="shared" si="17"/>
        <v>-19195.985772075011</v>
      </c>
      <c r="AW12">
        <v>9</v>
      </c>
      <c r="AX12">
        <f>IF(Z12&gt;0, (R12*SUMPRODUCT(K12:$K$98, X12:$X$98)-K12*$AZ$3)/Z12, 0)</f>
        <v>-53634.715832622933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1000000</v>
      </c>
      <c r="S13">
        <f t="shared" si="1"/>
        <v>-59175.144177926093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-33953.188860521012</v>
      </c>
      <c r="AC13">
        <f t="shared" si="2"/>
        <v>-34560.335159033042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-42679.894121560414</v>
      </c>
      <c r="AI13">
        <f t="shared" si="7"/>
        <v>-42687.194554799564</v>
      </c>
      <c r="AJ13">
        <f t="shared" si="8"/>
        <v>607.14629851203063</v>
      </c>
      <c r="AK13">
        <f t="shared" si="30"/>
        <v>-2376.7232202364712</v>
      </c>
      <c r="AL13">
        <f t="shared" si="9"/>
        <v>-44456.771476524002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-22400.669905959625</v>
      </c>
      <c r="AR13">
        <f t="shared" si="14"/>
        <v>-22404.501560150118</v>
      </c>
      <c r="AS13">
        <f t="shared" si="15"/>
        <v>318.66254819790487</v>
      </c>
      <c r="AT13">
        <f t="shared" si="16"/>
        <v>-1247.4302809352907</v>
      </c>
      <c r="AU13">
        <f t="shared" si="17"/>
        <v>-23333.2692928875</v>
      </c>
      <c r="AW13">
        <v>10</v>
      </c>
      <c r="AX13">
        <f>IF(Z13&gt;0, (R13*SUMPRODUCT(K13:$K$98, X13:$X$98)-K13*$AZ$3)/Z13, 0)</f>
        <v>-59175.144177926093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1000000</v>
      </c>
      <c r="S14">
        <f t="shared" si="1"/>
        <v>-66926.851342672482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-34560.335159033042</v>
      </c>
      <c r="AC14">
        <f t="shared" si="2"/>
        <v>-35772.268685124873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-43696.305126926622</v>
      </c>
      <c r="AI14">
        <f t="shared" si="7"/>
        <v>-43702.986352019288</v>
      </c>
      <c r="AJ14">
        <f t="shared" si="8"/>
        <v>1211.9335260918306</v>
      </c>
      <c r="AK14">
        <f t="shared" si="30"/>
        <v>-2419.2234611323133</v>
      </c>
      <c r="AL14">
        <f t="shared" si="9"/>
        <v>-44910.276287059773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-20476.907373161874</v>
      </c>
      <c r="AR14">
        <f t="shared" si="14"/>
        <v>-20480.038320434516</v>
      </c>
      <c r="AS14">
        <f t="shared" si="15"/>
        <v>567.93475979549828</v>
      </c>
      <c r="AT14">
        <f t="shared" si="16"/>
        <v>-1133.6934458117357</v>
      </c>
      <c r="AU14">
        <f t="shared" si="17"/>
        <v>-21045.797006450754</v>
      </c>
      <c r="AW14">
        <v>11</v>
      </c>
      <c r="AX14">
        <f>IF(Z14&gt;0, (R14*SUMPRODUCT(K14:$K$98, X14:$X$98)-K14*$AZ$3)/Z14, 0)</f>
        <v>-66926.851342672482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1000000</v>
      </c>
      <c r="S15">
        <f t="shared" si="1"/>
        <v>-77033.637848109298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-35772.268685124873</v>
      </c>
      <c r="AC15">
        <f t="shared" si="2"/>
        <v>-37330.661433404734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-44550.943415931237</v>
      </c>
      <c r="AI15">
        <f t="shared" si="7"/>
        <v>-44557.000941980281</v>
      </c>
      <c r="AJ15">
        <f t="shared" si="8"/>
        <v>1558.3927482798608</v>
      </c>
      <c r="AK15">
        <f t="shared" si="30"/>
        <v>-2504.0588079587415</v>
      </c>
      <c r="AL15">
        <f t="shared" si="9"/>
        <v>-45502.66700165916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-18640.541865878527</v>
      </c>
      <c r="AR15">
        <f t="shared" si="14"/>
        <v>-18643.076392855131</v>
      </c>
      <c r="AS15">
        <f t="shared" si="15"/>
        <v>652.04646726749979</v>
      </c>
      <c r="AT15">
        <f t="shared" si="16"/>
        <v>-1047.7222133905539</v>
      </c>
      <c r="AU15">
        <f t="shared" si="17"/>
        <v>-19038.752138978183</v>
      </c>
      <c r="AW15">
        <v>12</v>
      </c>
      <c r="AX15">
        <f>IF(Z15&gt;0, (R15*SUMPRODUCT(K15:$K$98, X15:$X$98)-K15*$AZ$3)/Z15, 0)</f>
        <v>-77033.637848109298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1000000</v>
      </c>
      <c r="S16">
        <f t="shared" si="1"/>
        <v>-89850.106983925696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-37330.661433404734</v>
      </c>
      <c r="AC16">
        <f t="shared" si="2"/>
        <v>-39079.672384210047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-44813.093108745059</v>
      </c>
      <c r="AI16">
        <f t="shared" si="7"/>
        <v>-44818.529895869753</v>
      </c>
      <c r="AJ16">
        <f t="shared" si="8"/>
        <v>1749.0109508053138</v>
      </c>
      <c r="AK16">
        <f t="shared" si="30"/>
        <v>-2613.1463003383315</v>
      </c>
      <c r="AL16">
        <f t="shared" si="9"/>
        <v>-45682.665245402772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-16741.274831037434</v>
      </c>
      <c r="AR16">
        <f t="shared" si="14"/>
        <v>-16743.305905911722</v>
      </c>
      <c r="AS16">
        <f t="shared" si="15"/>
        <v>653.39549177898346</v>
      </c>
      <c r="AT16">
        <f t="shared" si="16"/>
        <v>-976.21916616007036</v>
      </c>
      <c r="AU16">
        <f t="shared" si="17"/>
        <v>-17066.129580292811</v>
      </c>
      <c r="AW16">
        <v>13</v>
      </c>
      <c r="AX16">
        <f>IF(Z16&gt;0, (R16*SUMPRODUCT(K16:$K$98, X16:$X$98)-K16*$AZ$3)/Z16, 0)</f>
        <v>-89850.106983925696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1000000</v>
      </c>
      <c r="S17">
        <f t="shared" si="1"/>
        <v>-105498.95704366149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-39079.672384210047</v>
      </c>
      <c r="AC17">
        <f t="shared" si="2"/>
        <v>-40739.223183932118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-44435.948527552639</v>
      </c>
      <c r="AI17">
        <f t="shared" si="7"/>
        <v>-44440.775497449489</v>
      </c>
      <c r="AJ17">
        <f t="shared" si="8"/>
        <v>1659.5507997220702</v>
      </c>
      <c r="AK17">
        <f t="shared" si="30"/>
        <v>-2735.5770668947034</v>
      </c>
      <c r="AL17">
        <f t="shared" si="9"/>
        <v>-45516.80176462212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-14821.768895125582</v>
      </c>
      <c r="AR17">
        <f t="shared" si="14"/>
        <v>-14823.378948126488</v>
      </c>
      <c r="AS17">
        <f t="shared" si="15"/>
        <v>553.54907992904953</v>
      </c>
      <c r="AT17">
        <f t="shared" si="16"/>
        <v>-912.4614737362491</v>
      </c>
      <c r="AU17">
        <f t="shared" si="17"/>
        <v>-15182.291341933687</v>
      </c>
      <c r="AW17">
        <v>14</v>
      </c>
      <c r="AX17">
        <f>IF(Z17&gt;0, (R17*SUMPRODUCT(K17:$K$98, X17:$X$98)-K17*$AZ$3)/Z17, 0)</f>
        <v>-105498.95704366149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1000000</v>
      </c>
      <c r="S18">
        <f t="shared" si="1"/>
        <v>-124310.60497624848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-40739.223183932118</v>
      </c>
      <c r="AC18">
        <f t="shared" si="2"/>
        <v>-42095.167051097567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-43667.086632483559</v>
      </c>
      <c r="AI18">
        <f t="shared" si="7"/>
        <v>-43671.319494098534</v>
      </c>
      <c r="AJ18">
        <f t="shared" si="8"/>
        <v>1355.9438671654498</v>
      </c>
      <c r="AK18">
        <f t="shared" si="30"/>
        <v>-2851.7456228752485</v>
      </c>
      <c r="AL18">
        <f t="shared" si="9"/>
        <v>-45167.121249808333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-13004.743099674013</v>
      </c>
      <c r="AR18">
        <f t="shared" si="14"/>
        <v>-13006.00371223428</v>
      </c>
      <c r="AS18">
        <f t="shared" si="15"/>
        <v>403.82134486040167</v>
      </c>
      <c r="AT18">
        <f t="shared" si="16"/>
        <v>-849.29456190293092</v>
      </c>
      <c r="AU18">
        <f t="shared" si="17"/>
        <v>-13451.476929276811</v>
      </c>
      <c r="AW18">
        <v>15</v>
      </c>
      <c r="AX18">
        <f>IF(Z18&gt;0, (R18*SUMPRODUCT(K18:$K$98, X18:$X$98)-K18*$AZ$3)/Z18, 0)</f>
        <v>-124310.60497624848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1000000</v>
      </c>
      <c r="S19">
        <f t="shared" si="1"/>
        <v>-147129.46219293674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-42095.167051097567</v>
      </c>
      <c r="AC19">
        <f t="shared" si="2"/>
        <v>-43076.8520900929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-42460.681432172496</v>
      </c>
      <c r="AI19">
        <f t="shared" si="7"/>
        <v>-42464.341206653422</v>
      </c>
      <c r="AJ19">
        <f t="shared" si="8"/>
        <v>981.68503899533243</v>
      </c>
      <c r="AK19">
        <f t="shared" si="30"/>
        <v>-2946.6616935768302</v>
      </c>
      <c r="AL19">
        <f t="shared" si="9"/>
        <v>-44429.317861234922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-11290.586352295717</v>
      </c>
      <c r="AR19">
        <f t="shared" si="14"/>
        <v>-11291.559511425838</v>
      </c>
      <c r="AS19">
        <f t="shared" si="15"/>
        <v>261.03678343549581</v>
      </c>
      <c r="AT19">
        <f t="shared" si="16"/>
        <v>-783.53755003853485</v>
      </c>
      <c r="AU19">
        <f t="shared" si="17"/>
        <v>-11814.060278028877</v>
      </c>
      <c r="AW19">
        <v>16</v>
      </c>
      <c r="AX19">
        <f>IF(Z19&gt;0, (R19*SUMPRODUCT(K19:$K$98, X19:$X$98)-K19*$AZ$3)/Z19, 0)</f>
        <v>-147129.46219293674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1000000</v>
      </c>
      <c r="S20">
        <f t="shared" si="1"/>
        <v>-175218.66703669113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-43076.8520900929</v>
      </c>
      <c r="AC20">
        <f t="shared" si="2"/>
        <v>-43632.565173925512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-40836.349222095669</v>
      </c>
      <c r="AI20">
        <f t="shared" si="7"/>
        <v>-40839.461944466508</v>
      </c>
      <c r="AJ20">
        <f t="shared" si="8"/>
        <v>555.71308383261203</v>
      </c>
      <c r="AK20">
        <f t="shared" si="30"/>
        <v>-3015.3796463065032</v>
      </c>
      <c r="AL20">
        <f t="shared" si="9"/>
        <v>-43299.128506940397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-9695.2368565520374</v>
      </c>
      <c r="AR20">
        <f t="shared" si="14"/>
        <v>-9695.9758692509895</v>
      </c>
      <c r="AS20">
        <f t="shared" si="15"/>
        <v>131.93564250172801</v>
      </c>
      <c r="AT20">
        <f t="shared" si="16"/>
        <v>-715.90189721341017</v>
      </c>
      <c r="AU20">
        <f t="shared" si="17"/>
        <v>-10279.942123962672</v>
      </c>
      <c r="AW20">
        <v>17</v>
      </c>
      <c r="AX20">
        <f>IF(Z20&gt;0, (R20*SUMPRODUCT(K20:$K$98, X20:$X$98)-K20*$AZ$3)/Z20, 0)</f>
        <v>-175218.66703669113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1000000</v>
      </c>
      <c r="S21">
        <f t="shared" si="1"/>
        <v>-210559.11981365664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-43632.565173925512</v>
      </c>
      <c r="AC21">
        <f t="shared" si="2"/>
        <v>-43743.093755064037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-38780.287438255938</v>
      </c>
      <c r="AI21">
        <f t="shared" si="7"/>
        <v>-38782.884279810096</v>
      </c>
      <c r="AJ21">
        <f t="shared" si="8"/>
        <v>110.52858113852562</v>
      </c>
      <c r="AK21">
        <f t="shared" si="30"/>
        <v>-3054.279562174786</v>
      </c>
      <c r="AL21">
        <f t="shared" si="9"/>
        <v>-41726.635260846357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-8220.6189032849288</v>
      </c>
      <c r="AR21">
        <f t="shared" si="14"/>
        <v>-8221.1693799878904</v>
      </c>
      <c r="AS21">
        <f t="shared" si="15"/>
        <v>23.429773307051299</v>
      </c>
      <c r="AT21">
        <f t="shared" si="16"/>
        <v>-647.44410016833137</v>
      </c>
      <c r="AU21">
        <f t="shared" si="17"/>
        <v>-8845.1837068491714</v>
      </c>
      <c r="AW21">
        <v>18</v>
      </c>
      <c r="AX21">
        <f>IF(Z21&gt;0, (R21*SUMPRODUCT(K21:$K$98, X21:$X$98)-K21*$AZ$3)/Z21, 0)</f>
        <v>-210559.11981365664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1000000</v>
      </c>
      <c r="S22">
        <f t="shared" si="1"/>
        <v>-256197.77685151057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-43743.093755064037</v>
      </c>
      <c r="AC22">
        <f t="shared" si="2"/>
        <v>-43405.937412444051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-36246.298918239896</v>
      </c>
      <c r="AI22">
        <f t="shared" si="7"/>
        <v>-36248.416712642029</v>
      </c>
      <c r="AJ22">
        <f t="shared" si="8"/>
        <v>-337.15634261998639</v>
      </c>
      <c r="AK22">
        <f t="shared" si="30"/>
        <v>-3062.0165628544828</v>
      </c>
      <c r="AL22">
        <f t="shared" si="9"/>
        <v>-39647.589618116501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-6860.2372711312437</v>
      </c>
      <c r="AR22">
        <f t="shared" si="14"/>
        <v>-6860.6381002510079</v>
      </c>
      <c r="AS22">
        <f t="shared" si="15"/>
        <v>-63.812653343097331</v>
      </c>
      <c r="AT22">
        <f t="shared" si="16"/>
        <v>-579.53945026770089</v>
      </c>
      <c r="AU22">
        <f t="shared" si="17"/>
        <v>-7503.9902038618065</v>
      </c>
      <c r="AW22">
        <v>19</v>
      </c>
      <c r="AX22">
        <f>IF(Z22&gt;0, (R22*SUMPRODUCT(K22:$K$98, X22:$X$98)-K22*$AZ$3)/Z22, 0)</f>
        <v>-256197.77685151057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1000000</v>
      </c>
      <c r="S23">
        <f t="shared" si="1"/>
        <v>-317183.00188215822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-43405.937412444051</v>
      </c>
      <c r="AC23">
        <f t="shared" si="2"/>
        <v>-42625.303928303052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-33342.216220108457</v>
      </c>
      <c r="AI23">
        <f t="shared" si="7"/>
        <v>-33343.896058863822</v>
      </c>
      <c r="AJ23">
        <f t="shared" si="8"/>
        <v>-780.63348414099892</v>
      </c>
      <c r="AK23">
        <f t="shared" si="30"/>
        <v>-3038.415618871084</v>
      </c>
      <c r="AL23">
        <f t="shared" si="9"/>
        <v>-37162.945161875905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-5634.4549365296971</v>
      </c>
      <c r="AR23">
        <f t="shared" si="14"/>
        <v>-5634.738810154211</v>
      </c>
      <c r="AS23">
        <f t="shared" si="15"/>
        <v>-131.91817122480171</v>
      </c>
      <c r="AT23">
        <f t="shared" si="16"/>
        <v>-513.45764690507508</v>
      </c>
      <c r="AU23">
        <f t="shared" si="17"/>
        <v>-6280.1146282840882</v>
      </c>
      <c r="AW23">
        <v>20</v>
      </c>
      <c r="AX23">
        <f>IF(Z23&gt;0, (R23*SUMPRODUCT(K23:$K$98, X23:$X$98)-K23*$AZ$3)/Z23, 0)</f>
        <v>-317183.00188215822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1000000</v>
      </c>
      <c r="S24">
        <f t="shared" si="1"/>
        <v>-401776.15837670118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-42625.303928303052</v>
      </c>
      <c r="AC24">
        <f t="shared" si="2"/>
        <v>-41437.552833339672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-29907.311652067856</v>
      </c>
      <c r="AI24">
        <f t="shared" si="7"/>
        <v>-29908.600851040013</v>
      </c>
      <c r="AJ24">
        <f t="shared" si="8"/>
        <v>-1187.7510949633797</v>
      </c>
      <c r="AK24">
        <f t="shared" si="30"/>
        <v>-2983.771274981214</v>
      </c>
      <c r="AL24">
        <f t="shared" si="9"/>
        <v>-34080.123220984606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-4512.4956886461787</v>
      </c>
      <c r="AR24">
        <f t="shared" si="14"/>
        <v>-4512.6902064574533</v>
      </c>
      <c r="AS24">
        <f t="shared" si="15"/>
        <v>-179.21108247910493</v>
      </c>
      <c r="AT24">
        <f t="shared" si="16"/>
        <v>-450.19944189226686</v>
      </c>
      <c r="AU24">
        <f t="shared" si="17"/>
        <v>-5142.1007308288245</v>
      </c>
      <c r="AW24">
        <v>21</v>
      </c>
      <c r="AX24">
        <f>IF(Z24&gt;0, (R24*SUMPRODUCT(K24:$K$98, X24:$X$98)-K24*$AZ$3)/Z24, 0)</f>
        <v>-401776.15837670118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1000000</v>
      </c>
      <c r="S25">
        <f t="shared" si="1"/>
        <v>-523751.08626685152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-41437.552833339672</v>
      </c>
      <c r="AC25">
        <f t="shared" si="2"/>
        <v>-39858.793136724184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-26002.008773326994</v>
      </c>
      <c r="AI25">
        <f t="shared" si="7"/>
        <v>-26002.960055199765</v>
      </c>
      <c r="AJ25">
        <f t="shared" si="8"/>
        <v>-1578.7596966154888</v>
      </c>
      <c r="AK25">
        <f t="shared" si="30"/>
        <v>-2900.6286983337773</v>
      </c>
      <c r="AL25">
        <f t="shared" si="9"/>
        <v>-30482.348450149031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-3502.9045336926547</v>
      </c>
      <c r="AR25">
        <f t="shared" si="14"/>
        <v>-3503.032687237021</v>
      </c>
      <c r="AS25">
        <f t="shared" si="15"/>
        <v>-212.68527932190344</v>
      </c>
      <c r="AT25">
        <f t="shared" si="16"/>
        <v>-390.76309474886563</v>
      </c>
      <c r="AU25">
        <f t="shared" si="17"/>
        <v>-4106.4810613077898</v>
      </c>
      <c r="AW25">
        <v>22</v>
      </c>
      <c r="AX25">
        <f>IF(Z25&gt;0, (R25*SUMPRODUCT(K25:$K$98, X25:$X$98)-K25*$AZ$3)/Z25, 0)</f>
        <v>-523751.08626685152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1000000</v>
      </c>
      <c r="S26">
        <f t="shared" si="1"/>
        <v>-708105.02259154862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-39858.793136724184</v>
      </c>
      <c r="AC26">
        <f t="shared" si="2"/>
        <v>-37923.076790718907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-21785.800834870861</v>
      </c>
      <c r="AI26">
        <f t="shared" si="7"/>
        <v>-21786.470281414466</v>
      </c>
      <c r="AJ26">
        <f t="shared" si="8"/>
        <v>-1935.7163460052761</v>
      </c>
      <c r="AK26">
        <f t="shared" si="30"/>
        <v>-2790.1155195706933</v>
      </c>
      <c r="AL26">
        <f t="shared" si="9"/>
        <v>-26512.302146990434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-2620.4562137274061</v>
      </c>
      <c r="AR26">
        <f t="shared" si="14"/>
        <v>-2620.5367366041291</v>
      </c>
      <c r="AS26">
        <f t="shared" si="15"/>
        <v>-232.83330116486411</v>
      </c>
      <c r="AT26">
        <f t="shared" si="16"/>
        <v>-335.60279035386822</v>
      </c>
      <c r="AU26">
        <f t="shared" si="17"/>
        <v>-3188.9728281228618</v>
      </c>
      <c r="AW26">
        <v>23</v>
      </c>
      <c r="AX26">
        <f>IF(Z26&gt;0, (R26*SUMPRODUCT(K26:$K$98, X26:$X$98)-K26*$AZ$3)/Z26, 0)</f>
        <v>-708105.02259154862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1000000</v>
      </c>
      <c r="S27">
        <f t="shared" si="1"/>
        <v>-1001235.5150251408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-37923.076790718907</v>
      </c>
      <c r="AC27">
        <f t="shared" si="2"/>
        <v>-35687.621504716037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-17376.582931626181</v>
      </c>
      <c r="AI27">
        <f t="shared" si="7"/>
        <v>-17377.028476417705</v>
      </c>
      <c r="AJ27">
        <f t="shared" si="8"/>
        <v>-2235.4552860028707</v>
      </c>
      <c r="AK27">
        <f t="shared" si="30"/>
        <v>-2654.6153753503236</v>
      </c>
      <c r="AL27">
        <f t="shared" si="9"/>
        <v>-22267.0991377709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-1866.1636811413794</v>
      </c>
      <c r="AR27">
        <f t="shared" si="14"/>
        <v>-1866.2115305667546</v>
      </c>
      <c r="AS27">
        <f t="shared" si="15"/>
        <v>-240.07743536051268</v>
      </c>
      <c r="AT27">
        <f t="shared" si="16"/>
        <v>-285.09326720743542</v>
      </c>
      <c r="AU27">
        <f t="shared" si="17"/>
        <v>-2391.3822331347028</v>
      </c>
      <c r="AW27">
        <v>24</v>
      </c>
      <c r="AX27">
        <f>IF(Z27&gt;0, (R27*SUMPRODUCT(K27:$K$98, X27:$X$98)-K27*$AZ$3)/Z27, 0)</f>
        <v>-1001235.5150251408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1000000</v>
      </c>
      <c r="S28">
        <f t="shared" si="1"/>
        <v>-1495820.7277923417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-35687.621504716037</v>
      </c>
      <c r="AC28">
        <f t="shared" si="2"/>
        <v>-33218.149918241084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-13079.840622997446</v>
      </c>
      <c r="AI28">
        <f t="shared" si="7"/>
        <v>-13080.118214333268</v>
      </c>
      <c r="AJ28">
        <f t="shared" si="8"/>
        <v>-2469.4715864749523</v>
      </c>
      <c r="AK28">
        <f t="shared" si="30"/>
        <v>-2498.1335053301227</v>
      </c>
      <c r="AL28">
        <f t="shared" si="9"/>
        <v>-18047.723306138345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-1254.2086310414497</v>
      </c>
      <c r="AR28">
        <f t="shared" si="14"/>
        <v>-1254.2352489077775</v>
      </c>
      <c r="AS28">
        <f t="shared" si="15"/>
        <v>-236.79436677713346</v>
      </c>
      <c r="AT28">
        <f t="shared" si="16"/>
        <v>-239.54272029660672</v>
      </c>
      <c r="AU28">
        <f t="shared" si="17"/>
        <v>-1730.5723359815179</v>
      </c>
      <c r="AW28">
        <v>25</v>
      </c>
      <c r="AX28">
        <f>IF(Z28&gt;0, (R28*SUMPRODUCT(K28:$K$98, X28:$X$98)-K28*$AZ$3)/Z28, 0)</f>
        <v>-1495820.7277923417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1000000</v>
      </c>
      <c r="S29">
        <f t="shared" si="1"/>
        <v>-2389644.6044022013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-33218.149918241084</v>
      </c>
      <c r="AC29">
        <f t="shared" si="2"/>
        <v>-30601.255631767959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-9179.4569148803093</v>
      </c>
      <c r="AI29">
        <f t="shared" si="7"/>
        <v>-9179.6169870913363</v>
      </c>
      <c r="AJ29">
        <f t="shared" si="8"/>
        <v>-2616.8942864731252</v>
      </c>
      <c r="AK29">
        <f t="shared" si="30"/>
        <v>-2325.270494276876</v>
      </c>
      <c r="AL29">
        <f t="shared" si="9"/>
        <v>-14121.781767841338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-785.89820715300345</v>
      </c>
      <c r="AR29">
        <f t="shared" si="14"/>
        <v>-785.91191171797141</v>
      </c>
      <c r="AS29">
        <f t="shared" si="15"/>
        <v>-224.04512021994532</v>
      </c>
      <c r="AT29">
        <f t="shared" si="16"/>
        <v>-199.07778091268514</v>
      </c>
      <c r="AU29">
        <f t="shared" si="17"/>
        <v>-1209.0348128506018</v>
      </c>
      <c r="AW29">
        <v>26</v>
      </c>
      <c r="AX29">
        <f>IF(Z29&gt;0, (R29*SUMPRODUCT(K29:$K$98, X29:$X$98)-K29*$AZ$3)/Z29, 0)</f>
        <v>-2389644.6044022013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1000000</v>
      </c>
      <c r="S30">
        <f t="shared" si="1"/>
        <v>-4149334.8408635347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-30601.255631767959</v>
      </c>
      <c r="AC30">
        <f t="shared" si="2"/>
        <v>-27930.811948282946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-5946.3240779267517</v>
      </c>
      <c r="AI30">
        <f t="shared" si="7"/>
        <v>-5946.4082203646949</v>
      </c>
      <c r="AJ30">
        <f t="shared" si="8"/>
        <v>-2670.443683485013</v>
      </c>
      <c r="AK30">
        <f t="shared" si="30"/>
        <v>-2142.0878942237573</v>
      </c>
      <c r="AL30">
        <f t="shared" si="9"/>
        <v>-10758.939798073465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-454.54811637388525</v>
      </c>
      <c r="AR30">
        <f t="shared" si="14"/>
        <v>-454.55454837896485</v>
      </c>
      <c r="AS30">
        <f t="shared" si="15"/>
        <v>-204.13370181362069</v>
      </c>
      <c r="AT30">
        <f t="shared" si="16"/>
        <v>-163.74519865829373</v>
      </c>
      <c r="AU30">
        <f t="shared" si="17"/>
        <v>-822.43344885087924</v>
      </c>
      <c r="AW30">
        <v>27</v>
      </c>
      <c r="AX30">
        <f>IF(Z30&gt;0, (R30*SUMPRODUCT(K30:$K$98, X30:$X$98)-K30*$AZ$3)/Z30, 0)</f>
        <v>-4149334.8408635347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1000000</v>
      </c>
      <c r="S31">
        <f t="shared" si="1"/>
        <v>-8025851.0112648029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-27930.811948282946</v>
      </c>
      <c r="AC31">
        <f t="shared" si="2"/>
        <v>-25299.340519444315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-3511.8495667440488</v>
      </c>
      <c r="AI31">
        <f t="shared" si="7"/>
        <v>-3511.8889696380284</v>
      </c>
      <c r="AJ31">
        <f t="shared" si="8"/>
        <v>-2631.4714288386313</v>
      </c>
      <c r="AK31">
        <f t="shared" si="30"/>
        <v>-1955.1568363798065</v>
      </c>
      <c r="AL31">
        <f t="shared" si="9"/>
        <v>-8098.5172348564665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-239.68958814968431</v>
      </c>
      <c r="AR31">
        <f t="shared" si="14"/>
        <v>-239.69227746289388</v>
      </c>
      <c r="AS31">
        <f t="shared" si="15"/>
        <v>-179.60231240507525</v>
      </c>
      <c r="AT31">
        <f t="shared" si="16"/>
        <v>-133.44271386726808</v>
      </c>
      <c r="AU31">
        <f t="shared" si="17"/>
        <v>-552.73730373523722</v>
      </c>
      <c r="AW31">
        <v>28</v>
      </c>
      <c r="AX31">
        <f>IF(Z31&gt;0, (R31*SUMPRODUCT(K31:$K$98, X31:$X$98)-K31*$AZ$3)/Z31, 0)</f>
        <v>-8025851.0112648029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1000000</v>
      </c>
      <c r="S32">
        <f t="shared" si="1"/>
        <v>-17898534.531688787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-25299.340519444315</v>
      </c>
      <c r="AC32">
        <f t="shared" si="2"/>
        <v>-22783.655513654256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-1847.7750714376641</v>
      </c>
      <c r="AI32">
        <f t="shared" si="7"/>
        <v>-1847.7909831143108</v>
      </c>
      <c r="AJ32">
        <f t="shared" si="8"/>
        <v>-2515.6850057900592</v>
      </c>
      <c r="AK32">
        <f t="shared" si="30"/>
        <v>-1770.9538363611023</v>
      </c>
      <c r="AL32">
        <f t="shared" si="9"/>
        <v>-6134.4298252654717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-112.60154408484107</v>
      </c>
      <c r="AR32">
        <f t="shared" si="14"/>
        <v>-112.60251372632345</v>
      </c>
      <c r="AS32">
        <f t="shared" si="15"/>
        <v>-153.30329998588212</v>
      </c>
      <c r="AT32">
        <f t="shared" si="16"/>
        <v>-107.92013571331502</v>
      </c>
      <c r="AU32">
        <f t="shared" si="17"/>
        <v>-373.82594942552055</v>
      </c>
      <c r="AW32">
        <v>29</v>
      </c>
      <c r="AX32">
        <f>IF(Z32&gt;0, (R32*SUMPRODUCT(K32:$K$98, X32:$X$98)-K32*$AZ$3)/Z32, 0)</f>
        <v>-17898534.531688787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1000000</v>
      </c>
      <c r="S33">
        <f t="shared" si="1"/>
        <v>-48485800.330013312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-22783.655513654256</v>
      </c>
      <c r="AC33">
        <f t="shared" si="2"/>
        <v>-20436.101170292895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-838.71847833081677</v>
      </c>
      <c r="AI33">
        <f t="shared" si="7"/>
        <v>-838.72374690971799</v>
      </c>
      <c r="AJ33">
        <f t="shared" si="8"/>
        <v>-2347.5543433613602</v>
      </c>
      <c r="AK33">
        <f t="shared" si="30"/>
        <v>-1594.8558859557982</v>
      </c>
      <c r="AL33">
        <f t="shared" si="9"/>
        <v>-4781.1339762268763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-45.634514126696978</v>
      </c>
      <c r="AR33">
        <f t="shared" si="14"/>
        <v>-45.634800789080728</v>
      </c>
      <c r="AS33">
        <f t="shared" si="15"/>
        <v>-127.72998880210389</v>
      </c>
      <c r="AT33">
        <f t="shared" si="16"/>
        <v>-86.775807780627915</v>
      </c>
      <c r="AU33">
        <f t="shared" si="17"/>
        <v>-260.14059737181253</v>
      </c>
      <c r="AW33">
        <v>30</v>
      </c>
      <c r="AX33">
        <f>IF(Z33&gt;0, (R33*SUMPRODUCT(K33:$K$98, X33:$X$98)-K33*$AZ$3)/Z33, 0)</f>
        <v>-48485800.330013312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1000000</v>
      </c>
      <c r="S34">
        <f t="shared" si="1"/>
        <v>-171761900.04037216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-20436.101170292895</v>
      </c>
      <c r="AC34">
        <f t="shared" si="2"/>
        <v>-18285.167927771199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-310.81496518632946</v>
      </c>
      <c r="AI34">
        <f t="shared" si="7"/>
        <v>-310.81629589237684</v>
      </c>
      <c r="AJ34">
        <f t="shared" si="8"/>
        <v>-2150.9332425216962</v>
      </c>
      <c r="AK34">
        <f t="shared" si="30"/>
        <v>-1430.5270819205027</v>
      </c>
      <c r="AL34">
        <f t="shared" si="9"/>
        <v>-3892.2766203345755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-15.099449642988775</v>
      </c>
      <c r="AR34">
        <f t="shared" si="14"/>
        <v>-15.09951428893959</v>
      </c>
      <c r="AS34">
        <f t="shared" si="15"/>
        <v>-104.49274268829635</v>
      </c>
      <c r="AT34">
        <f t="shared" si="16"/>
        <v>-69.49527550400056</v>
      </c>
      <c r="AU34">
        <f t="shared" si="17"/>
        <v>-189.08753248123648</v>
      </c>
      <c r="AW34">
        <v>31</v>
      </c>
      <c r="AX34">
        <f>IF(Z34&gt;0, (R34*SUMPRODUCT(K34:$K$98, X34:$X$98)-K34*$AZ$3)/Z34, 0)</f>
        <v>-171761900.04037216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-900139504.50983262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-18285.167927771199</v>
      </c>
      <c r="AC35">
        <f t="shared" ref="AC35:AC69" si="33">S35*Z35</f>
        <v>-16339.046166120979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-87.24023681586543</v>
      </c>
      <c r="AI35">
        <f t="shared" ref="AI35:AI66" si="38">SUM(AE35:AH35)</f>
        <v>-87.240463711892161</v>
      </c>
      <c r="AJ35">
        <f t="shared" ref="AJ35:AJ69" si="39">AB35-AC35</f>
        <v>-1946.1217616502199</v>
      </c>
      <c r="AK35">
        <f t="shared" si="30"/>
        <v>-1279.961754943984</v>
      </c>
      <c r="AL35">
        <f t="shared" ref="AL35:AL66" si="40">SUM(AI35:AK35)</f>
        <v>-3313.323980306096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-3.7840599661633649</v>
      </c>
      <c r="AR35">
        <f t="shared" ref="AR35:AR69" si="45">AI35*$K35</f>
        <v>-3.7840698078167416</v>
      </c>
      <c r="AS35">
        <f t="shared" ref="AS35:AS69" si="46">AJ35*$K35</f>
        <v>-84.413359205836827</v>
      </c>
      <c r="AT35">
        <f t="shared" ref="AT35:AT69" si="47">AK35*$K35</f>
        <v>-55.518556710553398</v>
      </c>
      <c r="AU35">
        <f t="shared" ref="AU35:AU69" si="48">AL35*$K35</f>
        <v>-143.71598572420697</v>
      </c>
      <c r="AW35">
        <v>32</v>
      </c>
      <c r="AX35">
        <f>IF(Z35&gt;0, (R35*SUMPRODUCT(K35:$K$98, X35:$X$98)-K35*$AZ$3)/Z35, 0)</f>
        <v>-900139504.50983262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1000000</v>
      </c>
      <c r="S36">
        <f t="shared" si="32"/>
        <v>-4783943719.4735355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-16339.046166120979</v>
      </c>
      <c r="AC36">
        <f t="shared" si="33"/>
        <v>-14591.739858861063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-14.920016587371695</v>
      </c>
      <c r="AI36">
        <f t="shared" si="38"/>
        <v>-14.920054714230815</v>
      </c>
      <c r="AJ36">
        <f t="shared" si="39"/>
        <v>-1747.3063072599161</v>
      </c>
      <c r="AK36">
        <f t="shared" si="30"/>
        <v>-1143.7332316284687</v>
      </c>
      <c r="AL36">
        <f t="shared" si="40"/>
        <v>-2905.9595936026158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-0.57781985046822459</v>
      </c>
      <c r="AR36">
        <f t="shared" si="45"/>
        <v>-0.57782132703870337</v>
      </c>
      <c r="AS36">
        <f t="shared" si="46"/>
        <v>-67.669379807369651</v>
      </c>
      <c r="AT36">
        <f t="shared" si="47"/>
        <v>-44.294304969772156</v>
      </c>
      <c r="AU36">
        <f t="shared" si="48"/>
        <v>-112.54150610418053</v>
      </c>
      <c r="AW36">
        <v>33</v>
      </c>
      <c r="AX36">
        <f>IF(Z36&gt;0, (R36*SUMPRODUCT(K36:$K$98, X36:$X$98)-K36*$AZ$3)/Z36, 0)</f>
        <v>-4783943719.4735355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1000000</v>
      </c>
      <c r="S37">
        <f t="shared" si="32"/>
        <v>-25830654139.160568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-14591.739858861063</v>
      </c>
      <c r="AC37">
        <f t="shared" si="33"/>
        <v>-13028.844136545391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-2.5152525775754233</v>
      </c>
      <c r="AI37">
        <f t="shared" si="38"/>
        <v>-2.5152588825087334</v>
      </c>
      <c r="AJ37">
        <f t="shared" si="39"/>
        <v>-1562.8957223156722</v>
      </c>
      <c r="AK37">
        <f t="shared" si="30"/>
        <v>-1021.4217901202745</v>
      </c>
      <c r="AL37">
        <f t="shared" si="40"/>
        <v>-2586.8327713184553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-8.6973456798404902E-2</v>
      </c>
      <c r="AR37">
        <f t="shared" si="45"/>
        <v>-8.6973674813028867E-2</v>
      </c>
      <c r="AS37">
        <f t="shared" si="46"/>
        <v>-54.042462692261324</v>
      </c>
      <c r="AT37">
        <f t="shared" si="47"/>
        <v>-35.319150342193105</v>
      </c>
      <c r="AU37">
        <f t="shared" si="48"/>
        <v>-89.44858670926746</v>
      </c>
      <c r="AW37">
        <v>34</v>
      </c>
      <c r="AX37">
        <f>IF(Z37&gt;0, (R37*SUMPRODUCT(K37:$K$98, X37:$X$98)-K37*$AZ$3)/Z37, 0)</f>
        <v>-25830654139.160568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1000000</v>
      </c>
      <c r="S38">
        <f t="shared" si="32"/>
        <v>-141992467963.54715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-13028.844136545391</v>
      </c>
      <c r="AC38">
        <f t="shared" si="33"/>
        <v>-11632.972590210993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-0.4174240303878235</v>
      </c>
      <c r="AI38">
        <f t="shared" si="38"/>
        <v>-0.41742505447142075</v>
      </c>
      <c r="AJ38">
        <f t="shared" si="39"/>
        <v>-1395.8715463343979</v>
      </c>
      <c r="AK38">
        <f t="shared" si="30"/>
        <v>-912.01908955817748</v>
      </c>
      <c r="AL38">
        <f t="shared" si="40"/>
        <v>-2308.3080609470467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-1.2887377592819918E-2</v>
      </c>
      <c r="AR38">
        <f t="shared" si="45"/>
        <v>-1.2887409209955118E-2</v>
      </c>
      <c r="AS38">
        <f t="shared" si="46"/>
        <v>-43.095563214152619</v>
      </c>
      <c r="AT38">
        <f t="shared" si="47"/>
        <v>-28.15730174440608</v>
      </c>
      <c r="AU38">
        <f t="shared" si="48"/>
        <v>-71.265752367768656</v>
      </c>
      <c r="AW38">
        <v>35</v>
      </c>
      <c r="AX38">
        <f>IF(Z38&gt;0, (R38*SUMPRODUCT(K38:$K$98, X38:$X$98)-K38*$AZ$3)/Z38, 0)</f>
        <v>-141992467963.54715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1000000</v>
      </c>
      <c r="S39">
        <f t="shared" si="32"/>
        <v>-796487352509.14807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-11632.972590210993</v>
      </c>
      <c r="AC39">
        <f t="shared" si="33"/>
        <v>-10386.59394206073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-6.8066920123433197E-2</v>
      </c>
      <c r="AI39">
        <f t="shared" si="38"/>
        <v>-6.8067083129692951E-2</v>
      </c>
      <c r="AJ39">
        <f t="shared" si="39"/>
        <v>-1246.378648150263</v>
      </c>
      <c r="AK39">
        <f t="shared" si="30"/>
        <v>-814.30808131476954</v>
      </c>
      <c r="AL39">
        <f t="shared" si="40"/>
        <v>-2060.7547965481622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-1.8763125514890456E-3</v>
      </c>
      <c r="AR39">
        <f t="shared" si="45"/>
        <v>-1.8763170448713022E-3</v>
      </c>
      <c r="AS39">
        <f t="shared" si="46"/>
        <v>-34.357304505499222</v>
      </c>
      <c r="AT39">
        <f t="shared" si="47"/>
        <v>-22.446975285192316</v>
      </c>
      <c r="AU39">
        <f t="shared" si="48"/>
        <v>-56.806156107736413</v>
      </c>
      <c r="AW39">
        <v>36</v>
      </c>
      <c r="AX39">
        <f>IF(Z39&gt;0, (R39*SUMPRODUCT(K39:$K$98, X39:$X$98)-K39*$AZ$3)/Z39, 0)</f>
        <v>-796487352509.14807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1000000</v>
      </c>
      <c r="S40">
        <f t="shared" si="32"/>
        <v>-4560345671248.1953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-10386.59394206073</v>
      </c>
      <c r="AC40">
        <f t="shared" si="33"/>
        <v>-9273.7462330805538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-1.0876533647895875E-2</v>
      </c>
      <c r="AI40">
        <f t="shared" si="38"/>
        <v>-1.0876559067422435E-2</v>
      </c>
      <c r="AJ40">
        <f t="shared" si="39"/>
        <v>-1112.8477089801763</v>
      </c>
      <c r="AK40">
        <f t="shared" ref="AK40:AK69" si="61">G40*SUM(AB40:AB40, AE40:AF40)</f>
        <v>-727.06157594425122</v>
      </c>
      <c r="AL40">
        <f t="shared" si="40"/>
        <v>-1839.9201614834949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-2.6769580692522242E-4</v>
      </c>
      <c r="AR40">
        <f t="shared" si="45"/>
        <v>-2.6769643255659492E-4</v>
      </c>
      <c r="AS40">
        <f t="shared" si="46"/>
        <v>-27.389669823525502</v>
      </c>
      <c r="AT40">
        <f t="shared" si="47"/>
        <v>-17.894610687328008</v>
      </c>
      <c r="AU40">
        <f t="shared" si="48"/>
        <v>-45.284548207286065</v>
      </c>
      <c r="AW40">
        <v>37</v>
      </c>
      <c r="AX40">
        <f>IF(Z40&gt;0, (R40*SUMPRODUCT(K40:$K$98, X40:$X$98)-K40*$AZ$3)/Z40, 0)</f>
        <v>-4560345671248.1953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1000000</v>
      </c>
      <c r="S41">
        <f t="shared" si="32"/>
        <v>-26708171527685.199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-9273.7462330805538</v>
      </c>
      <c r="AC41">
        <f t="shared" si="33"/>
        <v>-8280.1307996221403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-1.7032041274099813E-3</v>
      </c>
      <c r="AI41">
        <f t="shared" si="38"/>
        <v>-1.7032080026896832E-3</v>
      </c>
      <c r="AJ41">
        <f t="shared" si="39"/>
        <v>-993.61543345841346</v>
      </c>
      <c r="AK41">
        <f t="shared" si="61"/>
        <v>-649.16223631563878</v>
      </c>
      <c r="AL41">
        <f t="shared" si="40"/>
        <v>-1642.7793729820551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-3.7428268739368969E-5</v>
      </c>
      <c r="AR41">
        <f t="shared" si="45"/>
        <v>-3.7428353899455065E-5</v>
      </c>
      <c r="AS41">
        <f t="shared" si="46"/>
        <v>-21.834908023396412</v>
      </c>
      <c r="AT41">
        <f t="shared" si="47"/>
        <v>-14.265476606858233</v>
      </c>
      <c r="AU41">
        <f t="shared" si="48"/>
        <v>-36.100422058608551</v>
      </c>
      <c r="AW41">
        <v>38</v>
      </c>
      <c r="AX41">
        <f>IF(Z41&gt;0, (R41*SUMPRODUCT(K41:$K$98, X41:$X$98)-K41*$AZ$3)/Z41, 0)</f>
        <v>-26708171527685.199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1000000</v>
      </c>
      <c r="S42">
        <f t="shared" si="32"/>
        <v>-160262650048095.5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-8280.1307996221403</v>
      </c>
      <c r="AC42">
        <f t="shared" si="33"/>
        <v>-7392.9739610198567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-2.6079179101686384E-4</v>
      </c>
      <c r="AI42">
        <f t="shared" si="38"/>
        <v>-2.6079236764638098E-4</v>
      </c>
      <c r="AJ42">
        <f t="shared" si="39"/>
        <v>-887.15683860228364</v>
      </c>
      <c r="AK42">
        <f t="shared" si="61"/>
        <v>-579.60915597354983</v>
      </c>
      <c r="AL42">
        <f t="shared" si="40"/>
        <v>-1466.7662553682012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-5.1169235982279225E-6</v>
      </c>
      <c r="AR42">
        <f t="shared" si="45"/>
        <v>-5.1169349121161863E-6</v>
      </c>
      <c r="AS42">
        <f t="shared" si="46"/>
        <v>-17.406658948401343</v>
      </c>
      <c r="AT42">
        <f t="shared" si="47"/>
        <v>-11.372350933232575</v>
      </c>
      <c r="AU42">
        <f t="shared" si="48"/>
        <v>-28.779014998568829</v>
      </c>
      <c r="AW42">
        <v>39</v>
      </c>
      <c r="AX42">
        <f>IF(Z42&gt;0, (R42*SUMPRODUCT(K42:$K$98, X42:$X$98)-K42*$AZ$3)/Z42, 0)</f>
        <v>-160262650048095.5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1000000</v>
      </c>
      <c r="S43">
        <f t="shared" si="32"/>
        <v>-986706766897234.88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-7392.9739610198567</v>
      </c>
      <c r="AC43">
        <f t="shared" si="33"/>
        <v>-6600.8696125380702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-3.8979259091846807E-5</v>
      </c>
      <c r="AI43">
        <f t="shared" si="38"/>
        <v>-3.8979342714330128E-5</v>
      </c>
      <c r="AJ43">
        <f t="shared" si="39"/>
        <v>-792.10434848178647</v>
      </c>
      <c r="AK43">
        <f t="shared" si="61"/>
        <v>-517.50817727138997</v>
      </c>
      <c r="AL43">
        <f t="shared" si="40"/>
        <v>-1309.6125647325191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-6.8285826895666895E-7</v>
      </c>
      <c r="AR43">
        <f t="shared" si="45"/>
        <v>-6.8285973389739742E-7</v>
      </c>
      <c r="AS43">
        <f t="shared" si="46"/>
        <v>-13.876482438078471</v>
      </c>
      <c r="AT43">
        <f t="shared" si="47"/>
        <v>-9.0659685775397136</v>
      </c>
      <c r="AU43">
        <f t="shared" si="48"/>
        <v>-22.942451698477917</v>
      </c>
      <c r="AW43">
        <v>40</v>
      </c>
      <c r="AX43">
        <f>IF(Z43&gt;0, (R43*SUMPRODUCT(K43:$K$98, X43:$X$98)-K43*$AZ$3)/Z43, 0)</f>
        <v>-986706766897234.88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1000000</v>
      </c>
      <c r="S44">
        <f t="shared" si="32"/>
        <v>-6249636596274177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-6600.8696125380702</v>
      </c>
      <c r="AC44">
        <f t="shared" si="33"/>
        <v>-5893.6335832220802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-5.6798644731796377E-6</v>
      </c>
      <c r="AI44">
        <f t="shared" si="38"/>
        <v>-5.6798762611322098E-6</v>
      </c>
      <c r="AJ44">
        <f t="shared" si="39"/>
        <v>-707.23602931598998</v>
      </c>
      <c r="AK44">
        <f t="shared" si="61"/>
        <v>-462.06087287766496</v>
      </c>
      <c r="AL44">
        <f t="shared" si="40"/>
        <v>-1169.2969078735312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-8.8841717007868077E-8</v>
      </c>
      <c r="AR44">
        <f t="shared" si="45"/>
        <v>-8.8841901389370743E-8</v>
      </c>
      <c r="AS44">
        <f t="shared" si="46"/>
        <v>-11.0622469023606</v>
      </c>
      <c r="AT44">
        <f t="shared" si="47"/>
        <v>-7.22733464899484</v>
      </c>
      <c r="AU44">
        <f t="shared" si="48"/>
        <v>-18.289581640197341</v>
      </c>
      <c r="AW44">
        <v>41</v>
      </c>
      <c r="AX44">
        <f>IF(Z44&gt;0, (R44*SUMPRODUCT(K44:$K$98, X44:$X$98)-K44*$AZ$3)/Z44, 0)</f>
        <v>-6249636596274177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1000000</v>
      </c>
      <c r="S45">
        <f t="shared" si="32"/>
        <v>-4.0790299644937584E+16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-5893.6335832220802</v>
      </c>
      <c r="AC45">
        <f t="shared" si="33"/>
        <v>-5262.1728422405231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-8.0460034760539571E-7</v>
      </c>
      <c r="AI45">
        <f t="shared" si="38"/>
        <v>-8.0460196017409715E-7</v>
      </c>
      <c r="AJ45">
        <f t="shared" si="39"/>
        <v>-631.46074098155714</v>
      </c>
      <c r="AK45">
        <f t="shared" si="61"/>
        <v>-412.55435082554567</v>
      </c>
      <c r="AL45">
        <f t="shared" si="40"/>
        <v>-1044.0150926117049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-1.123676150887455E-8</v>
      </c>
      <c r="AR45">
        <f t="shared" si="45"/>
        <v>-1.1236784029433941E-8</v>
      </c>
      <c r="AS45">
        <f t="shared" si="46"/>
        <v>-8.8187555097936414</v>
      </c>
      <c r="AT45">
        <f t="shared" si="47"/>
        <v>-5.7615869337764263</v>
      </c>
      <c r="AU45">
        <f t="shared" si="48"/>
        <v>-14.580342454806853</v>
      </c>
      <c r="AW45">
        <v>42</v>
      </c>
      <c r="AX45">
        <f>IF(Z45&gt;0, (R45*SUMPRODUCT(K45:$K$98, X45:$X$98)-K45*$AZ$3)/Z45, 0)</f>
        <v>-4.0790299644937584E+16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1000000</v>
      </c>
      <c r="S46">
        <f t="shared" si="32"/>
        <v>-2.751098120840671E+17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-5262.1728422405231</v>
      </c>
      <c r="AC46">
        <f t="shared" si="33"/>
        <v>-4698.368609153189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-1.1063728398287547E-7</v>
      </c>
      <c r="AI46">
        <f t="shared" si="38"/>
        <v>-1.1063749745984007E-7</v>
      </c>
      <c r="AJ46">
        <f t="shared" si="39"/>
        <v>-563.80423308733407</v>
      </c>
      <c r="AK46">
        <f t="shared" si="61"/>
        <v>-368.35209895683664</v>
      </c>
      <c r="AL46">
        <f t="shared" si="40"/>
        <v>-932.1563321548083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-1.3795721887238254E-9</v>
      </c>
      <c r="AR46">
        <f t="shared" si="45"/>
        <v>-1.3795748506373566E-9</v>
      </c>
      <c r="AS46">
        <f t="shared" si="46"/>
        <v>-7.0302579008758128</v>
      </c>
      <c r="AT46">
        <f t="shared" si="47"/>
        <v>-4.5931018286525633</v>
      </c>
      <c r="AU46">
        <f t="shared" si="48"/>
        <v>-11.623359730907952</v>
      </c>
      <c r="AW46">
        <v>43</v>
      </c>
      <c r="AX46">
        <f>IF(Z46&gt;0, (R46*SUMPRODUCT(K46:$K$98, X46:$X$98)-K46*$AZ$3)/Z46, 0)</f>
        <v>-2.751098120840671E+17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1000000</v>
      </c>
      <c r="S47">
        <f t="shared" si="32"/>
        <v>-1.9233784578647964E+18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-4698.368609153189</v>
      </c>
      <c r="AC47">
        <f t="shared" si="33"/>
        <v>-4194.9719724594161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-1.4726332153807661E-8</v>
      </c>
      <c r="AI47">
        <f t="shared" si="38"/>
        <v>-1.4726359416850689E-8</v>
      </c>
      <c r="AJ47">
        <f t="shared" si="39"/>
        <v>-503.39663669377296</v>
      </c>
      <c r="AK47">
        <f t="shared" si="61"/>
        <v>-328.88580264072328</v>
      </c>
      <c r="AL47">
        <f t="shared" si="40"/>
        <v>-832.28243934922261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-1.6395304766183242E-10</v>
      </c>
      <c r="AR47">
        <f t="shared" si="45"/>
        <v>-1.6395335119016157E-10</v>
      </c>
      <c r="AS47">
        <f t="shared" si="46"/>
        <v>-5.6044785562792256</v>
      </c>
      <c r="AT47">
        <f t="shared" si="47"/>
        <v>-3.6615926567779074</v>
      </c>
      <c r="AU47">
        <f t="shared" si="48"/>
        <v>-9.2660712132210872</v>
      </c>
      <c r="AW47">
        <v>44</v>
      </c>
      <c r="AX47">
        <f>IF(Z47&gt;0, (R47*SUMPRODUCT(K47:$K$98, X47:$X$98)-K47*$AZ$3)/Z47, 0)</f>
        <v>-1.9233784578647964E+18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1000000</v>
      </c>
      <c r="S48">
        <f t="shared" si="32"/>
        <v>-1.3967526899916988E+19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-4194.9719724594161</v>
      </c>
      <c r="AC48">
        <f t="shared" si="33"/>
        <v>-3745.5106896960519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-1.891074534479946E-9</v>
      </c>
      <c r="AI48">
        <f t="shared" si="38"/>
        <v>-1.8910778864608626E-9</v>
      </c>
      <c r="AJ48">
        <f t="shared" si="39"/>
        <v>-449.46128276336412</v>
      </c>
      <c r="AK48">
        <f t="shared" si="61"/>
        <v>-293.64803807215912</v>
      </c>
      <c r="AL48">
        <f t="shared" si="40"/>
        <v>-743.10932083741432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-1.8798167971531831E-11</v>
      </c>
      <c r="AR48">
        <f t="shared" si="45"/>
        <v>-1.879820129179455E-11</v>
      </c>
      <c r="AS48">
        <f t="shared" si="46"/>
        <v>-4.4678559919423853</v>
      </c>
      <c r="AT48">
        <f t="shared" si="47"/>
        <v>-2.9189992480699649</v>
      </c>
      <c r="AU48">
        <f t="shared" si="48"/>
        <v>-7.3868552400311485</v>
      </c>
      <c r="AW48">
        <v>45</v>
      </c>
      <c r="AX48">
        <f>IF(Z48&gt;0, (R48*SUMPRODUCT(K48:$K$98, X48:$X$98)-K48*$AZ$3)/Z48, 0)</f>
        <v>-1.3967526899916988E+19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1000000</v>
      </c>
      <c r="S49">
        <f t="shared" si="32"/>
        <v>-1.0570863615854907E+20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-3745.5106896960519</v>
      </c>
      <c r="AC49">
        <f t="shared" si="33"/>
        <v>-3344.2059729429188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-2.3384081708606529E-10</v>
      </c>
      <c r="AI49">
        <f t="shared" si="38"/>
        <v>-2.3384121253695917E-10</v>
      </c>
      <c r="AJ49">
        <f t="shared" si="39"/>
        <v>-401.30471675313311</v>
      </c>
      <c r="AK49">
        <f t="shared" si="61"/>
        <v>-262.18574827872368</v>
      </c>
      <c r="AL49">
        <f t="shared" si="40"/>
        <v>-663.4904650320907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-2.0754351928889714E-12</v>
      </c>
      <c r="AR49">
        <f t="shared" si="45"/>
        <v>-2.0754387026812841E-12</v>
      </c>
      <c r="AS49">
        <f t="shared" si="46"/>
        <v>-3.5617474425572593</v>
      </c>
      <c r="AT49">
        <f t="shared" si="47"/>
        <v>-2.3270083291374988</v>
      </c>
      <c r="AU49">
        <f t="shared" si="48"/>
        <v>-5.8887557716968342</v>
      </c>
      <c r="AW49">
        <v>46</v>
      </c>
      <c r="AX49">
        <f>IF(Z49&gt;0, (R49*SUMPRODUCT(K49:$K$98, X49:$X$98)-K49*$AZ$3)/Z49, 0)</f>
        <v>-1.0570863615854907E+20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1000000</v>
      </c>
      <c r="S50">
        <f t="shared" si="32"/>
        <v>-8.3548647738157446E+20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-3344.2059729429188</v>
      </c>
      <c r="AC50">
        <f t="shared" si="33"/>
        <v>-2985.8981901276074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-2.7745866969360477E-11</v>
      </c>
      <c r="AI50">
        <f t="shared" si="38"/>
        <v>-2.7745911642408322E-11</v>
      </c>
      <c r="AJ50">
        <f t="shared" si="39"/>
        <v>-358.30778281531138</v>
      </c>
      <c r="AK50">
        <f t="shared" si="61"/>
        <v>-234.09441810600435</v>
      </c>
      <c r="AL50">
        <f t="shared" si="40"/>
        <v>-592.40220092134348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-2.1987159853243964E-13</v>
      </c>
      <c r="AR50">
        <f t="shared" si="45"/>
        <v>-2.1987195254316317E-13</v>
      </c>
      <c r="AS50">
        <f t="shared" si="46"/>
        <v>-2.8394032545897621</v>
      </c>
      <c r="AT50">
        <f t="shared" si="47"/>
        <v>-1.8550767929986518</v>
      </c>
      <c r="AU50">
        <f t="shared" si="48"/>
        <v>-4.6944800475886339</v>
      </c>
      <c r="AW50">
        <v>47</v>
      </c>
      <c r="AX50">
        <f>IF(Z50&gt;0, (R50*SUMPRODUCT(K50:$K$98, X50:$X$98)-K50*$AZ$3)/Z50, 0)</f>
        <v>-8.3548647738157446E+20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1000000</v>
      </c>
      <c r="S51">
        <f t="shared" si="32"/>
        <v>-6.904480355370017E+21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-2985.8981901276074</v>
      </c>
      <c r="AC51">
        <f t="shared" si="33"/>
        <v>-2665.9805268996497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-3.1519821200048619E-12</v>
      </c>
      <c r="AI51">
        <f t="shared" si="38"/>
        <v>-3.1519869465457269E-12</v>
      </c>
      <c r="AJ51">
        <f t="shared" si="39"/>
        <v>-319.91766322795775</v>
      </c>
      <c r="AK51">
        <f t="shared" si="61"/>
        <v>-209.01287330893254</v>
      </c>
      <c r="AL51">
        <f t="shared" si="40"/>
        <v>-528.93053653689344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-2.2301627457460777E-14</v>
      </c>
      <c r="AR51">
        <f t="shared" si="45"/>
        <v>-2.2301661607310678E-14</v>
      </c>
      <c r="AS51">
        <f t="shared" si="46"/>
        <v>-2.2635548904574079</v>
      </c>
      <c r="AT51">
        <f t="shared" si="47"/>
        <v>-1.4788558617655074</v>
      </c>
      <c r="AU51">
        <f t="shared" si="48"/>
        <v>-3.7424107522229373</v>
      </c>
      <c r="AW51">
        <v>48</v>
      </c>
      <c r="AX51">
        <f>IF(Z51&gt;0, (R51*SUMPRODUCT(K51:$K$98, X51:$X$98)-K51*$AZ$3)/Z51, 0)</f>
        <v>-6.904480355370017E+21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1000000</v>
      </c>
      <c r="S52">
        <f t="shared" si="32"/>
        <v>-5.9852916594919426E+22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-2665.9805268996497</v>
      </c>
      <c r="AC52">
        <f t="shared" si="33"/>
        <v>-2380.3397561604015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-3.4249221588857386E-13</v>
      </c>
      <c r="AI52">
        <f t="shared" si="38"/>
        <v>-3.424927130113315E-13</v>
      </c>
      <c r="AJ52">
        <f t="shared" si="39"/>
        <v>-285.64077073924818</v>
      </c>
      <c r="AK52">
        <f t="shared" si="61"/>
        <v>-186.61863688297549</v>
      </c>
      <c r="AL52">
        <f t="shared" si="40"/>
        <v>-472.25940762222399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-2.1636424532195352E-15</v>
      </c>
      <c r="AR52">
        <f t="shared" si="45"/>
        <v>-2.1636455937169043E-15</v>
      </c>
      <c r="AS52">
        <f t="shared" si="46"/>
        <v>-1.8044921001733172</v>
      </c>
      <c r="AT52">
        <f t="shared" si="47"/>
        <v>-1.1789348387799006</v>
      </c>
      <c r="AU52">
        <f t="shared" si="48"/>
        <v>-2.9834269389532198</v>
      </c>
      <c r="AW52">
        <v>49</v>
      </c>
      <c r="AX52">
        <f>IF(Z52&gt;0, (R52*SUMPRODUCT(K52:$K$98, X52:$X$98)-K52*$AZ$3)/Z52, 0)</f>
        <v>-5.9852916594919426E+22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1000000</v>
      </c>
      <c r="S53">
        <f t="shared" si="32"/>
        <v>-5.4605541994565361E+23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-2380.3397561604015</v>
      </c>
      <c r="AC53">
        <f t="shared" si="33"/>
        <v>-2125.3033537146439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-3.5480020477389615E-14</v>
      </c>
      <c r="AI53">
        <f t="shared" si="38"/>
        <v>-3.5480069128663735E-14</v>
      </c>
      <c r="AJ53">
        <f t="shared" si="39"/>
        <v>-255.03640244575763</v>
      </c>
      <c r="AK53">
        <f t="shared" si="61"/>
        <v>-166.62378293122813</v>
      </c>
      <c r="AL53">
        <f t="shared" si="40"/>
        <v>-421.66018537698579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-2.0012466963981625E-16</v>
      </c>
      <c r="AR53">
        <f t="shared" si="45"/>
        <v>-2.0012494405679884E-16</v>
      </c>
      <c r="AS53">
        <f t="shared" si="46"/>
        <v>-1.4385300543473529</v>
      </c>
      <c r="AT53">
        <f t="shared" si="47"/>
        <v>-0.93983963550693617</v>
      </c>
      <c r="AU53">
        <f t="shared" si="48"/>
        <v>-2.378369689854289</v>
      </c>
      <c r="AW53">
        <v>50</v>
      </c>
      <c r="AX53">
        <f>IF(Z53&gt;0, (R53*SUMPRODUCT(K53:$K$98, X53:$X$98)-K53*$AZ$3)/Z53, 0)</f>
        <v>-5.4605541994565361E+23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1000000</v>
      </c>
      <c r="S54">
        <f t="shared" si="32"/>
        <v>-5.2606499394437507E+24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-2125.3033537146439</v>
      </c>
      <c r="AC54">
        <f t="shared" si="33"/>
        <v>-1897.5922801023607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-3.4924664926513197E-15</v>
      </c>
      <c r="AI54">
        <f t="shared" si="38"/>
        <v>-3.4924710015815422E-15</v>
      </c>
      <c r="AJ54">
        <f t="shared" si="39"/>
        <v>-227.71107361228314</v>
      </c>
      <c r="AK54">
        <f t="shared" si="61"/>
        <v>-148.7712347600251</v>
      </c>
      <c r="AL54">
        <f t="shared" si="40"/>
        <v>-376.48230837230824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-1.7588588633470189E-17</v>
      </c>
      <c r="AR54">
        <f t="shared" si="45"/>
        <v>-1.7588611341123659E-17</v>
      </c>
      <c r="AS54">
        <f t="shared" si="46"/>
        <v>-1.1467873519988441</v>
      </c>
      <c r="AT54">
        <f t="shared" si="47"/>
        <v>-0.74923440330591196</v>
      </c>
      <c r="AU54">
        <f t="shared" si="48"/>
        <v>-1.896021755304756</v>
      </c>
      <c r="AW54">
        <v>51</v>
      </c>
      <c r="AX54">
        <f>IF(Z54&gt;0, (R54*SUMPRODUCT(K54:$K$98, X54:$X$98)-K54*$AZ$3)/Z54, 0)</f>
        <v>-5.2606499394437507E+24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1000000</v>
      </c>
      <c r="S55">
        <f t="shared" si="32"/>
        <v>-5.3699105382864419E+25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-1897.5922801023607</v>
      </c>
      <c r="AC55">
        <f t="shared" si="33"/>
        <v>-1694.2788215199648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-3.2555593193794918E-16</v>
      </c>
      <c r="AI55">
        <f t="shared" si="38"/>
        <v>-3.2555632632972009E-16</v>
      </c>
      <c r="AJ55">
        <f t="shared" si="39"/>
        <v>-203.31345858239592</v>
      </c>
      <c r="AK55">
        <f t="shared" si="61"/>
        <v>-132.83145960716527</v>
      </c>
      <c r="AL55">
        <f t="shared" si="40"/>
        <v>-336.14491818956117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-1.4638828870480236E-18</v>
      </c>
      <c r="AR55">
        <f t="shared" si="45"/>
        <v>-1.4638846604556247E-18</v>
      </c>
      <c r="AS55">
        <f t="shared" si="46"/>
        <v>-0.9142118558664265</v>
      </c>
      <c r="AT55">
        <f t="shared" si="47"/>
        <v>-0.59728507916606499</v>
      </c>
      <c r="AU55">
        <f t="shared" si="48"/>
        <v>-1.5114969350324914</v>
      </c>
      <c r="AW55">
        <v>52</v>
      </c>
      <c r="AX55">
        <f>IF(Z55&gt;0, (R55*SUMPRODUCT(K55:$K$98, X55:$X$98)-K55*$AZ$3)/Z55, 0)</f>
        <v>-5.3699105382864419E+25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1000000</v>
      </c>
      <c r="S56">
        <f t="shared" si="32"/>
        <v>-5.830543585234227E+26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-1694.2788215199648</v>
      </c>
      <c r="AC56">
        <f t="shared" si="33"/>
        <v>-1512.748947785683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-2.8641303534645596E-17</v>
      </c>
      <c r="AI56">
        <f t="shared" si="38"/>
        <v>-2.8641335966204628E-17</v>
      </c>
      <c r="AJ56">
        <f t="shared" si="39"/>
        <v>-181.52987373428186</v>
      </c>
      <c r="AK56">
        <f t="shared" si="61"/>
        <v>-118.59951750639755</v>
      </c>
      <c r="AL56">
        <f t="shared" si="40"/>
        <v>-300.12939124067941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-1.1498878312534352E-19</v>
      </c>
      <c r="AR56">
        <f t="shared" si="45"/>
        <v>-1.1498891333120174E-19</v>
      </c>
      <c r="AS56">
        <f t="shared" si="46"/>
        <v>-0.72880409428127024</v>
      </c>
      <c r="AT56">
        <f t="shared" si="47"/>
        <v>-0.47615200826376347</v>
      </c>
      <c r="AU56">
        <f t="shared" si="48"/>
        <v>-1.2049561025450337</v>
      </c>
      <c r="AW56">
        <v>53</v>
      </c>
      <c r="AX56">
        <f>IF(Z56&gt;0, (R56*SUMPRODUCT(K56:$K$98, X56:$X$98)-K56*$AZ$3)/Z56, 0)</f>
        <v>-5.830543585234227E+26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1000000</v>
      </c>
      <c r="S57">
        <f t="shared" si="32"/>
        <v>-6.7645764391565299E+27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-1512.748947785683</v>
      </c>
      <c r="AC57">
        <f t="shared" si="33"/>
        <v>-1350.6687033800738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-2.3689115854783087E-18</v>
      </c>
      <c r="AI57">
        <f t="shared" si="38"/>
        <v>-2.368914081326932E-18</v>
      </c>
      <c r="AJ57">
        <f t="shared" si="39"/>
        <v>-162.08024440560916</v>
      </c>
      <c r="AK57">
        <f t="shared" si="61"/>
        <v>-105.89242634499782</v>
      </c>
      <c r="AL57">
        <f t="shared" si="40"/>
        <v>-267.97267075060699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-8.4916781925051398E-21</v>
      </c>
      <c r="AR57">
        <f t="shared" si="45"/>
        <v>-8.4916871392060035E-21</v>
      </c>
      <c r="AS57">
        <f t="shared" si="46"/>
        <v>-0.58099816189514653</v>
      </c>
      <c r="AT57">
        <f t="shared" si="47"/>
        <v>-0.3795854657714951</v>
      </c>
      <c r="AU57">
        <f t="shared" si="48"/>
        <v>-0.96058362766664174</v>
      </c>
      <c r="AW57">
        <v>54</v>
      </c>
      <c r="AX57">
        <f>IF(Z57&gt;0, (R57*SUMPRODUCT(K57:$K$98, X57:$X$98)-K57*$AZ$3)/Z57, 0)</f>
        <v>-6.7645764391565299E+27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1000000</v>
      </c>
      <c r="S58">
        <f t="shared" si="32"/>
        <v>-8.426572193072609E+28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-1350.6687033800738</v>
      </c>
      <c r="AC58">
        <f t="shared" si="33"/>
        <v>-1205.9541994464944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-1.8335988516843603E-19</v>
      </c>
      <c r="AI58">
        <f t="shared" si="38"/>
        <v>-1.833600640600084E-19</v>
      </c>
      <c r="AJ58">
        <f t="shared" si="39"/>
        <v>-144.71450393357941</v>
      </c>
      <c r="AK58">
        <f t="shared" si="61"/>
        <v>-94.546809236605171</v>
      </c>
      <c r="AL58">
        <f t="shared" si="40"/>
        <v>-239.26131317018456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-5.868552324566936E-22</v>
      </c>
      <c r="AR58">
        <f t="shared" si="45"/>
        <v>-5.8685580501080051E-22</v>
      </c>
      <c r="AS58">
        <f t="shared" si="46"/>
        <v>-0.4631681775312067</v>
      </c>
      <c r="AT58">
        <f t="shared" si="47"/>
        <v>-0.30260320932038826</v>
      </c>
      <c r="AU58">
        <f t="shared" si="48"/>
        <v>-0.76577138685159485</v>
      </c>
      <c r="AW58">
        <v>55</v>
      </c>
      <c r="AX58">
        <f>IF(Z58&gt;0, (R58*SUMPRODUCT(K58:$K$98, X58:$X$98)-K58*$AZ$3)/Z58, 0)</f>
        <v>-8.426572193072609E+28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1000000</v>
      </c>
      <c r="S59">
        <f t="shared" si="32"/>
        <v>-1.1327961357392068E+30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-1205.9541994464944</v>
      </c>
      <c r="AC59">
        <f t="shared" si="33"/>
        <v>-1076.74482093437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-1.3217693027829354E-20</v>
      </c>
      <c r="AI59">
        <f t="shared" si="38"/>
        <v>-1.3217704909323152E-20</v>
      </c>
      <c r="AJ59">
        <f t="shared" si="39"/>
        <v>-129.20937851212443</v>
      </c>
      <c r="AK59">
        <f t="shared" si="61"/>
        <v>-84.416793961254612</v>
      </c>
      <c r="AL59">
        <f t="shared" si="40"/>
        <v>-213.62617247337903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-3.7771505178300436E-23</v>
      </c>
      <c r="AR59">
        <f t="shared" si="45"/>
        <v>-3.7771539131419454E-23</v>
      </c>
      <c r="AS59">
        <f t="shared" si="46"/>
        <v>-0.36923483540434188</v>
      </c>
      <c r="AT59">
        <f t="shared" si="47"/>
        <v>-0.24123342579750331</v>
      </c>
      <c r="AU59">
        <f t="shared" si="48"/>
        <v>-0.61046826120184516</v>
      </c>
      <c r="AW59">
        <v>56</v>
      </c>
      <c r="AX59">
        <f>IF(Z59&gt;0, (R59*SUMPRODUCT(K59:$K$98, X59:$X$98)-K59*$AZ$3)/Z59, 0)</f>
        <v>-1.1327961357392068E+30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1000000</v>
      </c>
      <c r="S60">
        <f t="shared" si="32"/>
        <v>-1.6769776307877769E+31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-1076.74482093437</v>
      </c>
      <c r="AC60">
        <f t="shared" si="33"/>
        <v>-961.37930440568732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-8.8368621532114749E-22</v>
      </c>
      <c r="AI60">
        <f t="shared" si="38"/>
        <v>-8.8368693192231638E-22</v>
      </c>
      <c r="AJ60">
        <f t="shared" si="39"/>
        <v>-115.36551652868263</v>
      </c>
      <c r="AK60">
        <f t="shared" si="61"/>
        <v>-75.372137465405899</v>
      </c>
      <c r="AL60">
        <f t="shared" si="40"/>
        <v>-190.73765399408853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-2.2546996008979743E-24</v>
      </c>
      <c r="AR60">
        <f t="shared" si="45"/>
        <v>-2.254701429284953E-24</v>
      </c>
      <c r="AS60">
        <f t="shared" si="46"/>
        <v>-0.29435175016290038</v>
      </c>
      <c r="AT60">
        <f t="shared" si="47"/>
        <v>-0.192309810106428</v>
      </c>
      <c r="AU60">
        <f t="shared" si="48"/>
        <v>-0.48666156026932839</v>
      </c>
      <c r="AW60">
        <v>57</v>
      </c>
      <c r="AX60">
        <f>IF(Z60&gt;0, (R60*SUMPRODUCT(K60:$K$98, X60:$X$98)-K60*$AZ$3)/Z60, 0)</f>
        <v>-1.6769776307877769E+31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1000000</v>
      </c>
      <c r="S61">
        <f t="shared" si="32"/>
        <v>-2.7604794200504689E+32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-961.37930440568732</v>
      </c>
      <c r="AC61">
        <f t="shared" si="33"/>
        <v>-858.37437893364938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-5.3645300613683177E-23</v>
      </c>
      <c r="AI61">
        <f t="shared" si="38"/>
        <v>-5.3645339482582754E-23</v>
      </c>
      <c r="AJ61">
        <f t="shared" si="39"/>
        <v>-103.00492547203794</v>
      </c>
      <c r="AK61">
        <f t="shared" si="61"/>
        <v>-67.296551308398122</v>
      </c>
      <c r="AL61">
        <f t="shared" si="40"/>
        <v>-170.30147678043608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-1.2220930326795762E-25</v>
      </c>
      <c r="AR61">
        <f t="shared" si="45"/>
        <v>-1.2220939181515713E-25</v>
      </c>
      <c r="AS61">
        <f t="shared" si="46"/>
        <v>-0.23465541307629145</v>
      </c>
      <c r="AT61">
        <f t="shared" si="47"/>
        <v>-0.15330820320984376</v>
      </c>
      <c r="AU61">
        <f t="shared" si="48"/>
        <v>-0.38796361628613524</v>
      </c>
      <c r="AW61">
        <v>58</v>
      </c>
      <c r="AX61">
        <f>IF(Z61&gt;0, (R61*SUMPRODUCT(K61:$K$98, X61:$X$98)-K61*$AZ$3)/Z61, 0)</f>
        <v>-2.7604794200504689E+32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1000000</v>
      </c>
      <c r="S62">
        <f t="shared" si="32"/>
        <v>-5.1124988602412675E+33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-858.37437893364938</v>
      </c>
      <c r="AC62">
        <f t="shared" si="33"/>
        <v>-766.40569547647272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-2.928508608710259E-24</v>
      </c>
      <c r="AI62">
        <f t="shared" si="38"/>
        <v>-2.928510482563233E-24</v>
      </c>
      <c r="AJ62">
        <f t="shared" si="39"/>
        <v>-91.968683457176667</v>
      </c>
      <c r="AK62">
        <f t="shared" si="61"/>
        <v>-60.086206525355465</v>
      </c>
      <c r="AL62">
        <f t="shared" si="40"/>
        <v>-152.05488998253213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-5.9566360724743106E-27</v>
      </c>
      <c r="AR62">
        <f t="shared" si="45"/>
        <v>-5.956639883922973E-27</v>
      </c>
      <c r="AS62">
        <f t="shared" si="46"/>
        <v>-0.18706585863862507</v>
      </c>
      <c r="AT62">
        <f t="shared" si="47"/>
        <v>-0.12221636097723514</v>
      </c>
      <c r="AU62">
        <f t="shared" si="48"/>
        <v>-0.30928221961586022</v>
      </c>
      <c r="AW62">
        <v>59</v>
      </c>
      <c r="AX62">
        <f>IF(Z62&gt;0, (R62*SUMPRODUCT(K62:$K$98, X62:$X$98)-K62*$AZ$3)/Z62, 0)</f>
        <v>-5.1124988602412675E+33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1000000</v>
      </c>
      <c r="S63">
        <f t="shared" si="32"/>
        <v>-1.0810051437361884E+35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-766.40569547647272</v>
      </c>
      <c r="AC63">
        <f t="shared" si="33"/>
        <v>-684.29079953256485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-1.4207902099766675E-25</v>
      </c>
      <c r="AI63">
        <f t="shared" si="38"/>
        <v>-1.4207910012434846E-25</v>
      </c>
      <c r="AJ63">
        <f t="shared" si="39"/>
        <v>-82.114895943907868</v>
      </c>
      <c r="AK63">
        <f t="shared" si="61"/>
        <v>-53.648398683353093</v>
      </c>
      <c r="AL63">
        <f t="shared" si="40"/>
        <v>-135.76329462726096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-2.5802779756079506E-28</v>
      </c>
      <c r="AR63">
        <f t="shared" si="45"/>
        <v>-2.5802794126169664E-28</v>
      </c>
      <c r="AS63">
        <f t="shared" si="46"/>
        <v>-0.14912775720553678</v>
      </c>
      <c r="AT63">
        <f t="shared" si="47"/>
        <v>-9.7430134707617286E-2</v>
      </c>
      <c r="AU63">
        <f t="shared" si="48"/>
        <v>-0.24655789191315408</v>
      </c>
      <c r="AW63">
        <v>60</v>
      </c>
      <c r="AX63">
        <f>IF(Z63&gt;0, (R63*SUMPRODUCT(K63:$K$98, X63:$X$98)-K63*$AZ$3)/Z63, 0)</f>
        <v>-1.0810051437361884E+35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1000000</v>
      </c>
      <c r="S64">
        <f t="shared" si="32"/>
        <v>-2.6589486133519373E+36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-684.29079953256485</v>
      </c>
      <c r="AC64">
        <f t="shared" si="33"/>
        <v>-610.97392815407568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-6.0370529226965284E-27</v>
      </c>
      <c r="AI64">
        <f t="shared" si="38"/>
        <v>-6.0370557949498932E-27</v>
      </c>
      <c r="AJ64">
        <f t="shared" si="39"/>
        <v>-73.316871378489168</v>
      </c>
      <c r="AK64">
        <f t="shared" si="61"/>
        <v>-47.900355967279545</v>
      </c>
      <c r="AL64">
        <f t="shared" si="40"/>
        <v>-121.21722734576872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-9.7891165628359275E-30</v>
      </c>
      <c r="AR64">
        <f t="shared" si="45"/>
        <v>-9.789121220211528E-30</v>
      </c>
      <c r="AS64">
        <f t="shared" si="46"/>
        <v>-0.11888373501716899</v>
      </c>
      <c r="AT64">
        <f t="shared" si="47"/>
        <v>-7.7670706877883661E-2</v>
      </c>
      <c r="AU64">
        <f t="shared" si="48"/>
        <v>-0.19655444189505267</v>
      </c>
      <c r="AW64">
        <v>61</v>
      </c>
      <c r="AX64">
        <f>IF(Z64&gt;0, (R64*SUMPRODUCT(K64:$K$98, X64:$X$98)-K64*$AZ$3)/Z64, 0)</f>
        <v>-2.6589486133519373E+36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1000000</v>
      </c>
      <c r="S65">
        <f t="shared" si="32"/>
        <v>-7.8088369146804587E+37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-610.97392815407568</v>
      </c>
      <c r="AC65">
        <f t="shared" si="33"/>
        <v>-545.51243585185318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-2.2049663184236384E-28</v>
      </c>
      <c r="AI65">
        <f t="shared" si="38"/>
        <v>-2.2049671916529712E-28</v>
      </c>
      <c r="AJ65">
        <f t="shared" si="39"/>
        <v>-65.461492302222496</v>
      </c>
      <c r="AK65">
        <f t="shared" si="61"/>
        <v>-42.768174970785303</v>
      </c>
      <c r="AL65">
        <f t="shared" si="40"/>
        <v>-108.22966727300781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-3.1922908567079089E-31</v>
      </c>
      <c r="AR65">
        <f t="shared" si="45"/>
        <v>-3.1922921209458211E-31</v>
      </c>
      <c r="AS65">
        <f t="shared" si="46"/>
        <v>-9.4773385696084997E-2</v>
      </c>
      <c r="AT65">
        <f t="shared" si="47"/>
        <v>-6.1918611988108774E-2</v>
      </c>
      <c r="AU65">
        <f t="shared" si="48"/>
        <v>-0.15669199768419378</v>
      </c>
      <c r="AW65">
        <v>62</v>
      </c>
      <c r="AX65">
        <f>IF(Z65&gt;0, (R65*SUMPRODUCT(K65:$K$98, X65:$X$98)-K65*$AZ$3)/Z65, 0)</f>
        <v>-7.8088369146804587E+37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1000000</v>
      </c>
      <c r="S66">
        <f t="shared" si="32"/>
        <v>-2.8451760186597476E+39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-545.51243585185318</v>
      </c>
      <c r="AC66">
        <f t="shared" si="33"/>
        <v>-487.06467486772607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-6.7447866691641756E-30</v>
      </c>
      <c r="AI66">
        <f t="shared" si="38"/>
        <v>-6.7447888090347486E-30</v>
      </c>
      <c r="AJ66">
        <f t="shared" si="39"/>
        <v>-58.447760984127115</v>
      </c>
      <c r="AK66">
        <f t="shared" si="61"/>
        <v>-38.18587050962973</v>
      </c>
      <c r="AL66">
        <f t="shared" si="40"/>
        <v>-96.633631493756837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-8.7186790218390933E-33</v>
      </c>
      <c r="AR66">
        <f t="shared" si="45"/>
        <v>-8.7186817879524775E-33</v>
      </c>
      <c r="AS66">
        <f t="shared" si="46"/>
        <v>-7.555276283170026E-2</v>
      </c>
      <c r="AT66">
        <f t="shared" si="47"/>
        <v>-4.9361138383377523E-2</v>
      </c>
      <c r="AU66">
        <f t="shared" si="48"/>
        <v>-0.12491390121507777</v>
      </c>
      <c r="AW66">
        <v>63</v>
      </c>
      <c r="AX66">
        <f>IF(Z66&gt;0, (R66*SUMPRODUCT(K66:$K$98, X66:$X$98)-K66*$AZ$3)/Z66, 0)</f>
        <v>-2.8451760186597476E+39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1000000</v>
      </c>
      <c r="S67">
        <f t="shared" si="32"/>
        <v>-1.3651801001244502E+41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-487.06467486772607</v>
      </c>
      <c r="AC67">
        <f t="shared" si="33"/>
        <v>-434.87917398904113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-1.662922416261997E-31</v>
      </c>
      <c r="AI67">
        <f t="shared" ref="AI67:AI69" si="62">SUM(AE67:AH67)</f>
        <v>-1.6629228144504613E-31</v>
      </c>
      <c r="AJ67">
        <f t="shared" si="39"/>
        <v>-52.185500878684934</v>
      </c>
      <c r="AK67">
        <f t="shared" si="61"/>
        <v>-34.094527240740831</v>
      </c>
      <c r="AL67">
        <f t="shared" ref="AL67:AL69" si="63">SUM(AI67:AK67)</f>
        <v>-86.280028119425765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-1.9192715977710035E-34</v>
      </c>
      <c r="AR67">
        <f t="shared" si="45"/>
        <v>-1.91927205734254E-34</v>
      </c>
      <c r="AS67">
        <f t="shared" si="46"/>
        <v>-6.0230199961495742E-2</v>
      </c>
      <c r="AT67">
        <f t="shared" si="47"/>
        <v>-3.9350397308177229E-2</v>
      </c>
      <c r="AU67">
        <f t="shared" si="48"/>
        <v>-9.9580597269672971E-2</v>
      </c>
      <c r="AW67">
        <v>64</v>
      </c>
      <c r="AX67">
        <f>IF(Z67&gt;0, (R67*SUMPRODUCT(K67:$K$98, X67:$X$98)-K67*$AZ$3)/Z67, 0)</f>
        <v>-1.3651801001244502E+41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1000000</v>
      </c>
      <c r="S68">
        <f t="shared" si="32"/>
        <v>-9.589512127038097E+42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-434.87917398904113</v>
      </c>
      <c r="AC68">
        <f t="shared" si="33"/>
        <v>-388.28497677592947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-3.1131620496417176E-33</v>
      </c>
      <c r="AI68">
        <f t="shared" si="62"/>
        <v>-3.1131625557740572E-33</v>
      </c>
      <c r="AJ68">
        <f t="shared" si="39"/>
        <v>-46.59419721311167</v>
      </c>
      <c r="AK68">
        <f t="shared" si="61"/>
        <v>-30.441542179232883</v>
      </c>
      <c r="AL68">
        <f t="shared" si="63"/>
        <v>-77.035739392344553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-3.208101894842171E-36</v>
      </c>
      <c r="AR68">
        <f t="shared" si="45"/>
        <v>-3.2081024164096621E-36</v>
      </c>
      <c r="AS68">
        <f t="shared" si="46"/>
        <v>-4.8015146652978229E-2</v>
      </c>
      <c r="AT68">
        <f t="shared" si="47"/>
        <v>-3.1369895813279036E-2</v>
      </c>
      <c r="AU68">
        <f t="shared" si="48"/>
        <v>-7.9385042466257258E-2</v>
      </c>
      <c r="AW68">
        <v>65</v>
      </c>
      <c r="AX68">
        <f>IF(Z68&gt;0, (R68*SUMPRODUCT(K68:$K$98, X68:$X$98)-K68*$AZ$3)/Z68, 0)</f>
        <v>-9.589512127038097E+42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-388.28497677592947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-388.28497677592947</v>
      </c>
      <c r="AK69">
        <f t="shared" si="61"/>
        <v>-27.179948374315064</v>
      </c>
      <c r="AL69">
        <f t="shared" si="63"/>
        <v>-415.46492515024454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-3.7254820758441569E-38</v>
      </c>
      <c r="AR69">
        <f t="shared" si="45"/>
        <v>-3.7254820758441569E-38</v>
      </c>
      <c r="AS69">
        <f t="shared" si="46"/>
        <v>-0.35725555545370602</v>
      </c>
      <c r="AT69">
        <f t="shared" si="47"/>
        <v>-2.5007888881759425E-2</v>
      </c>
      <c r="AU69">
        <f t="shared" si="48"/>
        <v>-0.3822634443354655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533943.17022883962</v>
      </c>
      <c r="AO71" s="6">
        <f t="shared" si="70"/>
        <v>-53394.317022883966</v>
      </c>
      <c r="AP71" s="6">
        <f t="shared" si="70"/>
        <v>-176.98591989905154</v>
      </c>
      <c r="AQ71" s="6">
        <f t="shared" si="70"/>
        <v>-376794.15859211906</v>
      </c>
      <c r="AR71" s="6">
        <f t="shared" si="70"/>
        <v>103577.70869393735</v>
      </c>
      <c r="AS71" s="6">
        <f t="shared" si="70"/>
        <v>19274.766886257075</v>
      </c>
      <c r="AT71" s="6">
        <f t="shared" si="70"/>
        <v>-11956.586378820106</v>
      </c>
      <c r="AU71" s="6">
        <f t="shared" si="70"/>
        <v>110895.88920137435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94982.012120641259</v>
      </c>
      <c r="K3">
        <v>1</v>
      </c>
      <c r="L3" s="2">
        <v>0</v>
      </c>
      <c r="O3">
        <f>$C$3</f>
        <v>94982.012120641259</v>
      </c>
      <c r="P3">
        <f>O3*C5</f>
        <v>9498.2012120641266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94982.012120641259</v>
      </c>
      <c r="AF3">
        <f t="shared" ref="AF3:AF34" si="4">-$Z3*P3</f>
        <v>-9498.2012120641266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85383.810908577128</v>
      </c>
      <c r="AJ3">
        <f t="shared" ref="AJ3:AJ34" si="8">AB3-AC3</f>
        <v>0</v>
      </c>
      <c r="AL3">
        <f t="shared" ref="AL3:AL34" si="9">SUM(AI3:AK3)</f>
        <v>85383.810908577128</v>
      </c>
      <c r="AN3">
        <f t="shared" ref="AN3:AN34" si="10">AE3*$K3</f>
        <v>94982.012120641259</v>
      </c>
      <c r="AO3">
        <f t="shared" ref="AO3:AO34" si="11">AF3*$K3</f>
        <v>-9498.2012120641266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85383.810908577128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85383.810908577128</v>
      </c>
      <c r="AW3">
        <v>0</v>
      </c>
      <c r="AX3">
        <f>IF(Z3&gt;0, (R3*SUMPRODUCT(K3:$K$98, X3:$X$98)-K3*$AZ$3)/Z3, 0)</f>
        <v>0</v>
      </c>
      <c r="AZ3">
        <f>C6*SUMPRODUCT(X4:X98, K4:K98)/1</f>
        <v>59893.907868228984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2983.186714462603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2949.7094766821319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-2949.7094766821319</v>
      </c>
      <c r="AK4">
        <f>G4*SUM(AB4, AE4:AF4)</f>
        <v>0</v>
      </c>
      <c r="AL4">
        <f t="shared" si="9"/>
        <v>-5393.6534766821314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-2323.5824301197945</v>
      </c>
      <c r="AR4">
        <f t="shared" si="14"/>
        <v>-2323.5824301197945</v>
      </c>
      <c r="AS4">
        <f t="shared" si="15"/>
        <v>-2804.4395100609731</v>
      </c>
      <c r="AT4">
        <f t="shared" si="16"/>
        <v>0</v>
      </c>
      <c r="AU4">
        <f t="shared" si="17"/>
        <v>-5128.0219401807672</v>
      </c>
      <c r="AW4">
        <v>1</v>
      </c>
      <c r="AX4">
        <f>IF(Z4&gt;0, (R4*SUMPRODUCT(K4:$K$98, X4:$X$98)-K4*$AZ$3)/Z4, 0)</f>
        <v>2983.186714462603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2000000</v>
      </c>
      <c r="S5">
        <f t="shared" si="1"/>
        <v>3629.7489554644021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2949.7094766821319</v>
      </c>
      <c r="AC5">
        <f t="shared" si="2"/>
        <v>3548.6971376188667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-2440.2329810859837</v>
      </c>
      <c r="AI5">
        <f t="shared" si="7"/>
        <v>-2452.453857726352</v>
      </c>
      <c r="AJ5">
        <f t="shared" si="8"/>
        <v>-598.98766093673476</v>
      </c>
      <c r="AK5">
        <f>G5*SUM(AB5, AE5:AF5)</f>
        <v>12.093808854396743</v>
      </c>
      <c r="AL5">
        <f t="shared" si="9"/>
        <v>-3039.3477098086901</v>
      </c>
      <c r="AN5">
        <f t="shared" si="10"/>
        <v>0</v>
      </c>
      <c r="AO5">
        <f t="shared" si="11"/>
        <v>0</v>
      </c>
      <c r="AP5">
        <f t="shared" si="12"/>
        <v>-11.022684591304126</v>
      </c>
      <c r="AQ5">
        <f t="shared" si="13"/>
        <v>-2200.981097457357</v>
      </c>
      <c r="AR5">
        <f t="shared" si="14"/>
        <v>-2212.0037820486609</v>
      </c>
      <c r="AS5">
        <f t="shared" si="15"/>
        <v>-540.26010202732198</v>
      </c>
      <c r="AT5">
        <f t="shared" si="16"/>
        <v>10.908075126885487</v>
      </c>
      <c r="AU5">
        <f t="shared" si="17"/>
        <v>-2741.3558089490975</v>
      </c>
      <c r="AW5">
        <v>2</v>
      </c>
      <c r="AX5">
        <f>IF(Z5&gt;0, (R5*SUMPRODUCT(K5:$K$98, X5:$X$98)-K5*$AZ$3)/Z5, 0)</f>
        <v>3629.7489554644021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12.5</v>
      </c>
      <c r="R6">
        <f t="shared" si="0"/>
        <v>2000000</v>
      </c>
      <c r="S6">
        <f t="shared" si="1"/>
        <v>4412.8004929639319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3548.6971376188667</v>
      </c>
      <c r="AC6">
        <f t="shared" si="2"/>
        <v>4265.7322883480447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-2442.1300421591109</v>
      </c>
      <c r="AI6">
        <f t="shared" si="7"/>
        <v>-2454.2134467203118</v>
      </c>
      <c r="AJ6">
        <f t="shared" si="8"/>
        <v>-717.03515072917799</v>
      </c>
      <c r="AK6">
        <f>G6*SUM(AB6, AE6:AF6)</f>
        <v>25.195749677093954</v>
      </c>
      <c r="AL6">
        <f t="shared" si="9"/>
        <v>-3146.052847772396</v>
      </c>
      <c r="AN6">
        <f t="shared" si="10"/>
        <v>0</v>
      </c>
      <c r="AO6">
        <f t="shared" si="11"/>
        <v>0</v>
      </c>
      <c r="AP6">
        <f t="shared" si="12"/>
        <v>-10.309990463891815</v>
      </c>
      <c r="AQ6">
        <f t="shared" si="13"/>
        <v>-2083.7121954097297</v>
      </c>
      <c r="AR6">
        <f t="shared" si="14"/>
        <v>-2094.0221858736213</v>
      </c>
      <c r="AS6">
        <f t="shared" si="15"/>
        <v>-611.79988875240156</v>
      </c>
      <c r="AT6">
        <f t="shared" si="16"/>
        <v>21.497909598718607</v>
      </c>
      <c r="AU6">
        <f t="shared" si="17"/>
        <v>-2684.3241650273044</v>
      </c>
      <c r="AW6">
        <v>3</v>
      </c>
      <c r="AX6">
        <f>IF(Z6&gt;0, (R6*SUMPRODUCT(K6:$K$98, X6:$X$98)-K6*$AZ$3)/Z6, 0)</f>
        <v>4412.8004929639319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2000000</v>
      </c>
      <c r="S7">
        <f t="shared" si="1"/>
        <v>5489.6273766295189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4265.7322883480447</v>
      </c>
      <c r="AC7">
        <f t="shared" si="2"/>
        <v>5246.8917313449565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-2445.5708825374913</v>
      </c>
      <c r="AI7">
        <f t="shared" si="7"/>
        <v>-2457.5181682350644</v>
      </c>
      <c r="AJ7">
        <f t="shared" si="8"/>
        <v>-981.15944299691182</v>
      </c>
      <c r="AK7">
        <f>G7*SUM(AB7, AE7:AF7)</f>
        <v>58.867105579203013</v>
      </c>
      <c r="AL7">
        <f t="shared" si="9"/>
        <v>-3379.8105056527734</v>
      </c>
      <c r="AN7">
        <f t="shared" si="10"/>
        <v>0</v>
      </c>
      <c r="AO7">
        <f t="shared" si="11"/>
        <v>0</v>
      </c>
      <c r="AP7">
        <f t="shared" si="12"/>
        <v>-9.5824863780649832</v>
      </c>
      <c r="AQ7">
        <f t="shared" si="13"/>
        <v>-1961.504082326257</v>
      </c>
      <c r="AR7">
        <f t="shared" si="14"/>
        <v>-1971.086568704322</v>
      </c>
      <c r="AS7">
        <f t="shared" si="15"/>
        <v>-786.95255434776595</v>
      </c>
      <c r="AT7">
        <f t="shared" si="16"/>
        <v>47.215179381155117</v>
      </c>
      <c r="AU7">
        <f t="shared" si="17"/>
        <v>-2710.8239436709327</v>
      </c>
      <c r="AW7">
        <v>4</v>
      </c>
      <c r="AX7">
        <f>IF(Z7&gt;0, (R7*SUMPRODUCT(K7:$K$98, X7:$X$98)-K7*$AZ$3)/Z7, 0)</f>
        <v>5489.6273766295189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2000000</v>
      </c>
      <c r="S8">
        <f t="shared" si="1"/>
        <v>6873.1896266359881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5246.8917313449565</v>
      </c>
      <c r="AC8">
        <f t="shared" si="2"/>
        <v>6495.1429808916291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-2456.2281298212306</v>
      </c>
      <c r="AI8">
        <f t="shared" si="7"/>
        <v>-2468.0405912360166</v>
      </c>
      <c r="AJ8">
        <f t="shared" si="8"/>
        <v>-1248.2512495466726</v>
      </c>
      <c r="AK8">
        <f>G8*SUM(AB8, AE8:AF8)</f>
        <v>113.33286139705106</v>
      </c>
      <c r="AL8">
        <f t="shared" si="9"/>
        <v>-3602.958979385638</v>
      </c>
      <c r="AN8">
        <f t="shared" si="10"/>
        <v>0</v>
      </c>
      <c r="AO8">
        <f t="shared" si="11"/>
        <v>0</v>
      </c>
      <c r="AP8">
        <f t="shared" si="12"/>
        <v>-8.8413108343249025</v>
      </c>
      <c r="AQ8">
        <f t="shared" si="13"/>
        <v>-1838.4209364340486</v>
      </c>
      <c r="AR8">
        <f t="shared" si="14"/>
        <v>-1847.2622472683734</v>
      </c>
      <c r="AS8">
        <f t="shared" si="15"/>
        <v>-934.2826113076012</v>
      </c>
      <c r="AT8">
        <f t="shared" si="16"/>
        <v>84.826609812290215</v>
      </c>
      <c r="AU8">
        <f t="shared" si="17"/>
        <v>-2696.7182487636842</v>
      </c>
      <c r="AW8">
        <v>5</v>
      </c>
      <c r="AX8">
        <f>IF(Z8&gt;0, (R8*SUMPRODUCT(K8:$K$98, X8:$X$98)-K8*$AZ$3)/Z8, 0)</f>
        <v>6873.1896266359881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2000000</v>
      </c>
      <c r="S9">
        <f t="shared" si="1"/>
        <v>8219.3037714045331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6495.1429808916291</v>
      </c>
      <c r="AC9">
        <f t="shared" si="2"/>
        <v>7679.3235752142273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-2487.0598860591522</v>
      </c>
      <c r="AI9">
        <f t="shared" si="7"/>
        <v>-2498.7386787355026</v>
      </c>
      <c r="AJ9">
        <f t="shared" si="8"/>
        <v>-1184.1805943225982</v>
      </c>
      <c r="AK9">
        <f t="shared" ref="AK9:AK40" si="30">G9*SUM(AB9:AB9, AE9:AF9)</f>
        <v>144.84168847388332</v>
      </c>
      <c r="AL9">
        <f t="shared" si="9"/>
        <v>-3538.0775845842172</v>
      </c>
      <c r="AN9">
        <f t="shared" si="10"/>
        <v>0</v>
      </c>
      <c r="AO9">
        <f t="shared" si="11"/>
        <v>0</v>
      </c>
      <c r="AP9">
        <f t="shared" si="12"/>
        <v>-8.1518822768655852</v>
      </c>
      <c r="AQ9">
        <f t="shared" si="13"/>
        <v>-1735.9858992723155</v>
      </c>
      <c r="AR9">
        <f t="shared" si="14"/>
        <v>-1744.1377815491812</v>
      </c>
      <c r="AS9">
        <f t="shared" si="15"/>
        <v>-826.56667234230292</v>
      </c>
      <c r="AT9">
        <f t="shared" si="16"/>
        <v>101.10055259500679</v>
      </c>
      <c r="AU9">
        <f t="shared" si="17"/>
        <v>-2469.603901296477</v>
      </c>
      <c r="AW9">
        <v>6</v>
      </c>
      <c r="AX9">
        <f>IF(Z9&gt;0, (R9*SUMPRODUCT(K9:$K$98, X9:$X$98)-K9*$AZ$3)/Z9, 0)</f>
        <v>8219.3037714045331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2000000</v>
      </c>
      <c r="S10">
        <f t="shared" si="1"/>
        <v>8765.3339448196602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7679.3235752142273</v>
      </c>
      <c r="AC10">
        <f t="shared" si="2"/>
        <v>8096.5071977420166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-2528.0082801842445</v>
      </c>
      <c r="AI10">
        <f t="shared" si="7"/>
        <v>-2539.55448488208</v>
      </c>
      <c r="AJ10">
        <f t="shared" si="8"/>
        <v>-417.18362252778934</v>
      </c>
      <c r="AK10">
        <f t="shared" si="30"/>
        <v>33.021091373421179</v>
      </c>
      <c r="AL10">
        <f t="shared" si="9"/>
        <v>-2923.7170160364481</v>
      </c>
      <c r="AN10">
        <f t="shared" si="10"/>
        <v>0</v>
      </c>
      <c r="AO10">
        <f t="shared" si="11"/>
        <v>0</v>
      </c>
      <c r="AP10">
        <f t="shared" si="12"/>
        <v>-7.6442520183957834</v>
      </c>
      <c r="AQ10">
        <f t="shared" si="13"/>
        <v>-1673.6869736894653</v>
      </c>
      <c r="AR10">
        <f t="shared" si="14"/>
        <v>-1681.331225707861</v>
      </c>
      <c r="AS10">
        <f t="shared" si="15"/>
        <v>-276.19956791061446</v>
      </c>
      <c r="AT10">
        <f t="shared" si="16"/>
        <v>21.86186292264702</v>
      </c>
      <c r="AU10">
        <f t="shared" si="17"/>
        <v>-1935.6689306958283</v>
      </c>
      <c r="AW10">
        <v>7</v>
      </c>
      <c r="AX10">
        <f>IF(Z10&gt;0, (R10*SUMPRODUCT(K10:$K$98, X10:$X$98)-K10*$AZ$3)/Z10, 0)</f>
        <v>8765.3339448196602</v>
      </c>
    </row>
    <row r="11" spans="1:52" x14ac:dyDescent="0.3">
      <c r="A11" t="s">
        <v>33</v>
      </c>
      <c r="C11" s="25">
        <f>AU100</f>
        <v>19727.033286594724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12.5</v>
      </c>
      <c r="R11">
        <f t="shared" si="0"/>
        <v>2000000</v>
      </c>
      <c r="S11">
        <f t="shared" si="1"/>
        <v>9164.1947864860722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8096.5071977420166</v>
      </c>
      <c r="AC11">
        <f t="shared" si="2"/>
        <v>8368.5275689750561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-2565.7698970617671</v>
      </c>
      <c r="AI11">
        <f t="shared" si="7"/>
        <v>-2577.1846036507677</v>
      </c>
      <c r="AJ11">
        <f t="shared" si="8"/>
        <v>-272.02037123303944</v>
      </c>
      <c r="AK11">
        <f t="shared" si="30"/>
        <v>12.954411516387227</v>
      </c>
      <c r="AL11">
        <f t="shared" si="9"/>
        <v>-2836.25056336742</v>
      </c>
      <c r="AN11">
        <f t="shared" si="10"/>
        <v>0</v>
      </c>
      <c r="AO11">
        <f t="shared" si="11"/>
        <v>0</v>
      </c>
      <c r="AP11">
        <f t="shared" si="12"/>
        <v>-7.1863757154370065</v>
      </c>
      <c r="AQ11">
        <f t="shared" si="13"/>
        <v>-1615.3359997366554</v>
      </c>
      <c r="AR11">
        <f t="shared" si="14"/>
        <v>-1622.5223754520923</v>
      </c>
      <c r="AS11">
        <f t="shared" si="15"/>
        <v>-171.25631523608132</v>
      </c>
      <c r="AT11">
        <f t="shared" si="16"/>
        <v>8.155730294359925</v>
      </c>
      <c r="AU11">
        <f t="shared" si="17"/>
        <v>-1785.6229603938139</v>
      </c>
      <c r="AW11">
        <v>8</v>
      </c>
      <c r="AX11">
        <f>IF(Z11&gt;0, (R11*SUMPRODUCT(K11:$K$98, X11:$X$98)-K11*$AZ$3)/Z11, 0)</f>
        <v>9164.1947864860722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12.5</v>
      </c>
      <c r="R12">
        <f t="shared" si="0"/>
        <v>2000000</v>
      </c>
      <c r="S12">
        <f t="shared" si="1"/>
        <v>10249.904214238113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8368.5275689750561</v>
      </c>
      <c r="AC12">
        <f t="shared" si="2"/>
        <v>9252.9422458048648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-2620.5061528153342</v>
      </c>
      <c r="AI12">
        <f t="shared" si="7"/>
        <v>-2631.7903341749898</v>
      </c>
      <c r="AJ12">
        <f t="shared" si="8"/>
        <v>-884.41467682980874</v>
      </c>
      <c r="AK12">
        <f t="shared" si="30"/>
        <v>175.73907894847619</v>
      </c>
      <c r="AL12">
        <f t="shared" si="9"/>
        <v>-3340.4659320563223</v>
      </c>
      <c r="AN12">
        <f t="shared" si="10"/>
        <v>0</v>
      </c>
      <c r="AO12">
        <f t="shared" si="11"/>
        <v>0</v>
      </c>
      <c r="AP12">
        <f t="shared" si="12"/>
        <v>-6.6332406450185397</v>
      </c>
      <c r="AQ12">
        <f t="shared" si="13"/>
        <v>-1540.4261389774763</v>
      </c>
      <c r="AR12">
        <f t="shared" si="14"/>
        <v>-1547.0593796224948</v>
      </c>
      <c r="AS12">
        <f t="shared" si="15"/>
        <v>-519.89020686720767</v>
      </c>
      <c r="AT12">
        <f t="shared" si="16"/>
        <v>103.30564214139285</v>
      </c>
      <c r="AU12">
        <f t="shared" si="17"/>
        <v>-1963.6439443483098</v>
      </c>
      <c r="AW12">
        <v>9</v>
      </c>
      <c r="AX12">
        <f>IF(Z12&gt;0, (R12*SUMPRODUCT(K12:$K$98, X12:$X$98)-K12*$AZ$3)/Z12, 0)</f>
        <v>10249.904214238113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12.5</v>
      </c>
      <c r="R13">
        <f t="shared" si="0"/>
        <v>2000000</v>
      </c>
      <c r="S13">
        <f t="shared" si="1"/>
        <v>12869.990940987875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9252.9422458048648</v>
      </c>
      <c r="AC13">
        <f t="shared" si="2"/>
        <v>11484.775679110815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-2677.1458482775301</v>
      </c>
      <c r="AI13">
        <f t="shared" si="7"/>
        <v>-2688.3004556620376</v>
      </c>
      <c r="AJ13">
        <f t="shared" si="8"/>
        <v>-2231.8334333059502</v>
      </c>
      <c r="AK13">
        <f t="shared" si="30"/>
        <v>647.7059572063406</v>
      </c>
      <c r="AL13">
        <f t="shared" si="9"/>
        <v>-4272.4279317616474</v>
      </c>
      <c r="AN13">
        <f t="shared" si="10"/>
        <v>0</v>
      </c>
      <c r="AO13">
        <f t="shared" si="11"/>
        <v>0</v>
      </c>
      <c r="AP13">
        <f t="shared" si="12"/>
        <v>-5.854529002327145</v>
      </c>
      <c r="AQ13">
        <f t="shared" si="13"/>
        <v>-1405.1079945646002</v>
      </c>
      <c r="AR13">
        <f t="shared" si="14"/>
        <v>-1410.9625235669273</v>
      </c>
      <c r="AS13">
        <f t="shared" si="15"/>
        <v>-1171.3844435081578</v>
      </c>
      <c r="AT13">
        <f t="shared" si="16"/>
        <v>339.95040620715537</v>
      </c>
      <c r="AU13">
        <f t="shared" si="17"/>
        <v>-2242.39656086793</v>
      </c>
      <c r="AW13">
        <v>10</v>
      </c>
      <c r="AX13">
        <f>IF(Z13&gt;0, (R13*SUMPRODUCT(K13:$K$98, X13:$X$98)-K13*$AZ$3)/Z13, 0)</f>
        <v>12869.990940987875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2000000</v>
      </c>
      <c r="S14">
        <f t="shared" si="1"/>
        <v>15245.649096671119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11484.775679110815</v>
      </c>
      <c r="AC14">
        <f t="shared" si="2"/>
        <v>13447.756588370677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-2746.2821854375079</v>
      </c>
      <c r="AI14">
        <f t="shared" si="7"/>
        <v>-2757.308082484511</v>
      </c>
      <c r="AJ14">
        <f t="shared" si="8"/>
        <v>-1962.9809092598625</v>
      </c>
      <c r="AK14">
        <f t="shared" si="30"/>
        <v>803.93429753775717</v>
      </c>
      <c r="AL14">
        <f t="shared" si="9"/>
        <v>-3916.3546942066164</v>
      </c>
      <c r="AN14">
        <f t="shared" si="10"/>
        <v>0</v>
      </c>
      <c r="AO14">
        <f t="shared" si="11"/>
        <v>0</v>
      </c>
      <c r="AP14">
        <f t="shared" si="12"/>
        <v>-5.1669419618359393</v>
      </c>
      <c r="AQ14">
        <f t="shared" si="13"/>
        <v>-1286.9592925172738</v>
      </c>
      <c r="AR14">
        <f t="shared" si="14"/>
        <v>-1292.1262344791096</v>
      </c>
      <c r="AS14">
        <f t="shared" si="15"/>
        <v>-919.88963683407076</v>
      </c>
      <c r="AT14">
        <f t="shared" si="16"/>
        <v>376.73867611850574</v>
      </c>
      <c r="AU14">
        <f t="shared" si="17"/>
        <v>-1835.2771951946747</v>
      </c>
      <c r="AW14">
        <v>11</v>
      </c>
      <c r="AX14">
        <f>IF(Z14&gt;0, (R14*SUMPRODUCT(K14:$K$98, X14:$X$98)-K14*$AZ$3)/Z14, 0)</f>
        <v>15245.649096671119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2000000</v>
      </c>
      <c r="S15">
        <f t="shared" si="1"/>
        <v>17397.991926170318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13447.756588370677</v>
      </c>
      <c r="AC15">
        <f t="shared" si="2"/>
        <v>15168.019531410959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-2850.3425747066453</v>
      </c>
      <c r="AI15">
        <f t="shared" si="7"/>
        <v>-2861.2403981420866</v>
      </c>
      <c r="AJ15">
        <f t="shared" si="8"/>
        <v>-1720.2629430402812</v>
      </c>
      <c r="AK15">
        <f t="shared" si="30"/>
        <v>941.3429611859475</v>
      </c>
      <c r="AL15">
        <f t="shared" si="9"/>
        <v>-3640.1603799964205</v>
      </c>
      <c r="AN15">
        <f t="shared" si="10"/>
        <v>0</v>
      </c>
      <c r="AO15">
        <f t="shared" si="11"/>
        <v>0</v>
      </c>
      <c r="AP15">
        <f t="shared" si="12"/>
        <v>-4.5597538103458595</v>
      </c>
      <c r="AQ15">
        <f t="shared" si="13"/>
        <v>-1192.6106614594262</v>
      </c>
      <c r="AR15">
        <f t="shared" si="14"/>
        <v>-1197.1704152697719</v>
      </c>
      <c r="AS15">
        <f t="shared" si="15"/>
        <v>-719.77450871657345</v>
      </c>
      <c r="AT15">
        <f t="shared" si="16"/>
        <v>393.86692026508092</v>
      </c>
      <c r="AU15">
        <f t="shared" si="17"/>
        <v>-1523.0780037212646</v>
      </c>
      <c r="AW15">
        <v>12</v>
      </c>
      <c r="AX15">
        <f>IF(Z15&gt;0, (R15*SUMPRODUCT(K15:$K$98, X15:$X$98)-K15*$AZ$3)/Z15, 0)</f>
        <v>17397.991926170318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12.5</v>
      </c>
      <c r="R16">
        <f t="shared" si="0"/>
        <v>2000000</v>
      </c>
      <c r="S16">
        <f t="shared" si="1"/>
        <v>19336.13487259778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15168.019531410959</v>
      </c>
      <c r="AC16">
        <f t="shared" si="2"/>
        <v>16660.42872312793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-2972.3159550759956</v>
      </c>
      <c r="AI16">
        <f t="shared" si="7"/>
        <v>-2983.0862233023631</v>
      </c>
      <c r="AJ16">
        <f t="shared" si="8"/>
        <v>-1492.4091917169717</v>
      </c>
      <c r="AK16">
        <f t="shared" si="30"/>
        <v>1061.7613671987672</v>
      </c>
      <c r="AL16">
        <f t="shared" si="9"/>
        <v>-3413.7340478205679</v>
      </c>
      <c r="AN16">
        <f t="shared" si="10"/>
        <v>0</v>
      </c>
      <c r="AO16">
        <f t="shared" si="11"/>
        <v>0</v>
      </c>
      <c r="AP16">
        <f t="shared" si="12"/>
        <v>-4.0235566856335669</v>
      </c>
      <c r="AQ16">
        <f t="shared" si="13"/>
        <v>-1110.3977618294387</v>
      </c>
      <c r="AR16">
        <f t="shared" si="14"/>
        <v>-1114.4213185150722</v>
      </c>
      <c r="AS16">
        <f t="shared" si="15"/>
        <v>-557.53420943899516</v>
      </c>
      <c r="AT16">
        <f t="shared" si="16"/>
        <v>396.65279988860806</v>
      </c>
      <c r="AU16">
        <f t="shared" si="17"/>
        <v>-1275.3027280654594</v>
      </c>
      <c r="AW16">
        <v>13</v>
      </c>
      <c r="AX16">
        <f>IF(Z16&gt;0, (R16*SUMPRODUCT(K16:$K$98, X16:$X$98)-K16*$AZ$3)/Z16, 0)</f>
        <v>19336.13487259778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12.5</v>
      </c>
      <c r="R17">
        <f t="shared" si="0"/>
        <v>2000000</v>
      </c>
      <c r="S17">
        <f t="shared" si="1"/>
        <v>21078.394319209081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16660.42872312793</v>
      </c>
      <c r="AC17">
        <f t="shared" si="2"/>
        <v>17947.370115920272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-3094.2360246904386</v>
      </c>
      <c r="AI17">
        <f t="shared" si="7"/>
        <v>-3104.8792512593882</v>
      </c>
      <c r="AJ17">
        <f t="shared" si="8"/>
        <v>-1286.9413927923415</v>
      </c>
      <c r="AK17">
        <f t="shared" si="30"/>
        <v>1166.2300106189552</v>
      </c>
      <c r="AL17">
        <f t="shared" si="9"/>
        <v>-3225.5906334327747</v>
      </c>
      <c r="AN17">
        <f t="shared" si="10"/>
        <v>0</v>
      </c>
      <c r="AO17">
        <f t="shared" si="11"/>
        <v>0</v>
      </c>
      <c r="AP17">
        <f t="shared" si="12"/>
        <v>-3.5500861291532422</v>
      </c>
      <c r="AQ17">
        <f t="shared" si="13"/>
        <v>-1032.0934465142986</v>
      </c>
      <c r="AR17">
        <f t="shared" si="14"/>
        <v>-1035.6435326434519</v>
      </c>
      <c r="AS17">
        <f t="shared" si="15"/>
        <v>-429.26388515622142</v>
      </c>
      <c r="AT17">
        <f t="shared" si="16"/>
        <v>389.00017370476581</v>
      </c>
      <c r="AU17">
        <f t="shared" si="17"/>
        <v>-1075.9072440949076</v>
      </c>
      <c r="AW17">
        <v>14</v>
      </c>
      <c r="AX17">
        <f>IF(Z17&gt;0, (R17*SUMPRODUCT(K17:$K$98, X17:$X$98)-K17*$AZ$3)/Z17, 0)</f>
        <v>21078.394319209081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12.5</v>
      </c>
      <c r="R18">
        <f t="shared" si="0"/>
        <v>2000000</v>
      </c>
      <c r="S18">
        <f t="shared" si="1"/>
        <v>22649.483956462765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17947.370115920272</v>
      </c>
      <c r="AC18">
        <f t="shared" si="2"/>
        <v>19055.758057461149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-3221.1086617331971</v>
      </c>
      <c r="AI18">
        <f t="shared" si="7"/>
        <v>-3231.6253241073214</v>
      </c>
      <c r="AJ18">
        <f t="shared" si="8"/>
        <v>-1108.3879415408774</v>
      </c>
      <c r="AK18">
        <f t="shared" si="30"/>
        <v>1256.3159081144192</v>
      </c>
      <c r="AL18">
        <f t="shared" si="9"/>
        <v>-3083.6973575337788</v>
      </c>
      <c r="AN18">
        <f t="shared" si="10"/>
        <v>0</v>
      </c>
      <c r="AO18">
        <f t="shared" si="11"/>
        <v>0</v>
      </c>
      <c r="AP18">
        <f t="shared" si="12"/>
        <v>-3.1320269564252348</v>
      </c>
      <c r="AQ18">
        <f t="shared" si="13"/>
        <v>-959.29666649236958</v>
      </c>
      <c r="AR18">
        <f t="shared" si="14"/>
        <v>-962.42869344879477</v>
      </c>
      <c r="AS18">
        <f t="shared" si="15"/>
        <v>-330.09530852907733</v>
      </c>
      <c r="AT18">
        <f t="shared" si="16"/>
        <v>374.15057648723337</v>
      </c>
      <c r="AU18">
        <f t="shared" si="17"/>
        <v>-918.37342549063851</v>
      </c>
      <c r="AW18">
        <v>15</v>
      </c>
      <c r="AX18">
        <f>IF(Z18&gt;0, (R18*SUMPRODUCT(K18:$K$98, X18:$X$98)-K18*$AZ$3)/Z18, 0)</f>
        <v>22649.483956462765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2000000</v>
      </c>
      <c r="S19">
        <f t="shared" si="1"/>
        <v>24069.736146270938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19055.758057461149</v>
      </c>
      <c r="AC19">
        <f t="shared" si="2"/>
        <v>20007.605487446599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-3369.4561740364184</v>
      </c>
      <c r="AI19">
        <f t="shared" si="7"/>
        <v>-3379.8466106857136</v>
      </c>
      <c r="AJ19">
        <f t="shared" si="8"/>
        <v>-951.84742998544971</v>
      </c>
      <c r="AK19">
        <f t="shared" si="30"/>
        <v>1333.9030640222807</v>
      </c>
      <c r="AL19">
        <f t="shared" si="9"/>
        <v>-2997.7909766488829</v>
      </c>
      <c r="AN19">
        <f t="shared" si="10"/>
        <v>0</v>
      </c>
      <c r="AO19">
        <f t="shared" si="11"/>
        <v>0</v>
      </c>
      <c r="AP19">
        <f t="shared" si="12"/>
        <v>-2.7628883538839837</v>
      </c>
      <c r="AQ19">
        <f t="shared" si="13"/>
        <v>-895.96150156009526</v>
      </c>
      <c r="AR19">
        <f t="shared" si="14"/>
        <v>-898.72438991397928</v>
      </c>
      <c r="AS19">
        <f t="shared" si="15"/>
        <v>-253.1027585986532</v>
      </c>
      <c r="AT19">
        <f t="shared" si="16"/>
        <v>354.69397150381133</v>
      </c>
      <c r="AU19">
        <f t="shared" si="17"/>
        <v>-797.13317700882124</v>
      </c>
      <c r="AW19">
        <v>16</v>
      </c>
      <c r="AX19">
        <f>IF(Z19&gt;0, (R19*SUMPRODUCT(K19:$K$98, X19:$X$98)-K19*$AZ$3)/Z19, 0)</f>
        <v>24069.736146270938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2000000</v>
      </c>
      <c r="S20">
        <f t="shared" si="1"/>
        <v>25351.761874103173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20007.605487446599</v>
      </c>
      <c r="AC20">
        <f t="shared" si="2"/>
        <v>20818.022643455992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-3511.7647661384326</v>
      </c>
      <c r="AI20">
        <f t="shared" si="7"/>
        <v>-3522.0293498914466</v>
      </c>
      <c r="AJ20">
        <f t="shared" si="8"/>
        <v>-810.41715600939278</v>
      </c>
      <c r="AK20">
        <f t="shared" si="30"/>
        <v>1400.5323841212621</v>
      </c>
      <c r="AL20">
        <f t="shared" si="9"/>
        <v>-2931.9141217795777</v>
      </c>
      <c r="AN20">
        <f t="shared" si="10"/>
        <v>0</v>
      </c>
      <c r="AO20">
        <f t="shared" si="11"/>
        <v>0</v>
      </c>
      <c r="AP20">
        <f t="shared" si="12"/>
        <v>-2.4369850051517346</v>
      </c>
      <c r="AQ20">
        <f t="shared" si="13"/>
        <v>-833.75208217153431</v>
      </c>
      <c r="AR20">
        <f t="shared" si="14"/>
        <v>-836.18906717668608</v>
      </c>
      <c r="AS20">
        <f t="shared" si="15"/>
        <v>-192.40667762418374</v>
      </c>
      <c r="AT20">
        <f t="shared" si="16"/>
        <v>332.50996839796164</v>
      </c>
      <c r="AU20">
        <f t="shared" si="17"/>
        <v>-696.08577640290821</v>
      </c>
      <c r="AW20">
        <v>17</v>
      </c>
      <c r="AX20">
        <f>IF(Z20&gt;0, (R20*SUMPRODUCT(K20:$K$98, X20:$X$98)-K20*$AZ$3)/Z20, 0)</f>
        <v>25351.761874103173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12.5</v>
      </c>
      <c r="R21">
        <f t="shared" si="0"/>
        <v>2000000</v>
      </c>
      <c r="S21">
        <f t="shared" si="1"/>
        <v>26516.300834714817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20818.022643455992</v>
      </c>
      <c r="AC21">
        <f t="shared" si="2"/>
        <v>21507.822934114345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-3676.0249962990051</v>
      </c>
      <c r="AI21">
        <f t="shared" si="7"/>
        <v>-3686.1639590582622</v>
      </c>
      <c r="AJ21">
        <f t="shared" si="8"/>
        <v>-689.80029065835333</v>
      </c>
      <c r="AK21">
        <f t="shared" si="30"/>
        <v>1457.2615850419195</v>
      </c>
      <c r="AL21">
        <f t="shared" si="9"/>
        <v>-2918.7026646746954</v>
      </c>
      <c r="AN21">
        <f t="shared" si="10"/>
        <v>0</v>
      </c>
      <c r="AO21">
        <f t="shared" si="11"/>
        <v>0</v>
      </c>
      <c r="AP21">
        <f t="shared" si="12"/>
        <v>-2.1492504162366926</v>
      </c>
      <c r="AQ21">
        <f t="shared" si="13"/>
        <v>-779.24127358872806</v>
      </c>
      <c r="AR21">
        <f t="shared" si="14"/>
        <v>-781.39052400496473</v>
      </c>
      <c r="AS21">
        <f t="shared" si="15"/>
        <v>-146.2233955306784</v>
      </c>
      <c r="AT21">
        <f t="shared" si="16"/>
        <v>308.90931770683432</v>
      </c>
      <c r="AU21">
        <f t="shared" si="17"/>
        <v>-618.70460182880868</v>
      </c>
      <c r="AW21">
        <v>18</v>
      </c>
      <c r="AX21">
        <f>IF(Z21&gt;0, (R21*SUMPRODUCT(K21:$K$98, X21:$X$98)-K21*$AZ$3)/Z21, 0)</f>
        <v>26516.300834714817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2000000</v>
      </c>
      <c r="S22">
        <f t="shared" si="1"/>
        <v>27573.8923519134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21507.822934114345</v>
      </c>
      <c r="AC22">
        <f t="shared" si="2"/>
        <v>22088.89627912375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-3851.5129279866064</v>
      </c>
      <c r="AI22">
        <f t="shared" si="7"/>
        <v>-3861.5264291624708</v>
      </c>
      <c r="AJ22">
        <f t="shared" si="8"/>
        <v>-581.07334500940487</v>
      </c>
      <c r="AK22">
        <f t="shared" si="30"/>
        <v>1505.5476053880043</v>
      </c>
      <c r="AL22">
        <f t="shared" si="9"/>
        <v>-2937.0521687838714</v>
      </c>
      <c r="AN22">
        <f t="shared" si="10"/>
        <v>0</v>
      </c>
      <c r="AO22">
        <f t="shared" si="11"/>
        <v>0</v>
      </c>
      <c r="AP22">
        <f t="shared" si="12"/>
        <v>-1.8952278172217367</v>
      </c>
      <c r="AQ22">
        <f t="shared" si="13"/>
        <v>-728.96525514005771</v>
      </c>
      <c r="AR22">
        <f t="shared" si="14"/>
        <v>-730.86048295727949</v>
      </c>
      <c r="AS22">
        <f t="shared" si="15"/>
        <v>-109.97815329190571</v>
      </c>
      <c r="AT22">
        <f t="shared" si="16"/>
        <v>284.95085303034091</v>
      </c>
      <c r="AU22">
        <f t="shared" si="17"/>
        <v>-555.88778321884422</v>
      </c>
      <c r="AW22">
        <v>19</v>
      </c>
      <c r="AX22">
        <f>IF(Z22&gt;0, (R22*SUMPRODUCT(K22:$K$98, X22:$X$98)-K22*$AZ$3)/Z22, 0)</f>
        <v>27573.8923519134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2000000</v>
      </c>
      <c r="S23">
        <f t="shared" si="1"/>
        <v>28537.424267052102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22088.89627912375</v>
      </c>
      <c r="AC23">
        <f t="shared" si="2"/>
        <v>22574.497647732005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-4040.8162213046107</v>
      </c>
      <c r="AI23">
        <f t="shared" si="7"/>
        <v>-4050.7043323673333</v>
      </c>
      <c r="AJ23">
        <f t="shared" si="8"/>
        <v>-485.60136860825514</v>
      </c>
      <c r="AK23">
        <f t="shared" si="30"/>
        <v>1546.2227395386626</v>
      </c>
      <c r="AL23">
        <f t="shared" si="9"/>
        <v>-2990.0829614369259</v>
      </c>
      <c r="AN23">
        <f t="shared" si="10"/>
        <v>0</v>
      </c>
      <c r="AO23">
        <f t="shared" si="11"/>
        <v>0</v>
      </c>
      <c r="AP23">
        <f t="shared" si="12"/>
        <v>-1.670978192406755</v>
      </c>
      <c r="AQ23">
        <f t="shared" si="13"/>
        <v>-682.85193627914703</v>
      </c>
      <c r="AR23">
        <f t="shared" si="14"/>
        <v>-684.52291447155369</v>
      </c>
      <c r="AS23">
        <f t="shared" si="15"/>
        <v>-82.061102671700567</v>
      </c>
      <c r="AT23">
        <f t="shared" si="16"/>
        <v>261.29403907211992</v>
      </c>
      <c r="AU23">
        <f t="shared" si="17"/>
        <v>-505.28997807113439</v>
      </c>
      <c r="AW23">
        <v>20</v>
      </c>
      <c r="AX23">
        <f>IF(Z23&gt;0, (R23*SUMPRODUCT(K23:$K$98, X23:$X$98)-K23*$AZ$3)/Z23, 0)</f>
        <v>28537.424267052102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12.5</v>
      </c>
      <c r="R24">
        <f t="shared" si="0"/>
        <v>2000000</v>
      </c>
      <c r="S24">
        <f t="shared" si="1"/>
        <v>29418.074353300151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22574.497647732005</v>
      </c>
      <c r="AC24">
        <f t="shared" si="2"/>
        <v>22976.080196942443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-4238.4399259254724</v>
      </c>
      <c r="AI24">
        <f t="shared" si="7"/>
        <v>-4248.2026656280304</v>
      </c>
      <c r="AJ24">
        <f t="shared" si="8"/>
        <v>-401.58254921043772</v>
      </c>
      <c r="AK24">
        <f t="shared" si="30"/>
        <v>1580.2148353412406</v>
      </c>
      <c r="AL24">
        <f t="shared" si="9"/>
        <v>-3069.5703794972278</v>
      </c>
      <c r="AN24">
        <f t="shared" si="10"/>
        <v>0</v>
      </c>
      <c r="AO24">
        <f t="shared" si="11"/>
        <v>0</v>
      </c>
      <c r="AP24">
        <f t="shared" si="12"/>
        <v>-1.4730284463439551</v>
      </c>
      <c r="AQ24">
        <f t="shared" si="13"/>
        <v>-639.50722535109946</v>
      </c>
      <c r="AR24">
        <f t="shared" si="14"/>
        <v>-640.98025379744342</v>
      </c>
      <c r="AS24">
        <f t="shared" si="15"/>
        <v>-60.591856032715221</v>
      </c>
      <c r="AT24">
        <f t="shared" si="16"/>
        <v>238.42706808851693</v>
      </c>
      <c r="AU24">
        <f t="shared" si="17"/>
        <v>-463.14504174164171</v>
      </c>
      <c r="AW24">
        <v>21</v>
      </c>
      <c r="AX24">
        <f>IF(Z24&gt;0, (R24*SUMPRODUCT(K24:$K$98, X24:$X$98)-K24*$AZ$3)/Z24, 0)</f>
        <v>29418.074353300151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2000000</v>
      </c>
      <c r="S25">
        <f t="shared" si="1"/>
        <v>30264.010931458444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22976.080196942443</v>
      </c>
      <c r="AC25">
        <f t="shared" si="2"/>
        <v>23304.818047921319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-6316.8830971434336</v>
      </c>
      <c r="AI25">
        <f t="shared" si="7"/>
        <v>-6326.5087289296089</v>
      </c>
      <c r="AJ25">
        <f t="shared" si="8"/>
        <v>-328.73785097887594</v>
      </c>
      <c r="AK25">
        <f t="shared" si="30"/>
        <v>1608.3256137859712</v>
      </c>
      <c r="AL25">
        <f t="shared" si="9"/>
        <v>-5046.9209661225141</v>
      </c>
      <c r="AN25">
        <f t="shared" si="10"/>
        <v>0</v>
      </c>
      <c r="AO25">
        <f t="shared" si="11"/>
        <v>0</v>
      </c>
      <c r="AP25">
        <f t="shared" si="12"/>
        <v>-1.2967332453959828</v>
      </c>
      <c r="AQ25">
        <f t="shared" si="13"/>
        <v>-850.98957671642211</v>
      </c>
      <c r="AR25">
        <f t="shared" si="14"/>
        <v>-852.28630996181801</v>
      </c>
      <c r="AS25">
        <f t="shared" si="15"/>
        <v>-44.286474888491625</v>
      </c>
      <c r="AT25">
        <f t="shared" si="16"/>
        <v>216.66830179536339</v>
      </c>
      <c r="AU25">
        <f t="shared" si="17"/>
        <v>-679.90448305494624</v>
      </c>
      <c r="AW25">
        <v>22</v>
      </c>
      <c r="AX25">
        <f>IF(Z25&gt;0, (R25*SUMPRODUCT(K25:$K$98, X25:$X$98)-K25*$AZ$3)/Z25, 0)</f>
        <v>30264.010931458444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12.5</v>
      </c>
      <c r="R26">
        <f t="shared" si="0"/>
        <v>2000000</v>
      </c>
      <c r="S26">
        <f t="shared" si="1"/>
        <v>30761.658880114577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23304.818047921319</v>
      </c>
      <c r="AC26">
        <f t="shared" si="2"/>
        <v>23318.333003642358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-8635.3467880139815</v>
      </c>
      <c r="AI26">
        <f t="shared" si="7"/>
        <v>-8644.8221925648704</v>
      </c>
      <c r="AJ26">
        <f t="shared" si="8"/>
        <v>-13.514955721038859</v>
      </c>
      <c r="AK26">
        <f t="shared" si="30"/>
        <v>1631.3372633544925</v>
      </c>
      <c r="AL26">
        <f t="shared" si="9"/>
        <v>-7026.999884931417</v>
      </c>
      <c r="AN26">
        <f t="shared" si="10"/>
        <v>0</v>
      </c>
      <c r="AO26">
        <f t="shared" si="11"/>
        <v>0</v>
      </c>
      <c r="AP26">
        <f t="shared" si="12"/>
        <v>-1.1397277943170423</v>
      </c>
      <c r="AQ26">
        <f t="shared" si="13"/>
        <v>-1038.6833295621823</v>
      </c>
      <c r="AR26">
        <f t="shared" si="14"/>
        <v>-1039.8230573564992</v>
      </c>
      <c r="AS26">
        <f t="shared" si="15"/>
        <v>-1.6256161508995528</v>
      </c>
      <c r="AT26">
        <f t="shared" si="16"/>
        <v>196.22174556924804</v>
      </c>
      <c r="AU26">
        <f t="shared" si="17"/>
        <v>-845.22692793815077</v>
      </c>
      <c r="AW26">
        <v>23</v>
      </c>
      <c r="AX26">
        <f>IF(Z26&gt;0, (R26*SUMPRODUCT(K26:$K$98, X26:$X$98)-K26*$AZ$3)/Z26, 0)</f>
        <v>30761.658880114577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2000000</v>
      </c>
      <c r="S27">
        <f t="shared" si="1"/>
        <v>30943.747504338626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23318.333003642358</v>
      </c>
      <c r="AC27">
        <f t="shared" si="2"/>
        <v>23051.528720899354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-11005.113861584397</v>
      </c>
      <c r="AI27">
        <f t="shared" si="7"/>
        <v>-11014.425730128143</v>
      </c>
      <c r="AJ27">
        <f t="shared" si="8"/>
        <v>266.80428274300357</v>
      </c>
      <c r="AK27">
        <f t="shared" si="30"/>
        <v>1632.2833102549653</v>
      </c>
      <c r="AL27">
        <f t="shared" si="9"/>
        <v>-9115.3381371301748</v>
      </c>
      <c r="AN27">
        <f t="shared" si="10"/>
        <v>0</v>
      </c>
      <c r="AO27">
        <f t="shared" si="11"/>
        <v>0</v>
      </c>
      <c r="AP27">
        <f t="shared" si="12"/>
        <v>-1.0000511002811827</v>
      </c>
      <c r="AQ27">
        <f t="shared" si="13"/>
        <v>-1181.8977227067728</v>
      </c>
      <c r="AR27">
        <f t="shared" si="14"/>
        <v>-1182.8977738070539</v>
      </c>
      <c r="AS27">
        <f t="shared" si="15"/>
        <v>28.653531271776522</v>
      </c>
      <c r="AT27">
        <f t="shared" si="16"/>
        <v>175.29958812483125</v>
      </c>
      <c r="AU27">
        <f t="shared" si="17"/>
        <v>-978.94465441044633</v>
      </c>
      <c r="AW27">
        <v>24</v>
      </c>
      <c r="AX27">
        <f>IF(Z27&gt;0, (R27*SUMPRODUCT(K27:$K$98, X27:$X$98)-K27*$AZ$3)/Z27, 0)</f>
        <v>30943.747504338626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2000000</v>
      </c>
      <c r="S28">
        <f t="shared" si="1"/>
        <v>30871.170225827314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23051.528720899354</v>
      </c>
      <c r="AC28">
        <f t="shared" si="2"/>
        <v>22558.808718566841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-13519.343226550893</v>
      </c>
      <c r="AI28">
        <f t="shared" si="7"/>
        <v>-13528.477480514035</v>
      </c>
      <c r="AJ28">
        <f t="shared" si="8"/>
        <v>492.7200023325131</v>
      </c>
      <c r="AK28">
        <f t="shared" si="30"/>
        <v>1613.607010462955</v>
      </c>
      <c r="AL28">
        <f t="shared" si="9"/>
        <v>-11422.150467718568</v>
      </c>
      <c r="AN28">
        <f t="shared" si="10"/>
        <v>0</v>
      </c>
      <c r="AO28">
        <f t="shared" si="11"/>
        <v>0</v>
      </c>
      <c r="AP28">
        <f t="shared" si="12"/>
        <v>-0.87587154070930284</v>
      </c>
      <c r="AQ28">
        <f t="shared" si="13"/>
        <v>-1296.3519548502072</v>
      </c>
      <c r="AR28">
        <f t="shared" si="14"/>
        <v>-1297.2278263909166</v>
      </c>
      <c r="AS28">
        <f t="shared" si="15"/>
        <v>47.246269845647632</v>
      </c>
      <c r="AT28">
        <f t="shared" si="16"/>
        <v>154.72664369268472</v>
      </c>
      <c r="AU28">
        <f t="shared" si="17"/>
        <v>-1095.2549128525843</v>
      </c>
      <c r="AW28">
        <v>25</v>
      </c>
      <c r="AX28">
        <f>IF(Z28&gt;0, (R28*SUMPRODUCT(K28:$K$98, X28:$X$98)-K28*$AZ$3)/Z28, 0)</f>
        <v>30871.170225827314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2000000</v>
      </c>
      <c r="S29">
        <f t="shared" si="1"/>
        <v>30582.084491376132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22558.808718566841</v>
      </c>
      <c r="AC29">
        <f t="shared" si="2"/>
        <v>21877.794014050804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-16106.978068445565</v>
      </c>
      <c r="AI29">
        <f t="shared" si="7"/>
        <v>-16115.920311256148</v>
      </c>
      <c r="AJ29">
        <f t="shared" si="8"/>
        <v>681.01470451603745</v>
      </c>
      <c r="AK29">
        <f t="shared" si="30"/>
        <v>1579.116610299679</v>
      </c>
      <c r="AL29">
        <f t="shared" si="9"/>
        <v>-13855.788996440431</v>
      </c>
      <c r="AN29">
        <f t="shared" si="10"/>
        <v>0</v>
      </c>
      <c r="AO29">
        <f t="shared" si="11"/>
        <v>0</v>
      </c>
      <c r="AP29">
        <f t="shared" si="12"/>
        <v>-0.76558914736790407</v>
      </c>
      <c r="AQ29">
        <f t="shared" si="13"/>
        <v>-1378.9971785938894</v>
      </c>
      <c r="AR29">
        <f t="shared" si="14"/>
        <v>-1379.7627677412574</v>
      </c>
      <c r="AS29">
        <f t="shared" si="15"/>
        <v>58.30499998931198</v>
      </c>
      <c r="AT29">
        <f t="shared" si="16"/>
        <v>135.19589714597265</v>
      </c>
      <c r="AU29">
        <f t="shared" si="17"/>
        <v>-1186.2618706059727</v>
      </c>
      <c r="AW29">
        <v>26</v>
      </c>
      <c r="AX29">
        <f>IF(Z29&gt;0, (R29*SUMPRODUCT(K29:$K$98, X29:$X$98)-K29*$AZ$3)/Z29, 0)</f>
        <v>30582.084491376132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2000000</v>
      </c>
      <c r="S30">
        <f t="shared" si="1"/>
        <v>30123.191455342807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21877.794014050804</v>
      </c>
      <c r="AC30">
        <f t="shared" si="2"/>
        <v>21048.20509468385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-18976.154623480928</v>
      </c>
      <c r="AI30">
        <f t="shared" si="7"/>
        <v>-18984.888842897009</v>
      </c>
      <c r="AJ30">
        <f t="shared" si="8"/>
        <v>829.58891936695363</v>
      </c>
      <c r="AK30">
        <f t="shared" si="30"/>
        <v>1531.4455809835563</v>
      </c>
      <c r="AL30">
        <f t="shared" si="9"/>
        <v>-16623.8543425465</v>
      </c>
      <c r="AN30">
        <f t="shared" si="10"/>
        <v>0</v>
      </c>
      <c r="AO30">
        <f t="shared" si="11"/>
        <v>0</v>
      </c>
      <c r="AP30">
        <f t="shared" si="12"/>
        <v>-0.66766004199346829</v>
      </c>
      <c r="AQ30">
        <f t="shared" si="13"/>
        <v>-1450.5726945057872</v>
      </c>
      <c r="AR30">
        <f t="shared" si="14"/>
        <v>-1451.240354547781</v>
      </c>
      <c r="AS30">
        <f t="shared" si="15"/>
        <v>63.415326127729564</v>
      </c>
      <c r="AT30">
        <f t="shared" si="16"/>
        <v>117.06655995242927</v>
      </c>
      <c r="AU30">
        <f t="shared" si="17"/>
        <v>-1270.7584684676219</v>
      </c>
      <c r="AW30">
        <v>27</v>
      </c>
      <c r="AX30">
        <f>IF(Z30&gt;0, (R30*SUMPRODUCT(K30:$K$98, X30:$X$98)-K30*$AZ$3)/Z30, 0)</f>
        <v>30123.191455342807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2000000</v>
      </c>
      <c r="S31">
        <f t="shared" si="1"/>
        <v>29511.070976857645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21048.20509468385</v>
      </c>
      <c r="AC31">
        <f t="shared" si="2"/>
        <v>20088.175488773541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-22101.068810448647</v>
      </c>
      <c r="AI31">
        <f t="shared" si="7"/>
        <v>-22109.577555990501</v>
      </c>
      <c r="AJ31">
        <f t="shared" si="8"/>
        <v>960.02960591030933</v>
      </c>
      <c r="AK31">
        <f t="shared" si="30"/>
        <v>1473.3743566278697</v>
      </c>
      <c r="AL31">
        <f t="shared" si="9"/>
        <v>-19676.173593452324</v>
      </c>
      <c r="AN31">
        <f t="shared" si="10"/>
        <v>0</v>
      </c>
      <c r="AO31">
        <f t="shared" si="11"/>
        <v>0</v>
      </c>
      <c r="AP31">
        <f t="shared" si="12"/>
        <v>-0.58073606965125613</v>
      </c>
      <c r="AQ31">
        <f t="shared" si="13"/>
        <v>-1508.4347948752429</v>
      </c>
      <c r="AR31">
        <f t="shared" si="14"/>
        <v>-1509.0155309448942</v>
      </c>
      <c r="AS31">
        <f t="shared" si="15"/>
        <v>65.523621236853685</v>
      </c>
      <c r="AT31">
        <f t="shared" si="16"/>
        <v>100.56025636025733</v>
      </c>
      <c r="AU31">
        <f t="shared" si="17"/>
        <v>-1342.9316533477831</v>
      </c>
      <c r="AW31">
        <v>28</v>
      </c>
      <c r="AX31">
        <f>IF(Z31&gt;0, (R31*SUMPRODUCT(K31:$K$98, X31:$X$98)-K31*$AZ$3)/Z31, 0)</f>
        <v>29511.070976857645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12.5</v>
      </c>
      <c r="R32">
        <f t="shared" si="0"/>
        <v>2000000</v>
      </c>
      <c r="S32">
        <f t="shared" si="1"/>
        <v>28762.248760642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20088.175488773541</v>
      </c>
      <c r="AC32">
        <f t="shared" si="2"/>
        <v>19017.725594429976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-25376.482704024846</v>
      </c>
      <c r="AI32">
        <f t="shared" si="7"/>
        <v>-25384.747759094382</v>
      </c>
      <c r="AJ32">
        <f t="shared" si="8"/>
        <v>1070.4498943435647</v>
      </c>
      <c r="AK32">
        <f t="shared" si="30"/>
        <v>1406.172284214148</v>
      </c>
      <c r="AL32">
        <f t="shared" si="9"/>
        <v>-22908.125580536667</v>
      </c>
      <c r="AN32">
        <f t="shared" si="10"/>
        <v>0</v>
      </c>
      <c r="AO32">
        <f t="shared" si="11"/>
        <v>0</v>
      </c>
      <c r="AP32">
        <f t="shared" si="12"/>
        <v>-0.50366409697896797</v>
      </c>
      <c r="AQ32">
        <f t="shared" si="13"/>
        <v>-1546.4171911856306</v>
      </c>
      <c r="AR32">
        <f t="shared" si="14"/>
        <v>-1546.9208552826096</v>
      </c>
      <c r="AS32">
        <f t="shared" si="15"/>
        <v>65.232133949484691</v>
      </c>
      <c r="AT32">
        <f t="shared" si="16"/>
        <v>85.690716851497825</v>
      </c>
      <c r="AU32">
        <f t="shared" si="17"/>
        <v>-1395.998004481627</v>
      </c>
      <c r="AW32">
        <v>29</v>
      </c>
      <c r="AX32">
        <f>IF(Z32&gt;0, (R32*SUMPRODUCT(K32:$K$98, X32:$X$98)-K32*$AZ$3)/Z32, 0)</f>
        <v>28762.248760642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2000000</v>
      </c>
      <c r="S33">
        <f t="shared" si="1"/>
        <v>27903.565891652161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19017.725594429976</v>
      </c>
      <c r="AC33">
        <f t="shared" si="2"/>
        <v>17862.366350147626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-28891.987705472566</v>
      </c>
      <c r="AI33">
        <f t="shared" si="7"/>
        <v>-28899.989535068245</v>
      </c>
      <c r="AJ33">
        <f t="shared" si="8"/>
        <v>1155.3592442823501</v>
      </c>
      <c r="AK33">
        <f t="shared" si="30"/>
        <v>1331.2407916100985</v>
      </c>
      <c r="AL33">
        <f t="shared" si="9"/>
        <v>-26413.389499175795</v>
      </c>
      <c r="AN33">
        <f t="shared" si="10"/>
        <v>0</v>
      </c>
      <c r="AO33">
        <f t="shared" si="11"/>
        <v>0</v>
      </c>
      <c r="AP33">
        <f t="shared" si="12"/>
        <v>-0.43537803823069798</v>
      </c>
      <c r="AQ33">
        <f t="shared" si="13"/>
        <v>-1572.007598685213</v>
      </c>
      <c r="AR33">
        <f t="shared" si="14"/>
        <v>-1572.4429767234437</v>
      </c>
      <c r="AS33">
        <f t="shared" si="15"/>
        <v>62.862878447059508</v>
      </c>
      <c r="AT33">
        <f t="shared" si="16"/>
        <v>72.43256024556598</v>
      </c>
      <c r="AU33">
        <f t="shared" si="17"/>
        <v>-1437.1475380308182</v>
      </c>
      <c r="AW33">
        <v>30</v>
      </c>
      <c r="AX33">
        <f>IF(Z33&gt;0, (R33*SUMPRODUCT(K33:$K$98, X33:$X$98)-K33*$AZ$3)/Z33, 0)</f>
        <v>27903.565891652161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2000000</v>
      </c>
      <c r="S34">
        <f t="shared" si="1"/>
        <v>26949.580563646512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17862.366350147626</v>
      </c>
      <c r="AC34">
        <f t="shared" si="2"/>
        <v>16639.517632626059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-32626.980066611806</v>
      </c>
      <c r="AI34">
        <f t="shared" si="7"/>
        <v>-32634.697959286113</v>
      </c>
      <c r="AJ34">
        <f t="shared" si="8"/>
        <v>1222.8487175215669</v>
      </c>
      <c r="AK34">
        <f t="shared" si="30"/>
        <v>1250.3656445103338</v>
      </c>
      <c r="AL34">
        <f t="shared" si="9"/>
        <v>-30161.483597254213</v>
      </c>
      <c r="AN34">
        <f t="shared" si="10"/>
        <v>0</v>
      </c>
      <c r="AO34">
        <f t="shared" si="11"/>
        <v>0</v>
      </c>
      <c r="AP34">
        <f t="shared" si="12"/>
        <v>-0.37493668207332131</v>
      </c>
      <c r="AQ34">
        <f t="shared" si="13"/>
        <v>-1585.0248466101582</v>
      </c>
      <c r="AR34">
        <f t="shared" si="14"/>
        <v>-1585.3997832922314</v>
      </c>
      <c r="AS34">
        <f t="shared" si="15"/>
        <v>59.406221383649189</v>
      </c>
      <c r="AT34">
        <f t="shared" si="16"/>
        <v>60.742998887742672</v>
      </c>
      <c r="AU34">
        <f t="shared" si="17"/>
        <v>-1465.2505630208395</v>
      </c>
      <c r="AW34">
        <v>31</v>
      </c>
      <c r="AX34">
        <f>IF(Z34&gt;0, (R34*SUMPRODUCT(K34:$K$98, X34:$X$98)-K34*$AZ$3)/Z34, 0)</f>
        <v>26949.580563646512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25904.776431751958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16639.517632626059</v>
      </c>
      <c r="AC35">
        <f t="shared" ref="AC35:AC66" si="33">S35*Z35</f>
        <v>15366.241787054867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-36150.609286456078</v>
      </c>
      <c r="AI35">
        <f t="shared" ref="AI35:AI66" si="38">SUM(AE35:AH35)</f>
        <v>-36158.0240588956</v>
      </c>
      <c r="AJ35">
        <f t="shared" ref="AJ35:AJ66" si="39">AB35-AC35</f>
        <v>1273.2758455711919</v>
      </c>
      <c r="AK35">
        <f t="shared" si="30"/>
        <v>1164.7662342838241</v>
      </c>
      <c r="AL35">
        <f t="shared" ref="AL35:AL66" si="40">SUM(AI35:AK35)</f>
        <v>-33719.981979040582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-0.32161700346865324</v>
      </c>
      <c r="AQ35">
        <f t="shared" ref="AQ35:AQ66" si="44">AH35*$K35</f>
        <v>-1568.038766813783</v>
      </c>
      <c r="AR35">
        <f t="shared" ref="AR35:AR66" si="45">AI35*$K35</f>
        <v>-1568.3603838172514</v>
      </c>
      <c r="AS35">
        <f t="shared" ref="AS35:AS66" si="46">AJ35*$K35</f>
        <v>55.228554265370008</v>
      </c>
      <c r="AT35">
        <f t="shared" ref="AT35:AT66" si="47">AK35*$K35</f>
        <v>50.52193159900645</v>
      </c>
      <c r="AU35">
        <f t="shared" ref="AU35:AU66" si="48">AL35*$K35</f>
        <v>-1462.6098979528749</v>
      </c>
      <c r="AW35">
        <v>32</v>
      </c>
      <c r="AX35">
        <f>IF(Z35&gt;0, (R35*SUMPRODUCT(K35:$K$98, X35:$X$98)-K35*$AZ$3)/Z35, 0)</f>
        <v>25904.776431751958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2000000</v>
      </c>
      <c r="S36">
        <f t="shared" si="32"/>
        <v>24805.427868951501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15366.241787054867</v>
      </c>
      <c r="AC36">
        <f t="shared" si="33"/>
        <v>14076.550342597307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-39542.684829084028</v>
      </c>
      <c r="AI36">
        <f t="shared" si="38"/>
        <v>-39549.778312018978</v>
      </c>
      <c r="AJ36">
        <f t="shared" si="39"/>
        <v>1289.6914444575596</v>
      </c>
      <c r="AK36">
        <f t="shared" si="30"/>
        <v>1075.6369250938408</v>
      </c>
      <c r="AL36">
        <f t="shared" si="40"/>
        <v>-37184.449942467574</v>
      </c>
      <c r="AN36">
        <f t="shared" si="41"/>
        <v>0</v>
      </c>
      <c r="AO36">
        <f t="shared" si="42"/>
        <v>0</v>
      </c>
      <c r="AP36">
        <f t="shared" si="43"/>
        <v>-0.27471519383156512</v>
      </c>
      <c r="AQ36">
        <f t="shared" si="44"/>
        <v>-1531.4023346590971</v>
      </c>
      <c r="AR36">
        <f t="shared" si="45"/>
        <v>-1531.6770498529288</v>
      </c>
      <c r="AS36">
        <f t="shared" si="46"/>
        <v>49.946949671447484</v>
      </c>
      <c r="AT36">
        <f t="shared" si="47"/>
        <v>41.657082857527271</v>
      </c>
      <c r="AU36">
        <f t="shared" si="48"/>
        <v>-1440.0730173239538</v>
      </c>
      <c r="AW36">
        <v>33</v>
      </c>
      <c r="AX36">
        <f>IF(Z36&gt;0, (R36*SUMPRODUCT(K36:$K$98, X36:$X$98)-K36*$AZ$3)/Z36, 0)</f>
        <v>24805.427868951501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23676.526537356844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14076.550342597307</v>
      </c>
      <c r="AC37">
        <f t="shared" si="33"/>
        <v>12793.672402899132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-42902.519747829087</v>
      </c>
      <c r="AI37">
        <f t="shared" si="38"/>
        <v>-42909.274155186264</v>
      </c>
      <c r="AJ37">
        <f t="shared" si="39"/>
        <v>1282.8779396981754</v>
      </c>
      <c r="AK37">
        <f t="shared" si="30"/>
        <v>985.35852398181157</v>
      </c>
      <c r="AL37">
        <f t="shared" si="40"/>
        <v>-40641.037691506273</v>
      </c>
      <c r="AN37">
        <f t="shared" si="41"/>
        <v>0</v>
      </c>
      <c r="AO37">
        <f t="shared" si="42"/>
        <v>0</v>
      </c>
      <c r="AP37">
        <f t="shared" si="43"/>
        <v>-0.23355672576002007</v>
      </c>
      <c r="AQ37">
        <f t="shared" si="44"/>
        <v>-1483.5012917181421</v>
      </c>
      <c r="AR37">
        <f t="shared" si="45"/>
        <v>-1483.7348484439021</v>
      </c>
      <c r="AS37">
        <f t="shared" si="46"/>
        <v>44.359890557599549</v>
      </c>
      <c r="AT37">
        <f t="shared" si="47"/>
        <v>34.072139625469596</v>
      </c>
      <c r="AU37">
        <f t="shared" si="48"/>
        <v>-1405.3028182608327</v>
      </c>
      <c r="AW37">
        <v>34</v>
      </c>
      <c r="AX37">
        <f>IF(Z37&gt;0, (R37*SUMPRODUCT(K37:$K$98, X37:$X$98)-K37*$AZ$3)/Z37, 0)</f>
        <v>23676.526537356844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2000000</v>
      </c>
      <c r="S38">
        <f t="shared" si="32"/>
        <v>22539.685572670696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12793.672402899132</v>
      </c>
      <c r="AC38">
        <f t="shared" si="33"/>
        <v>11532.067892396091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-46630.26698357227</v>
      </c>
      <c r="AI38">
        <f t="shared" si="38"/>
        <v>-46636.662407687225</v>
      </c>
      <c r="AJ38">
        <f t="shared" si="39"/>
        <v>1261.6045105030407</v>
      </c>
      <c r="AK38">
        <f t="shared" si="30"/>
        <v>895.55706820293938</v>
      </c>
      <c r="AL38">
        <f t="shared" si="40"/>
        <v>-44479.500828981239</v>
      </c>
      <c r="AN38">
        <f t="shared" si="41"/>
        <v>0</v>
      </c>
      <c r="AO38">
        <f t="shared" si="42"/>
        <v>0</v>
      </c>
      <c r="AP38">
        <f t="shared" si="43"/>
        <v>-0.19744969008868438</v>
      </c>
      <c r="AQ38">
        <f t="shared" si="44"/>
        <v>-1439.6436575847636</v>
      </c>
      <c r="AR38">
        <f t="shared" si="45"/>
        <v>-1439.8411072748524</v>
      </c>
      <c r="AS38">
        <f t="shared" si="46"/>
        <v>38.950258049474549</v>
      </c>
      <c r="AT38">
        <f t="shared" si="47"/>
        <v>27.649060077176454</v>
      </c>
      <c r="AU38">
        <f t="shared" si="48"/>
        <v>-1373.2417891482012</v>
      </c>
      <c r="AW38">
        <v>35</v>
      </c>
      <c r="AX38">
        <f>IF(Z38&gt;0, (R38*SUMPRODUCT(K38:$K$98, X38:$X$98)-K38*$AZ$3)/Z38, 0)</f>
        <v>22539.685572670696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2000000</v>
      </c>
      <c r="S39">
        <f t="shared" si="32"/>
        <v>21370.751206902427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11532.067892396091</v>
      </c>
      <c r="AC39">
        <f t="shared" si="33"/>
        <v>10290.546360896242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-49985.611614626301</v>
      </c>
      <c r="AI39">
        <f t="shared" si="38"/>
        <v>-49991.630674427513</v>
      </c>
      <c r="AJ39">
        <f t="shared" si="39"/>
        <v>1241.5215314998495</v>
      </c>
      <c r="AK39">
        <f t="shared" si="30"/>
        <v>807.24475246772647</v>
      </c>
      <c r="AL39">
        <f t="shared" si="40"/>
        <v>-47942.864390459938</v>
      </c>
      <c r="AN39">
        <f t="shared" si="41"/>
        <v>0</v>
      </c>
      <c r="AO39">
        <f t="shared" si="42"/>
        <v>0</v>
      </c>
      <c r="AP39">
        <f t="shared" si="43"/>
        <v>-0.16591961899701371</v>
      </c>
      <c r="AQ39">
        <f t="shared" si="44"/>
        <v>-1377.8885587345917</v>
      </c>
      <c r="AR39">
        <f t="shared" si="45"/>
        <v>-1378.0544783535886</v>
      </c>
      <c r="AS39">
        <f t="shared" si="46"/>
        <v>34.223414667106496</v>
      </c>
      <c r="AT39">
        <f t="shared" si="47"/>
        <v>22.252269655101099</v>
      </c>
      <c r="AU39">
        <f t="shared" si="48"/>
        <v>-1321.578794031381</v>
      </c>
      <c r="AW39">
        <v>36</v>
      </c>
      <c r="AX39">
        <f>IF(Z39&gt;0, (R39*SUMPRODUCT(K39:$K$98, X39:$X$98)-K39*$AZ$3)/Z39, 0)</f>
        <v>21370.751206902427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2000000</v>
      </c>
      <c r="S40">
        <f t="shared" si="32"/>
        <v>20178.694579559775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10290.546360896242</v>
      </c>
      <c r="AC40">
        <f t="shared" si="33"/>
        <v>9089.5525575946067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-52513.166854491865</v>
      </c>
      <c r="AI40">
        <f t="shared" si="38"/>
        <v>-52518.797516402228</v>
      </c>
      <c r="AJ40">
        <f t="shared" si="39"/>
        <v>1200.9938033016351</v>
      </c>
      <c r="AK40">
        <f t="shared" si="30"/>
        <v>720.33824526273702</v>
      </c>
      <c r="AL40">
        <f t="shared" si="40"/>
        <v>-50597.465467837857</v>
      </c>
      <c r="AN40">
        <f t="shared" si="41"/>
        <v>0</v>
      </c>
      <c r="AO40">
        <f t="shared" si="42"/>
        <v>0</v>
      </c>
      <c r="AP40">
        <f t="shared" si="43"/>
        <v>-0.13858317662712</v>
      </c>
      <c r="AQ40">
        <f t="shared" si="44"/>
        <v>-1292.466426381309</v>
      </c>
      <c r="AR40">
        <f t="shared" si="45"/>
        <v>-1292.6050095579362</v>
      </c>
      <c r="AS40">
        <f t="shared" si="46"/>
        <v>29.559142250179974</v>
      </c>
      <c r="AT40">
        <f t="shared" si="47"/>
        <v>17.72913448964611</v>
      </c>
      <c r="AU40">
        <f t="shared" si="48"/>
        <v>-1245.31673281811</v>
      </c>
      <c r="AW40">
        <v>37</v>
      </c>
      <c r="AX40">
        <f>IF(Z40&gt;0, (R40*SUMPRODUCT(K40:$K$98, X40:$X$98)-K40*$AZ$3)/Z40, 0)</f>
        <v>20178.694579559775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2000000</v>
      </c>
      <c r="S41">
        <f t="shared" si="32"/>
        <v>19005.153521095825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9089.5525575946067</v>
      </c>
      <c r="AC41">
        <f t="shared" si="33"/>
        <v>7955.0278771355806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-54752.556416349107</v>
      </c>
      <c r="AI41">
        <f t="shared" si="38"/>
        <v>-54757.788568162759</v>
      </c>
      <c r="AJ41">
        <f t="shared" si="39"/>
        <v>1134.5246804590261</v>
      </c>
      <c r="AK41">
        <f t="shared" ref="AK41:AK72" si="61">G41*SUM(AB41:AB41, AE41:AF41)</f>
        <v>636.26867903162258</v>
      </c>
      <c r="AL41">
        <f t="shared" si="40"/>
        <v>-52986.99520867211</v>
      </c>
      <c r="AN41">
        <f t="shared" si="41"/>
        <v>0</v>
      </c>
      <c r="AO41">
        <f t="shared" si="42"/>
        <v>0</v>
      </c>
      <c r="AP41">
        <f t="shared" si="43"/>
        <v>-0.11497763598333532</v>
      </c>
      <c r="AQ41">
        <f t="shared" si="44"/>
        <v>-1203.1989370733168</v>
      </c>
      <c r="AR41">
        <f t="shared" si="45"/>
        <v>-1203.3139147093</v>
      </c>
      <c r="AS41">
        <f t="shared" si="46"/>
        <v>24.931418347511862</v>
      </c>
      <c r="AT41">
        <f t="shared" si="47"/>
        <v>13.982137975119207</v>
      </c>
      <c r="AU41">
        <f t="shared" si="48"/>
        <v>-1164.4003583866688</v>
      </c>
      <c r="AW41">
        <v>38</v>
      </c>
      <c r="AX41">
        <f>IF(Z41&gt;0, (R41*SUMPRODUCT(K41:$K$98, X41:$X$98)-K41*$AZ$3)/Z41, 0)</f>
        <v>19005.153521095825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2000000</v>
      </c>
      <c r="S42">
        <f t="shared" si="32"/>
        <v>17849.430520873917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7955.0278771355806</v>
      </c>
      <c r="AC42">
        <f t="shared" si="33"/>
        <v>6892.8483560643044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-56440.268044260076</v>
      </c>
      <c r="AI42">
        <f t="shared" si="38"/>
        <v>-56445.095122880317</v>
      </c>
      <c r="AJ42">
        <f t="shared" si="39"/>
        <v>1062.1795210712762</v>
      </c>
      <c r="AK42">
        <f t="shared" si="61"/>
        <v>556.85195139949064</v>
      </c>
      <c r="AL42">
        <f t="shared" si="40"/>
        <v>-54826.063650409553</v>
      </c>
      <c r="AN42">
        <f t="shared" si="41"/>
        <v>0</v>
      </c>
      <c r="AO42">
        <f t="shared" si="42"/>
        <v>0</v>
      </c>
      <c r="AP42">
        <f t="shared" si="43"/>
        <v>-9.4710774469201342E-2</v>
      </c>
      <c r="AQ42">
        <f t="shared" si="44"/>
        <v>-1107.3988882852095</v>
      </c>
      <c r="AR42">
        <f t="shared" si="45"/>
        <v>-1107.4935990596787</v>
      </c>
      <c r="AS42">
        <f t="shared" si="46"/>
        <v>20.840730590989313</v>
      </c>
      <c r="AT42">
        <f t="shared" si="47"/>
        <v>10.925838116779797</v>
      </c>
      <c r="AU42">
        <f t="shared" si="48"/>
        <v>-1075.7270303519097</v>
      </c>
      <c r="AW42">
        <v>39</v>
      </c>
      <c r="AX42">
        <f>IF(Z42&gt;0, (R42*SUMPRODUCT(K42:$K$98, X42:$X$98)-K42*$AZ$3)/Z42, 0)</f>
        <v>17849.430520873917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2000000</v>
      </c>
      <c r="S43">
        <f t="shared" si="32"/>
        <v>16726.518473320742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6892.8483560643044</v>
      </c>
      <c r="AC43">
        <f t="shared" si="33"/>
        <v>5911.3596606380506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-57784.378913481407</v>
      </c>
      <c r="AI43">
        <f t="shared" si="38"/>
        <v>-57788.79656894724</v>
      </c>
      <c r="AJ43">
        <f t="shared" si="39"/>
        <v>981.4886954262538</v>
      </c>
      <c r="AK43">
        <f t="shared" si="61"/>
        <v>482.49938492450133</v>
      </c>
      <c r="AL43">
        <f t="shared" si="40"/>
        <v>-56324.808488596485</v>
      </c>
      <c r="AN43">
        <f t="shared" si="41"/>
        <v>0</v>
      </c>
      <c r="AO43">
        <f t="shared" si="42"/>
        <v>0</v>
      </c>
      <c r="AP43">
        <f t="shared" si="43"/>
        <v>-7.7390710714529132E-2</v>
      </c>
      <c r="AQ43">
        <f t="shared" si="44"/>
        <v>-1012.2958177481008</v>
      </c>
      <c r="AR43">
        <f t="shared" si="45"/>
        <v>-1012.3732084588154</v>
      </c>
      <c r="AS43">
        <f t="shared" si="46"/>
        <v>17.194212696041181</v>
      </c>
      <c r="AT43">
        <f t="shared" si="47"/>
        <v>8.4526669423308434</v>
      </c>
      <c r="AU43">
        <f t="shared" si="48"/>
        <v>-986.72632882044343</v>
      </c>
      <c r="AW43">
        <v>40</v>
      </c>
      <c r="AX43">
        <f>IF(Z43&gt;0, (R43*SUMPRODUCT(K43:$K$98, X43:$X$98)-K43*$AZ$3)/Z43, 0)</f>
        <v>16726.518473320742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2000000</v>
      </c>
      <c r="S44">
        <f t="shared" si="32"/>
        <v>15640.308045947575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5911.3596606380506</v>
      </c>
      <c r="AC44">
        <f t="shared" si="33"/>
        <v>5011.4836579425964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-58914.560117186433</v>
      </c>
      <c r="AI44">
        <f t="shared" si="38"/>
        <v>-58918.565380096872</v>
      </c>
      <c r="AJ44">
        <f t="shared" si="39"/>
        <v>899.87600269545419</v>
      </c>
      <c r="AK44">
        <f t="shared" si="61"/>
        <v>413.79517624466359</v>
      </c>
      <c r="AL44">
        <f t="shared" si="40"/>
        <v>-57604.894201156756</v>
      </c>
      <c r="AN44">
        <f t="shared" si="41"/>
        <v>0</v>
      </c>
      <c r="AO44">
        <f t="shared" si="42"/>
        <v>0</v>
      </c>
      <c r="AP44">
        <f t="shared" si="43"/>
        <v>-6.2648402213050985E-2</v>
      </c>
      <c r="AQ44">
        <f t="shared" si="44"/>
        <v>-921.51330410953096</v>
      </c>
      <c r="AR44">
        <f t="shared" si="45"/>
        <v>-921.57595251174405</v>
      </c>
      <c r="AS44">
        <f t="shared" si="46"/>
        <v>14.075429009116183</v>
      </c>
      <c r="AT44">
        <f t="shared" si="47"/>
        <v>6.4723857621499654</v>
      </c>
      <c r="AU44">
        <f t="shared" si="48"/>
        <v>-901.02813774047786</v>
      </c>
      <c r="AW44">
        <v>41</v>
      </c>
      <c r="AX44">
        <f>IF(Z44&gt;0, (R44*SUMPRODUCT(K44:$K$98, X44:$X$98)-K44*$AZ$3)/Z44, 0)</f>
        <v>15640.308045947575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2000000</v>
      </c>
      <c r="S45">
        <f t="shared" si="32"/>
        <v>14570.744609280639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5011.4836579425964</v>
      </c>
      <c r="AC45">
        <f t="shared" si="33"/>
        <v>4190.345188701498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-59261.229180797309</v>
      </c>
      <c r="AI45">
        <f t="shared" si="38"/>
        <v>-59264.824008396266</v>
      </c>
      <c r="AJ45">
        <f t="shared" si="39"/>
        <v>821.13846924109839</v>
      </c>
      <c r="AK45">
        <f t="shared" si="61"/>
        <v>350.80385605598178</v>
      </c>
      <c r="AL45">
        <f t="shared" si="40"/>
        <v>-58092.881683099185</v>
      </c>
      <c r="AN45">
        <f t="shared" si="41"/>
        <v>0</v>
      </c>
      <c r="AO45">
        <f t="shared" si="42"/>
        <v>0</v>
      </c>
      <c r="AP45">
        <f t="shared" si="43"/>
        <v>-5.0204080218456071E-2</v>
      </c>
      <c r="AQ45">
        <f t="shared" si="44"/>
        <v>-827.62119232138252</v>
      </c>
      <c r="AR45">
        <f t="shared" si="45"/>
        <v>-827.6713964016011</v>
      </c>
      <c r="AS45">
        <f t="shared" si="46"/>
        <v>11.467727017624602</v>
      </c>
      <c r="AT45">
        <f t="shared" si="47"/>
        <v>4.8992015459927067</v>
      </c>
      <c r="AU45">
        <f t="shared" si="48"/>
        <v>-811.30446783798368</v>
      </c>
      <c r="AW45">
        <v>42</v>
      </c>
      <c r="AX45">
        <f>IF(Z45&gt;0, (R45*SUMPRODUCT(K45:$K$98, X45:$X$98)-K45*$AZ$3)/Z45, 0)</f>
        <v>14570.744609280639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2000000</v>
      </c>
      <c r="S46">
        <f t="shared" si="32"/>
        <v>13521.155138260983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4190.345188701498</v>
      </c>
      <c r="AC46">
        <f t="shared" si="33"/>
        <v>3452.3443846555019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-58762.489863560149</v>
      </c>
      <c r="AI46">
        <f t="shared" si="38"/>
        <v>-58765.681477321465</v>
      </c>
      <c r="AJ46">
        <f t="shared" si="39"/>
        <v>738.00080404599612</v>
      </c>
      <c r="AK46">
        <f t="shared" si="61"/>
        <v>293.32416320910488</v>
      </c>
      <c r="AL46">
        <f t="shared" si="40"/>
        <v>-57734.356510066369</v>
      </c>
      <c r="AN46">
        <f t="shared" si="41"/>
        <v>0</v>
      </c>
      <c r="AO46">
        <f t="shared" si="42"/>
        <v>0</v>
      </c>
      <c r="AP46">
        <f t="shared" si="43"/>
        <v>-3.9797267464957979E-2</v>
      </c>
      <c r="AQ46">
        <f t="shared" si="44"/>
        <v>-732.72855078836642</v>
      </c>
      <c r="AR46">
        <f t="shared" si="45"/>
        <v>-732.76834805583132</v>
      </c>
      <c r="AS46">
        <f t="shared" si="46"/>
        <v>9.2023714598350423</v>
      </c>
      <c r="AT46">
        <f t="shared" si="47"/>
        <v>3.6575541560348075</v>
      </c>
      <c r="AU46">
        <f t="shared" si="48"/>
        <v>-719.90842243996156</v>
      </c>
      <c r="AW46">
        <v>43</v>
      </c>
      <c r="AX46">
        <f>IF(Z46&gt;0, (R46*SUMPRODUCT(K46:$K$98, X46:$X$98)-K46*$AZ$3)/Z46, 0)</f>
        <v>13521.155138260983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12.5</v>
      </c>
      <c r="R47">
        <f t="shared" si="31"/>
        <v>2000000</v>
      </c>
      <c r="S47">
        <f t="shared" si="32"/>
        <v>12503.784183108784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3452.3443846555019</v>
      </c>
      <c r="AC47">
        <f t="shared" si="33"/>
        <v>2799.634037684445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-57745.740118982059</v>
      </c>
      <c r="AI47">
        <f t="shared" si="38"/>
        <v>-57748.53890573002</v>
      </c>
      <c r="AJ47">
        <f t="shared" si="39"/>
        <v>652.71034697105688</v>
      </c>
      <c r="AK47">
        <f t="shared" si="61"/>
        <v>241.66410692588516</v>
      </c>
      <c r="AL47">
        <f t="shared" si="40"/>
        <v>-56854.16445183308</v>
      </c>
      <c r="AN47">
        <f t="shared" si="41"/>
        <v>0</v>
      </c>
      <c r="AO47">
        <f t="shared" si="42"/>
        <v>0</v>
      </c>
      <c r="AP47">
        <f t="shared" si="43"/>
        <v>-3.1159803560806682E-2</v>
      </c>
      <c r="AQ47">
        <f t="shared" si="44"/>
        <v>-642.90211460070191</v>
      </c>
      <c r="AR47">
        <f t="shared" si="45"/>
        <v>-642.93327440426276</v>
      </c>
      <c r="AS47">
        <f t="shared" si="46"/>
        <v>7.2668366779060607</v>
      </c>
      <c r="AT47">
        <f t="shared" si="47"/>
        <v>2.6905251373628163</v>
      </c>
      <c r="AU47">
        <f t="shared" si="48"/>
        <v>-632.97591258899388</v>
      </c>
      <c r="AW47">
        <v>44</v>
      </c>
      <c r="AX47">
        <f>IF(Z47&gt;0, (R47*SUMPRODUCT(K47:$K$98, X47:$X$98)-K47*$AZ$3)/Z47, 0)</f>
        <v>12503.784183108784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12.5</v>
      </c>
      <c r="R48">
        <f t="shared" si="31"/>
        <v>2000000</v>
      </c>
      <c r="S48">
        <f t="shared" si="32"/>
        <v>11509.847983756634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2799.634037684445</v>
      </c>
      <c r="AC48">
        <f t="shared" si="33"/>
        <v>2228.1767479206269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-56150.379252302933</v>
      </c>
      <c r="AI48">
        <f t="shared" si="38"/>
        <v>-56152.799111313085</v>
      </c>
      <c r="AJ48">
        <f t="shared" si="39"/>
        <v>571.45728976381815</v>
      </c>
      <c r="AK48">
        <f t="shared" si="61"/>
        <v>195.97438263791116</v>
      </c>
      <c r="AL48">
        <f t="shared" si="40"/>
        <v>-55385.367438911351</v>
      </c>
      <c r="AN48">
        <f t="shared" si="41"/>
        <v>0</v>
      </c>
      <c r="AO48">
        <f t="shared" si="42"/>
        <v>0</v>
      </c>
      <c r="AP48">
        <f t="shared" si="43"/>
        <v>-2.4054533711347383E-2</v>
      </c>
      <c r="AQ48">
        <f t="shared" si="44"/>
        <v>-558.16110978422137</v>
      </c>
      <c r="AR48">
        <f t="shared" si="45"/>
        <v>-558.18516431793273</v>
      </c>
      <c r="AS48">
        <f t="shared" si="46"/>
        <v>5.6805535295787726</v>
      </c>
      <c r="AT48">
        <f t="shared" si="47"/>
        <v>1.9480772945619571</v>
      </c>
      <c r="AU48">
        <f t="shared" si="48"/>
        <v>-550.5565334937919</v>
      </c>
      <c r="AW48">
        <v>45</v>
      </c>
      <c r="AX48">
        <f>IF(Z48&gt;0, (R48*SUMPRODUCT(K48:$K$98, X48:$X$98)-K48*$AZ$3)/Z48, 0)</f>
        <v>11509.847983756634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2000000</v>
      </c>
      <c r="S49">
        <f t="shared" si="32"/>
        <v>10530.143848009167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2228.1767479206269</v>
      </c>
      <c r="AC49">
        <f t="shared" si="33"/>
        <v>1733.8056603121945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-54002.348025502193</v>
      </c>
      <c r="AI49">
        <f t="shared" si="38"/>
        <v>-54004.406171247087</v>
      </c>
      <c r="AJ49">
        <f t="shared" si="39"/>
        <v>494.37108760843239</v>
      </c>
      <c r="AK49">
        <f t="shared" si="61"/>
        <v>155.97237235444391</v>
      </c>
      <c r="AL49">
        <f t="shared" si="40"/>
        <v>-53354.062711284212</v>
      </c>
      <c r="AN49">
        <f t="shared" si="41"/>
        <v>0</v>
      </c>
      <c r="AO49">
        <f t="shared" si="42"/>
        <v>0</v>
      </c>
      <c r="AP49">
        <f t="shared" si="43"/>
        <v>-1.8266905514085989E-2</v>
      </c>
      <c r="AQ49">
        <f t="shared" si="44"/>
        <v>-479.293456922514</v>
      </c>
      <c r="AR49">
        <f t="shared" si="45"/>
        <v>-479.31172382802811</v>
      </c>
      <c r="AS49">
        <f t="shared" si="46"/>
        <v>4.3877504635630169</v>
      </c>
      <c r="AT49">
        <f t="shared" si="47"/>
        <v>1.3843201316887883</v>
      </c>
      <c r="AU49">
        <f t="shared" si="48"/>
        <v>-473.53965323277629</v>
      </c>
      <c r="AW49">
        <v>46</v>
      </c>
      <c r="AX49">
        <f>IF(Z49&gt;0, (R49*SUMPRODUCT(K49:$K$98, X49:$X$98)-K49*$AZ$3)/Z49, 0)</f>
        <v>10530.143848009167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2000000</v>
      </c>
      <c r="S50">
        <f t="shared" si="32"/>
        <v>9547.4277738326273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1733.8056603121945</v>
      </c>
      <c r="AC50">
        <f t="shared" si="33"/>
        <v>1311.4675803323476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-51283.393806333872</v>
      </c>
      <c r="AI50">
        <f t="shared" si="38"/>
        <v>-51285.110849410026</v>
      </c>
      <c r="AJ50">
        <f t="shared" si="39"/>
        <v>422.33807997984695</v>
      </c>
      <c r="AK50">
        <f t="shared" si="61"/>
        <v>121.36639622185362</v>
      </c>
      <c r="AL50">
        <f t="shared" si="40"/>
        <v>-50741.406373208323</v>
      </c>
      <c r="AN50">
        <f t="shared" si="41"/>
        <v>0</v>
      </c>
      <c r="AO50">
        <f t="shared" si="42"/>
        <v>0</v>
      </c>
      <c r="AP50">
        <f t="shared" si="43"/>
        <v>-1.3606675412964262E-2</v>
      </c>
      <c r="AQ50">
        <f t="shared" si="44"/>
        <v>-406.39428520359337</v>
      </c>
      <c r="AR50">
        <f t="shared" si="45"/>
        <v>-406.40789187900634</v>
      </c>
      <c r="AS50">
        <f t="shared" si="46"/>
        <v>3.346810134598964</v>
      </c>
      <c r="AT50">
        <f t="shared" si="47"/>
        <v>0.96176571360658658</v>
      </c>
      <c r="AU50">
        <f t="shared" si="48"/>
        <v>-402.09931603080076</v>
      </c>
      <c r="AW50">
        <v>47</v>
      </c>
      <c r="AX50">
        <f>IF(Z50&gt;0, (R50*SUMPRODUCT(K50:$K$98, X50:$X$98)-K50*$AZ$3)/Z50, 0)</f>
        <v>9547.4277738326273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2000000</v>
      </c>
      <c r="S51">
        <f t="shared" si="32"/>
        <v>8533.2583306004672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1311.4675803323476</v>
      </c>
      <c r="AC51">
        <f t="shared" si="33"/>
        <v>955.92631025613696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-47932.425060173475</v>
      </c>
      <c r="AI51">
        <f t="shared" si="38"/>
        <v>-47933.82535516224</v>
      </c>
      <c r="AJ51">
        <f t="shared" si="39"/>
        <v>355.54127007621059</v>
      </c>
      <c r="AK51">
        <f t="shared" si="61"/>
        <v>91.802730623264338</v>
      </c>
      <c r="AL51">
        <f t="shared" si="40"/>
        <v>-47486.481354462769</v>
      </c>
      <c r="AN51">
        <f t="shared" si="41"/>
        <v>0</v>
      </c>
      <c r="AO51">
        <f t="shared" si="42"/>
        <v>0</v>
      </c>
      <c r="AP51">
        <f t="shared" si="43"/>
        <v>-9.9076885531325931E-3</v>
      </c>
      <c r="AQ51">
        <f t="shared" si="44"/>
        <v>-339.14249704658761</v>
      </c>
      <c r="AR51">
        <f t="shared" si="45"/>
        <v>-339.15240473514075</v>
      </c>
      <c r="AS51">
        <f t="shared" si="46"/>
        <v>2.5156072113060928</v>
      </c>
      <c r="AT51">
        <f t="shared" si="47"/>
        <v>0.64954375373630269</v>
      </c>
      <c r="AU51">
        <f t="shared" si="48"/>
        <v>-335.98725377009839</v>
      </c>
      <c r="AW51">
        <v>48</v>
      </c>
      <c r="AX51">
        <f>IF(Z51&gt;0, (R51*SUMPRODUCT(K51:$K$98, X51:$X$98)-K51*$AZ$3)/Z51, 0)</f>
        <v>8533.2583306004672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2000000</v>
      </c>
      <c r="S52">
        <f t="shared" si="32"/>
        <v>7452.2630289148401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955.92631025613696</v>
      </c>
      <c r="AC52">
        <f t="shared" si="33"/>
        <v>662.18829100185508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-44092.040511927014</v>
      </c>
      <c r="AI52">
        <f t="shared" si="38"/>
        <v>-44093.151228712697</v>
      </c>
      <c r="AJ52">
        <f t="shared" si="39"/>
        <v>293.73801925428188</v>
      </c>
      <c r="AK52">
        <f t="shared" si="61"/>
        <v>66.91484171792959</v>
      </c>
      <c r="AL52">
        <f t="shared" si="40"/>
        <v>-43732.498367740482</v>
      </c>
      <c r="AN52">
        <f t="shared" si="41"/>
        <v>0</v>
      </c>
      <c r="AO52">
        <f t="shared" si="42"/>
        <v>0</v>
      </c>
      <c r="AP52">
        <f t="shared" si="43"/>
        <v>-7.0167842640373934E-3</v>
      </c>
      <c r="AQ52">
        <f t="shared" si="44"/>
        <v>-278.54475598276974</v>
      </c>
      <c r="AR52">
        <f t="shared" si="45"/>
        <v>-278.55177276703381</v>
      </c>
      <c r="AS52">
        <f t="shared" si="46"/>
        <v>1.8556452354232451</v>
      </c>
      <c r="AT52">
        <f t="shared" si="47"/>
        <v>0.42272432941506799</v>
      </c>
      <c r="AU52">
        <f t="shared" si="48"/>
        <v>-276.27340320219548</v>
      </c>
      <c r="AW52">
        <v>49</v>
      </c>
      <c r="AX52">
        <f>IF(Z52&gt;0, (R52*SUMPRODUCT(K52:$K$98, X52:$X$98)-K52*$AZ$3)/Z52, 0)</f>
        <v>7452.2630289148401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2000000</v>
      </c>
      <c r="S53">
        <f t="shared" si="32"/>
        <v>6220.2499491164017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662.18829100185508</v>
      </c>
      <c r="AC53">
        <f t="shared" si="33"/>
        <v>424.18324733364454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-39549.692445774475</v>
      </c>
      <c r="AI53">
        <f t="shared" si="38"/>
        <v>-39550.544869814512</v>
      </c>
      <c r="AJ53">
        <f t="shared" si="39"/>
        <v>238.00504366821053</v>
      </c>
      <c r="AK53">
        <f t="shared" si="61"/>
        <v>46.353180370129863</v>
      </c>
      <c r="AL53">
        <f t="shared" si="40"/>
        <v>-39266.186645776164</v>
      </c>
      <c r="AN53">
        <f t="shared" si="41"/>
        <v>0</v>
      </c>
      <c r="AO53">
        <f t="shared" si="42"/>
        <v>0</v>
      </c>
      <c r="AP53">
        <f t="shared" si="43"/>
        <v>-4.8080885272969234E-3</v>
      </c>
      <c r="AQ53">
        <f t="shared" si="44"/>
        <v>-223.07961011778079</v>
      </c>
      <c r="AR53">
        <f t="shared" si="45"/>
        <v>-223.08441820630807</v>
      </c>
      <c r="AS53">
        <f t="shared" si="46"/>
        <v>1.3424648603871105</v>
      </c>
      <c r="AT53">
        <f t="shared" si="47"/>
        <v>0.26145460976378648</v>
      </c>
      <c r="AU53">
        <f t="shared" si="48"/>
        <v>-221.48049873615713</v>
      </c>
      <c r="AW53">
        <v>50</v>
      </c>
      <c r="AX53">
        <f>IF(Z53&gt;0, (R53*SUMPRODUCT(K53:$K$98, X53:$X$98)-K53*$AZ$3)/Z53, 0)</f>
        <v>6220.2499491164017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2000000</v>
      </c>
      <c r="S54">
        <f t="shared" si="32"/>
        <v>4715.8767024374019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424.18324733364454</v>
      </c>
      <c r="AC54">
        <f t="shared" si="33"/>
        <v>237.29980892529127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-34385.285508813315</v>
      </c>
      <c r="AI54">
        <f t="shared" si="38"/>
        <v>-34385.914500578525</v>
      </c>
      <c r="AJ54">
        <f t="shared" si="39"/>
        <v>186.88343840835327</v>
      </c>
      <c r="AK54">
        <f t="shared" si="61"/>
        <v>29.692827313355121</v>
      </c>
      <c r="AL54">
        <f t="shared" si="40"/>
        <v>-34169.338234856819</v>
      </c>
      <c r="AN54">
        <f t="shared" si="41"/>
        <v>0</v>
      </c>
      <c r="AO54">
        <f t="shared" si="42"/>
        <v>0</v>
      </c>
      <c r="AP54">
        <f t="shared" si="43"/>
        <v>-3.167697509868765E-3</v>
      </c>
      <c r="AQ54">
        <f t="shared" si="44"/>
        <v>-173.16949013870521</v>
      </c>
      <c r="AR54">
        <f t="shared" si="45"/>
        <v>-173.17265783621511</v>
      </c>
      <c r="AS54">
        <f t="shared" si="46"/>
        <v>0.94117321597483317</v>
      </c>
      <c r="AT54">
        <f t="shared" si="47"/>
        <v>0.14953756208632921</v>
      </c>
      <c r="AU54">
        <f t="shared" si="48"/>
        <v>-172.08194705815396</v>
      </c>
      <c r="AW54">
        <v>51</v>
      </c>
      <c r="AX54">
        <f>IF(Z54&gt;0, (R54*SUMPRODUCT(K54:$K$98, X54:$X$98)-K54*$AZ$3)/Z54, 0)</f>
        <v>4715.8767024374019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2000000</v>
      </c>
      <c r="S55">
        <f t="shared" si="32"/>
        <v>2723.6611720065084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237.29980892529127</v>
      </c>
      <c r="AC55">
        <f t="shared" si="33"/>
        <v>96.44832924143202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-28809.734981461133</v>
      </c>
      <c r="AI55">
        <f t="shared" si="38"/>
        <v>-28810.177622465053</v>
      </c>
      <c r="AJ55">
        <f t="shared" si="39"/>
        <v>140.85147968385925</v>
      </c>
      <c r="AK55">
        <f t="shared" si="61"/>
        <v>16.610986624770391</v>
      </c>
      <c r="AL55">
        <f t="shared" si="40"/>
        <v>-28652.715156156421</v>
      </c>
      <c r="AN55">
        <f t="shared" si="41"/>
        <v>0</v>
      </c>
      <c r="AO55">
        <f t="shared" si="42"/>
        <v>0</v>
      </c>
      <c r="AP55">
        <f t="shared" si="43"/>
        <v>-1.9903633359977285E-3</v>
      </c>
      <c r="AQ55">
        <f t="shared" si="44"/>
        <v>-129.5447997789459</v>
      </c>
      <c r="AR55">
        <f t="shared" si="45"/>
        <v>-129.54679014228191</v>
      </c>
      <c r="AS55">
        <f t="shared" si="46"/>
        <v>0.63334760788168865</v>
      </c>
      <c r="AT55">
        <f t="shared" si="47"/>
        <v>7.4692354435795402E-2</v>
      </c>
      <c r="AU55">
        <f t="shared" si="48"/>
        <v>-128.83875017996439</v>
      </c>
      <c r="AW55">
        <v>52</v>
      </c>
      <c r="AX55">
        <f>IF(Z55&gt;0, (R55*SUMPRODUCT(K55:$K$98, X55:$X$98)-K55*$AZ$3)/Z55, 0)</f>
        <v>2723.6611720065084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2000000</v>
      </c>
      <c r="S56">
        <f t="shared" si="32"/>
        <v>-179.95413560324121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96.44832924143202</v>
      </c>
      <c r="AC56">
        <f t="shared" si="33"/>
        <v>-4.2411040599728267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-22978.946376037533</v>
      </c>
      <c r="AI56">
        <f t="shared" si="38"/>
        <v>-22979.240972216565</v>
      </c>
      <c r="AJ56">
        <f t="shared" si="39"/>
        <v>100.68943330140485</v>
      </c>
      <c r="AK56">
        <f t="shared" si="61"/>
        <v>6.7513830469002425</v>
      </c>
      <c r="AL56">
        <f t="shared" si="40"/>
        <v>-22871.800155868259</v>
      </c>
      <c r="AN56">
        <f t="shared" si="41"/>
        <v>0</v>
      </c>
      <c r="AO56">
        <f t="shared" si="42"/>
        <v>0</v>
      </c>
      <c r="AP56">
        <f t="shared" si="43"/>
        <v>-1.1827414244344643E-3</v>
      </c>
      <c r="AQ56">
        <f t="shared" si="44"/>
        <v>-92.255615324450133</v>
      </c>
      <c r="AR56">
        <f t="shared" si="45"/>
        <v>-92.256798065874563</v>
      </c>
      <c r="AS56">
        <f t="shared" si="46"/>
        <v>0.40424680374283978</v>
      </c>
      <c r="AT56">
        <f t="shared" si="47"/>
        <v>2.7105376682211788E-2</v>
      </c>
      <c r="AU56">
        <f t="shared" si="48"/>
        <v>-91.825445885449511</v>
      </c>
      <c r="AW56">
        <v>53</v>
      </c>
      <c r="AX56">
        <f>IF(Z56&gt;0, (R56*SUMPRODUCT(K56:$K$98, X56:$X$98)-K56*$AZ$3)/Z56, 0)</f>
        <v>-179.95413560324121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2000000</v>
      </c>
      <c r="S57">
        <f t="shared" si="32"/>
        <v>-4817.1530139111164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-4.2411040599728267</v>
      </c>
      <c r="AC57">
        <f t="shared" si="33"/>
        <v>-70.732999315189886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-17296.896487970647</v>
      </c>
      <c r="AI57">
        <f t="shared" si="38"/>
        <v>-17297.08003258484</v>
      </c>
      <c r="AJ57">
        <f t="shared" si="39"/>
        <v>66.491895255217059</v>
      </c>
      <c r="AK57">
        <f t="shared" si="61"/>
        <v>-0.29687728419809789</v>
      </c>
      <c r="AL57">
        <f t="shared" si="40"/>
        <v>-17230.885014613821</v>
      </c>
      <c r="AN57">
        <f t="shared" si="41"/>
        <v>0</v>
      </c>
      <c r="AO57">
        <f t="shared" si="42"/>
        <v>0</v>
      </c>
      <c r="AP57">
        <f t="shared" si="43"/>
        <v>-6.5794004606857125E-4</v>
      </c>
      <c r="AQ57">
        <f t="shared" si="44"/>
        <v>-62.003022656188541</v>
      </c>
      <c r="AR57">
        <f t="shared" si="45"/>
        <v>-62.003680596234616</v>
      </c>
      <c r="AS57">
        <f t="shared" si="46"/>
        <v>0.23834902930877358</v>
      </c>
      <c r="AT57">
        <f t="shared" si="47"/>
        <v>-1.0641960533812514E-3</v>
      </c>
      <c r="AU57">
        <f t="shared" si="48"/>
        <v>-61.766395762979222</v>
      </c>
      <c r="AW57">
        <v>54</v>
      </c>
      <c r="AX57">
        <f>IF(Z57&gt;0, (R57*SUMPRODUCT(K57:$K$98, X57:$X$98)-K57*$AZ$3)/Z57, 0)</f>
        <v>-4817.1530139111164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2000000</v>
      </c>
      <c r="S58">
        <f t="shared" si="32"/>
        <v>-12959.683573172792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-70.732999315189886</v>
      </c>
      <c r="AC58">
        <f t="shared" si="33"/>
        <v>-109.7327004809917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-12138.994705585728</v>
      </c>
      <c r="AI58">
        <f t="shared" si="38"/>
        <v>-12139.100546036869</v>
      </c>
      <c r="AJ58">
        <f t="shared" si="39"/>
        <v>38.99970116580181</v>
      </c>
      <c r="AK58">
        <f t="shared" si="61"/>
        <v>-4.9513099520632924</v>
      </c>
      <c r="AL58">
        <f t="shared" si="40"/>
        <v>-12105.05215482313</v>
      </c>
      <c r="AN58">
        <f t="shared" si="41"/>
        <v>0</v>
      </c>
      <c r="AO58">
        <f t="shared" si="42"/>
        <v>0</v>
      </c>
      <c r="AP58">
        <f t="shared" si="43"/>
        <v>-3.3874924441544937E-4</v>
      </c>
      <c r="AQ58">
        <f t="shared" si="44"/>
        <v>-38.851641694654582</v>
      </c>
      <c r="AR58">
        <f t="shared" si="45"/>
        <v>-38.851980443899002</v>
      </c>
      <c r="AS58">
        <f t="shared" si="46"/>
        <v>0.12482107889833068</v>
      </c>
      <c r="AT58">
        <f t="shared" si="47"/>
        <v>-1.5846989379460181E-2</v>
      </c>
      <c r="AU58">
        <f t="shared" si="48"/>
        <v>-38.743006354380128</v>
      </c>
      <c r="AW58">
        <v>55</v>
      </c>
      <c r="AX58">
        <f>IF(Z58&gt;0, (R58*SUMPRODUCT(K58:$K$98, X58:$X$98)-K58*$AZ$3)/Z58, 0)</f>
        <v>-12959.683573172792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2000000</v>
      </c>
      <c r="S59">
        <f t="shared" si="32"/>
        <v>-28768.952821307175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-109.7327004809917</v>
      </c>
      <c r="AC59">
        <f t="shared" si="33"/>
        <v>-128.04566227351529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-7863.4713544587685</v>
      </c>
      <c r="AI59">
        <f t="shared" si="38"/>
        <v>-7863.5269898094311</v>
      </c>
      <c r="AJ59">
        <f t="shared" si="39"/>
        <v>18.312961792523595</v>
      </c>
      <c r="AK59">
        <f t="shared" si="61"/>
        <v>-7.6812890336694197</v>
      </c>
      <c r="AL59">
        <f t="shared" si="40"/>
        <v>-7852.8953170505774</v>
      </c>
      <c r="AN59">
        <f t="shared" si="41"/>
        <v>0</v>
      </c>
      <c r="AO59">
        <f t="shared" si="42"/>
        <v>0</v>
      </c>
      <c r="AP59">
        <f t="shared" si="43"/>
        <v>-1.5898621122742342E-4</v>
      </c>
      <c r="AQ59">
        <f t="shared" si="44"/>
        <v>-22.471027913797236</v>
      </c>
      <c r="AR59">
        <f t="shared" si="45"/>
        <v>-22.471186900008462</v>
      </c>
      <c r="AS59">
        <f t="shared" si="46"/>
        <v>5.2331986354952988E-2</v>
      </c>
      <c r="AT59">
        <f t="shared" si="47"/>
        <v>-2.1950415091377972E-2</v>
      </c>
      <c r="AU59">
        <f t="shared" si="48"/>
        <v>-22.44080532874489</v>
      </c>
      <c r="AW59">
        <v>56</v>
      </c>
      <c r="AX59">
        <f>IF(Z59&gt;0, (R59*SUMPRODUCT(K59:$K$98, X59:$X$98)-K59*$AZ$3)/Z59, 0)</f>
        <v>-28768.952821307175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2000000</v>
      </c>
      <c r="S60">
        <f t="shared" si="32"/>
        <v>-63417.226777691394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-128.04566227351529</v>
      </c>
      <c r="AC60">
        <f t="shared" si="33"/>
        <v>-132.17858313183848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-4644.1008104100247</v>
      </c>
      <c r="AI60">
        <f t="shared" si="38"/>
        <v>-4644.1268637771163</v>
      </c>
      <c r="AJ60">
        <f t="shared" si="39"/>
        <v>4.1329208583231889</v>
      </c>
      <c r="AK60">
        <f t="shared" si="61"/>
        <v>-8.963196359146071</v>
      </c>
      <c r="AL60">
        <f t="shared" si="40"/>
        <v>-4648.9571392779399</v>
      </c>
      <c r="AN60">
        <f t="shared" si="41"/>
        <v>0</v>
      </c>
      <c r="AO60">
        <f t="shared" si="42"/>
        <v>0</v>
      </c>
      <c r="AP60">
        <f t="shared" si="43"/>
        <v>-6.6474406145774687E-5</v>
      </c>
      <c r="AQ60">
        <f t="shared" si="44"/>
        <v>-11.849287747411644</v>
      </c>
      <c r="AR60">
        <f t="shared" si="45"/>
        <v>-11.849354221817791</v>
      </c>
      <c r="AS60">
        <f t="shared" si="46"/>
        <v>1.05450270109936E-2</v>
      </c>
      <c r="AT60">
        <f t="shared" si="47"/>
        <v>-2.2869334050200606E-2</v>
      </c>
      <c r="AU60">
        <f t="shared" si="48"/>
        <v>-11.861678528857</v>
      </c>
      <c r="AW60">
        <v>57</v>
      </c>
      <c r="AX60">
        <f>IF(Z60&gt;0, (R60*SUMPRODUCT(K60:$K$98, X60:$X$98)-K60*$AZ$3)/Z60, 0)</f>
        <v>-63417.226777691394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2000000</v>
      </c>
      <c r="S61">
        <f t="shared" si="32"/>
        <v>-151668.24669631448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-132.17858313183848</v>
      </c>
      <c r="AC61">
        <f t="shared" si="33"/>
        <v>-127.6545610082911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-2443.5140354474402</v>
      </c>
      <c r="AI61">
        <f t="shared" si="38"/>
        <v>-2443.5245563181388</v>
      </c>
      <c r="AJ61">
        <f t="shared" si="39"/>
        <v>-4.5240221235473825</v>
      </c>
      <c r="AK61">
        <f t="shared" si="61"/>
        <v>-9.2525008192286951</v>
      </c>
      <c r="AL61">
        <f t="shared" si="40"/>
        <v>-2457.3010792609148</v>
      </c>
      <c r="AN61">
        <f t="shared" si="41"/>
        <v>0</v>
      </c>
      <c r="AO61">
        <f t="shared" si="42"/>
        <v>0</v>
      </c>
      <c r="AP61">
        <f t="shared" si="43"/>
        <v>-2.3967584544452443E-5</v>
      </c>
      <c r="AQ61">
        <f t="shared" si="44"/>
        <v>-5.5665667706471726</v>
      </c>
      <c r="AR61">
        <f t="shared" si="45"/>
        <v>-5.5665907382317172</v>
      </c>
      <c r="AS61">
        <f t="shared" si="46"/>
        <v>-1.0306170071988198E-2</v>
      </c>
      <c r="AT61">
        <f t="shared" si="47"/>
        <v>-2.1078112447294784E-2</v>
      </c>
      <c r="AU61">
        <f t="shared" si="48"/>
        <v>-5.597975020751</v>
      </c>
      <c r="AW61">
        <v>58</v>
      </c>
      <c r="AX61">
        <f>IF(Z61&gt;0, (R61*SUMPRODUCT(K61:$K$98, X61:$X$98)-K61*$AZ$3)/Z61, 0)</f>
        <v>-151668.24669631448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2000000</v>
      </c>
      <c r="S62">
        <f t="shared" si="32"/>
        <v>-425572.12015768042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-127.6545610082911</v>
      </c>
      <c r="AC62">
        <f t="shared" si="33"/>
        <v>-118.60210110843919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-1109.1287057985453</v>
      </c>
      <c r="AI62">
        <f t="shared" si="38"/>
        <v>-1109.1321894061259</v>
      </c>
      <c r="AJ62">
        <f t="shared" si="39"/>
        <v>-9.052459899851911</v>
      </c>
      <c r="AK62">
        <f t="shared" si="61"/>
        <v>-8.9358192705803781</v>
      </c>
      <c r="AL62">
        <f t="shared" si="40"/>
        <v>-1127.1204685765583</v>
      </c>
      <c r="AN62">
        <f t="shared" si="41"/>
        <v>0</v>
      </c>
      <c r="AO62">
        <f t="shared" si="42"/>
        <v>0</v>
      </c>
      <c r="AP62">
        <f t="shared" si="43"/>
        <v>-7.0857167757605604E-6</v>
      </c>
      <c r="AQ62">
        <f t="shared" si="44"/>
        <v>-2.2559865585937273</v>
      </c>
      <c r="AR62">
        <f t="shared" si="45"/>
        <v>-2.2559936443105033</v>
      </c>
      <c r="AS62">
        <f t="shared" si="46"/>
        <v>-1.8412856640989315E-2</v>
      </c>
      <c r="AT62">
        <f t="shared" si="47"/>
        <v>-1.8175607627013937E-2</v>
      </c>
      <c r="AU62">
        <f t="shared" si="48"/>
        <v>-2.292582108578507</v>
      </c>
      <c r="AW62">
        <v>59</v>
      </c>
      <c r="AX62">
        <f>IF(Z62&gt;0, (R62*SUMPRODUCT(K62:$K$98, X62:$X$98)-K62*$AZ$3)/Z62, 0)</f>
        <v>-425572.12015768042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2000000</v>
      </c>
      <c r="S63">
        <f t="shared" si="32"/>
        <v>-1531555.0086305023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-118.60210110843919</v>
      </c>
      <c r="AC63">
        <f t="shared" si="33"/>
        <v>-107.80538528265872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-411.02444859210527</v>
      </c>
      <c r="AI63">
        <f t="shared" si="38"/>
        <v>-411.02532846080635</v>
      </c>
      <c r="AJ63">
        <f t="shared" si="39"/>
        <v>-10.796715825780467</v>
      </c>
      <c r="AK63">
        <f t="shared" si="61"/>
        <v>-8.3021470775907442</v>
      </c>
      <c r="AL63">
        <f t="shared" si="40"/>
        <v>-430.12419136417753</v>
      </c>
      <c r="AN63">
        <f t="shared" si="41"/>
        <v>0</v>
      </c>
      <c r="AO63">
        <f t="shared" si="42"/>
        <v>0</v>
      </c>
      <c r="AP63">
        <f t="shared" si="43"/>
        <v>-1.5979177043937031E-6</v>
      </c>
      <c r="AQ63">
        <f t="shared" si="44"/>
        <v>-0.74645596844028661</v>
      </c>
      <c r="AR63">
        <f t="shared" si="45"/>
        <v>-0.7464575663579911</v>
      </c>
      <c r="AS63">
        <f t="shared" si="46"/>
        <v>-1.9607770280607891E-2</v>
      </c>
      <c r="AT63">
        <f t="shared" si="47"/>
        <v>-1.5077417555486325E-2</v>
      </c>
      <c r="AU63">
        <f t="shared" si="48"/>
        <v>-0.7811427541940853</v>
      </c>
      <c r="AW63">
        <v>60</v>
      </c>
      <c r="AX63">
        <f>IF(Z63&gt;0, (R63*SUMPRODUCT(K63:$K$98, X63:$X$98)-K63*$AZ$3)/Z63, 0)</f>
        <v>-1531555.0086305023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12.5</v>
      </c>
      <c r="R64">
        <f t="shared" si="31"/>
        <v>2000000</v>
      </c>
      <c r="S64">
        <f t="shared" si="32"/>
        <v>-8073476.6830416648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-107.80538528265872</v>
      </c>
      <c r="AC64">
        <f t="shared" si="33"/>
        <v>-96.897642693622032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-115.36725784998629</v>
      </c>
      <c r="AI64">
        <f t="shared" si="38"/>
        <v>-115.36740787463877</v>
      </c>
      <c r="AJ64">
        <f t="shared" si="39"/>
        <v>-10.907742589036687</v>
      </c>
      <c r="AK64">
        <f t="shared" si="61"/>
        <v>-7.5463769697861114</v>
      </c>
      <c r="AL64">
        <f t="shared" si="40"/>
        <v>-133.82152743346157</v>
      </c>
      <c r="AN64">
        <f t="shared" si="41"/>
        <v>0</v>
      </c>
      <c r="AO64">
        <f t="shared" si="42"/>
        <v>0</v>
      </c>
      <c r="AP64">
        <f t="shared" si="43"/>
        <v>-2.4326584994710852E-7</v>
      </c>
      <c r="AQ64">
        <f t="shared" si="44"/>
        <v>-0.18706868220128636</v>
      </c>
      <c r="AR64">
        <f t="shared" si="45"/>
        <v>-0.18706892546713633</v>
      </c>
      <c r="AS64">
        <f t="shared" si="46"/>
        <v>-1.7686968295417303E-2</v>
      </c>
      <c r="AT64">
        <f t="shared" si="47"/>
        <v>-1.2236494317717653E-2</v>
      </c>
      <c r="AU64">
        <f t="shared" si="48"/>
        <v>-0.21699238808027127</v>
      </c>
      <c r="AW64">
        <v>61</v>
      </c>
      <c r="AX64">
        <f>IF(Z64&gt;0, (R64*SUMPRODUCT(K64:$K$98, X64:$X$98)-K64*$AZ$3)/Z64, 0)</f>
        <v>-8073476.6830416648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2000000</v>
      </c>
      <c r="S65">
        <f t="shared" si="32"/>
        <v>-42979169.932981744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-96.897642693622032</v>
      </c>
      <c r="AC65">
        <f t="shared" si="33"/>
        <v>-86.679176949504594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-19.730361397280749</v>
      </c>
      <c r="AI65">
        <f t="shared" si="38"/>
        <v>-19.730386606927969</v>
      </c>
      <c r="AJ65">
        <f t="shared" si="39"/>
        <v>-10.218465744117438</v>
      </c>
      <c r="AK65">
        <f t="shared" si="61"/>
        <v>-6.7828349885535433</v>
      </c>
      <c r="AL65">
        <f t="shared" si="40"/>
        <v>-36.731687339598949</v>
      </c>
      <c r="AN65">
        <f t="shared" si="41"/>
        <v>0</v>
      </c>
      <c r="AO65">
        <f t="shared" si="42"/>
        <v>0</v>
      </c>
      <c r="AP65">
        <f t="shared" si="43"/>
        <v>-3.6497848358281766E-8</v>
      </c>
      <c r="AQ65">
        <f t="shared" si="44"/>
        <v>-2.8565085898051686E-2</v>
      </c>
      <c r="AR65">
        <f t="shared" si="45"/>
        <v>-2.8565122395900044E-2</v>
      </c>
      <c r="AS65">
        <f t="shared" si="46"/>
        <v>-1.4794019524003343E-2</v>
      </c>
      <c r="AT65">
        <f t="shared" si="47"/>
        <v>-9.8200058366414641E-3</v>
      </c>
      <c r="AU65">
        <f t="shared" si="48"/>
        <v>-5.3179147756544851E-2</v>
      </c>
      <c r="AW65">
        <v>62</v>
      </c>
      <c r="AX65">
        <f>IF(Z65&gt;0, (R65*SUMPRODUCT(K65:$K$98, X65:$X$98)-K65*$AZ$3)/Z65, 0)</f>
        <v>-42979169.932981744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2000000</v>
      </c>
      <c r="S66">
        <f t="shared" si="32"/>
        <v>-232129640.70519766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-86.679176949504594</v>
      </c>
      <c r="AC66">
        <f t="shared" si="33"/>
        <v>-77.417086297618084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-3.32619217079217</v>
      </c>
      <c r="AI66">
        <f t="shared" si="38"/>
        <v>-3.3261963396418515</v>
      </c>
      <c r="AJ66">
        <f t="shared" si="39"/>
        <v>-9.2620906518865098</v>
      </c>
      <c r="AK66">
        <f t="shared" si="61"/>
        <v>-6.0675423864653224</v>
      </c>
      <c r="AL66">
        <f t="shared" si="40"/>
        <v>-18.655829377993683</v>
      </c>
      <c r="AN66">
        <f t="shared" si="41"/>
        <v>0</v>
      </c>
      <c r="AO66">
        <f t="shared" si="42"/>
        <v>0</v>
      </c>
      <c r="AP66">
        <f t="shared" si="43"/>
        <v>-5.3888824133537458E-9</v>
      </c>
      <c r="AQ66">
        <f t="shared" si="44"/>
        <v>-4.2996173673918222E-3</v>
      </c>
      <c r="AR66">
        <f t="shared" si="45"/>
        <v>-4.2996227562742354E-3</v>
      </c>
      <c r="AS66">
        <f t="shared" si="46"/>
        <v>-1.1972683411050263E-2</v>
      </c>
      <c r="AT66">
        <f t="shared" si="47"/>
        <v>-7.8432361338939549E-3</v>
      </c>
      <c r="AU66">
        <f t="shared" si="48"/>
        <v>-2.4115542301218453E-2</v>
      </c>
      <c r="AW66">
        <v>63</v>
      </c>
      <c r="AX66">
        <f>IF(Z66&gt;0, (R66*SUMPRODUCT(K66:$K$98, X66:$X$98)-K66*$AZ$3)/Z66, 0)</f>
        <v>-232129640.70519766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-1276089929.3803978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-77.417086297618084</v>
      </c>
      <c r="AC67">
        <f t="shared" ref="AC67:AC98" si="64">S67*Z67</f>
        <v>-69.12615757767783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-0.55200521576042705</v>
      </c>
      <c r="AI67">
        <f t="shared" ref="AI67:AI98" si="69">SUM(AE67:AH67)</f>
        <v>-0.55200589288901325</v>
      </c>
      <c r="AJ67">
        <f t="shared" ref="AJ67:AJ98" si="70">AB67-AC67</f>
        <v>-8.2909287199402542</v>
      </c>
      <c r="AK67">
        <f t="shared" si="61"/>
        <v>-5.419196040833266</v>
      </c>
      <c r="AL67">
        <f t="shared" ref="AL67:AL98" si="71">SUM(AI67:AK67)</f>
        <v>-14.262130653662535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-7.8151190385480497E-10</v>
      </c>
      <c r="AQ67">
        <f t="shared" ref="AQ67:AQ98" si="75">AH67*$K67</f>
        <v>-6.3710003670040371E-4</v>
      </c>
      <c r="AR67">
        <f t="shared" ref="AR67:AR98" si="76">AI67*$K67</f>
        <v>-6.3710081821230762E-4</v>
      </c>
      <c r="AS67">
        <f t="shared" ref="AS67:AS98" si="77">AJ67*$K67</f>
        <v>-9.5690236993102012E-3</v>
      </c>
      <c r="AT67">
        <f t="shared" ref="AT67:AT98" si="78">AK67*$K67</f>
        <v>-6.2545966920718168E-3</v>
      </c>
      <c r="AU67">
        <f t="shared" ref="AU67:AU98" si="79">AL67*$K67</f>
        <v>-1.6460721209594326E-2</v>
      </c>
      <c r="AW67">
        <v>64</v>
      </c>
      <c r="AX67">
        <f>IF(Z67&gt;0, (R67*SUMPRODUCT(K67:$K$98, X67:$X$98)-K67*$AZ$3)/Z67, 0)</f>
        <v>-1276089929.3803978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2000000</v>
      </c>
      <c r="S68">
        <f t="shared" si="63"/>
        <v>-7158109001.6529846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-69.12615757767783</v>
      </c>
      <c r="AC68">
        <f t="shared" si="64"/>
        <v>-61.720340805118404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-9.0012294917412E-2</v>
      </c>
      <c r="AI68">
        <f t="shared" si="69"/>
        <v>-9.0012402697869087E-2</v>
      </c>
      <c r="AJ68">
        <f t="shared" si="70"/>
        <v>-7.4058167725594259</v>
      </c>
      <c r="AK68">
        <f t="shared" si="61"/>
        <v>-4.8388310304374489</v>
      </c>
      <c r="AL68">
        <f t="shared" si="71"/>
        <v>-12.334660205694744</v>
      </c>
      <c r="AN68">
        <f t="shared" si="72"/>
        <v>0</v>
      </c>
      <c r="AO68">
        <f t="shared" si="73"/>
        <v>0</v>
      </c>
      <c r="AP68">
        <f t="shared" si="74"/>
        <v>-1.110673595169388E-10</v>
      </c>
      <c r="AQ68">
        <f t="shared" si="75"/>
        <v>-9.2757334593897896E-5</v>
      </c>
      <c r="AR68">
        <f t="shared" si="76"/>
        <v>-9.2757445661257416E-5</v>
      </c>
      <c r="AS68">
        <f t="shared" si="77"/>
        <v>-7.6316665955876344E-3</v>
      </c>
      <c r="AT68">
        <f t="shared" si="78"/>
        <v>-4.9863973510000919E-3</v>
      </c>
      <c r="AU68">
        <f t="shared" si="79"/>
        <v>-1.2710821392248984E-2</v>
      </c>
      <c r="AW68">
        <v>65</v>
      </c>
      <c r="AX68">
        <f>IF(Z68&gt;0, (R68*SUMPRODUCT(K68:$K$98, X68:$X$98)-K68*$AZ$3)/Z68, 0)</f>
        <v>-7158109001.6529846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2000000</v>
      </c>
      <c r="S69">
        <f t="shared" si="63"/>
        <v>-40984321471.453217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-61.720340805118404</v>
      </c>
      <c r="AC69">
        <f t="shared" si="64"/>
        <v>-55.107528319063618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-1.4383223930481814E-2</v>
      </c>
      <c r="AI69">
        <f t="shared" si="69"/>
        <v>-1.4383240737984762E-2</v>
      </c>
      <c r="AJ69">
        <f t="shared" si="70"/>
        <v>-6.6128124860547857</v>
      </c>
      <c r="AK69">
        <f t="shared" si="61"/>
        <v>-4.3204238563582891</v>
      </c>
      <c r="AL69">
        <f t="shared" si="71"/>
        <v>-10.947619583151059</v>
      </c>
      <c r="AN69">
        <f t="shared" si="72"/>
        <v>0</v>
      </c>
      <c r="AO69">
        <f t="shared" si="73"/>
        <v>0</v>
      </c>
      <c r="AP69">
        <f t="shared" si="74"/>
        <v>-1.5464347479115344E-11</v>
      </c>
      <c r="AQ69">
        <f t="shared" si="75"/>
        <v>-1.3233802392165749E-5</v>
      </c>
      <c r="AR69">
        <f t="shared" si="76"/>
        <v>-1.3233817856513226E-5</v>
      </c>
      <c r="AS69">
        <f t="shared" si="77"/>
        <v>-6.0843559218620759E-3</v>
      </c>
      <c r="AT69">
        <f t="shared" si="78"/>
        <v>-3.9751613297401402E-3</v>
      </c>
      <c r="AU69">
        <f t="shared" si="79"/>
        <v>-1.007275106945873E-2</v>
      </c>
      <c r="AW69">
        <v>66</v>
      </c>
      <c r="AX69">
        <f>IF(Z69&gt;0, (R69*SUMPRODUCT(K69:$K$98, X69:$X$98)-K69*$AZ$3)/Z69, 0)</f>
        <v>-40984321471.453217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2000000</v>
      </c>
      <c r="S70">
        <f t="shared" si="63"/>
        <v>-240029285824.56891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-55.107528319063618</v>
      </c>
      <c r="AC70">
        <f t="shared" si="64"/>
        <v>-49.203161871268335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-2.2523321452324867E-3</v>
      </c>
      <c r="AI70">
        <f t="shared" si="69"/>
        <v>-2.2523347075844983E-3</v>
      </c>
      <c r="AJ70">
        <f t="shared" si="70"/>
        <v>-5.9043664477952831</v>
      </c>
      <c r="AK70">
        <f t="shared" si="61"/>
        <v>-3.8575269823344538</v>
      </c>
      <c r="AL70">
        <f t="shared" si="71"/>
        <v>-9.7641457648373216</v>
      </c>
      <c r="AN70">
        <f t="shared" si="72"/>
        <v>0</v>
      </c>
      <c r="AO70">
        <f t="shared" si="73"/>
        <v>0</v>
      </c>
      <c r="AP70">
        <f t="shared" si="74"/>
        <v>-2.1049858120315669E-12</v>
      </c>
      <c r="AQ70">
        <f t="shared" si="75"/>
        <v>-1.8503028421212619E-6</v>
      </c>
      <c r="AR70">
        <f t="shared" si="76"/>
        <v>-1.8503049471070738E-6</v>
      </c>
      <c r="AS70">
        <f t="shared" si="77"/>
        <v>-4.8504684543998998E-3</v>
      </c>
      <c r="AT70">
        <f t="shared" si="78"/>
        <v>-3.1689789421516022E-3</v>
      </c>
      <c r="AU70">
        <f t="shared" si="79"/>
        <v>-8.0212977014986094E-3</v>
      </c>
      <c r="AW70">
        <v>67</v>
      </c>
      <c r="AX70">
        <f>IF(Z70&gt;0, (R70*SUMPRODUCT(K70:$K$98, X70:$X$98)-K70*$AZ$3)/Z70, 0)</f>
        <v>-240029285824.56891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2000000</v>
      </c>
      <c r="S71">
        <f t="shared" si="63"/>
        <v>-1440298174068.218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-49.203161871268335</v>
      </c>
      <c r="AC71">
        <f t="shared" si="64"/>
        <v>-43.931396148716125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-3.4487336230993248E-4</v>
      </c>
      <c r="AI71">
        <f t="shared" si="69"/>
        <v>-3.448737435799096E-4</v>
      </c>
      <c r="AJ71">
        <f t="shared" si="70"/>
        <v>-5.2717657225522103</v>
      </c>
      <c r="AK71">
        <f t="shared" si="61"/>
        <v>-3.4442213309887837</v>
      </c>
      <c r="AL71">
        <f t="shared" si="71"/>
        <v>-8.7163319272845747</v>
      </c>
      <c r="AN71">
        <f t="shared" si="72"/>
        <v>0</v>
      </c>
      <c r="AO71">
        <f t="shared" si="73"/>
        <v>0</v>
      </c>
      <c r="AP71">
        <f t="shared" si="74"/>
        <v>-2.7965653121393415E-13</v>
      </c>
      <c r="AQ71">
        <f t="shared" si="75"/>
        <v>-2.5296009127880642E-7</v>
      </c>
      <c r="AR71">
        <f t="shared" si="76"/>
        <v>-2.5296037093533764E-7</v>
      </c>
      <c r="AS71">
        <f t="shared" si="77"/>
        <v>-3.8667710647331821E-3</v>
      </c>
      <c r="AT71">
        <f t="shared" si="78"/>
        <v>-2.5262912056639364E-3</v>
      </c>
      <c r="AU71">
        <f t="shared" si="79"/>
        <v>-6.3933152307680549E-3</v>
      </c>
      <c r="AW71">
        <v>68</v>
      </c>
      <c r="AX71">
        <f>IF(Z71&gt;0, (R71*SUMPRODUCT(K71:$K$98, X71:$X$98)-K71*$AZ$3)/Z71, 0)</f>
        <v>-1440298174068.218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2000000</v>
      </c>
      <c r="S72">
        <f t="shared" si="63"/>
        <v>-8867642968235.9648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-43.931396148716125</v>
      </c>
      <c r="AC72">
        <f t="shared" si="64"/>
        <v>-39.224461068769912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-5.1546515674206716E-5</v>
      </c>
      <c r="AI72">
        <f t="shared" si="69"/>
        <v>-5.1546570965761091E-5</v>
      </c>
      <c r="AJ72">
        <f t="shared" si="70"/>
        <v>-4.7069350799462129</v>
      </c>
      <c r="AK72">
        <f t="shared" si="61"/>
        <v>-3.075197730410129</v>
      </c>
      <c r="AL72">
        <f t="shared" si="71"/>
        <v>-7.7821843569273073</v>
      </c>
      <c r="AN72">
        <f t="shared" si="72"/>
        <v>0</v>
      </c>
      <c r="AO72">
        <f t="shared" si="73"/>
        <v>0</v>
      </c>
      <c r="AP72">
        <f t="shared" si="74"/>
        <v>-3.621038435068338E-14</v>
      </c>
      <c r="AQ72">
        <f t="shared" si="75"/>
        <v>-3.3757762204147057E-8</v>
      </c>
      <c r="AR72">
        <f t="shared" si="76"/>
        <v>-3.3757798414531412E-8</v>
      </c>
      <c r="AS72">
        <f t="shared" si="77"/>
        <v>-3.0825671349633378E-3</v>
      </c>
      <c r="AT72">
        <f t="shared" si="78"/>
        <v>-2.0139439563684049E-3</v>
      </c>
      <c r="AU72">
        <f t="shared" si="79"/>
        <v>-5.0965448491301565E-3</v>
      </c>
      <c r="AW72">
        <v>69</v>
      </c>
      <c r="AX72">
        <f>IF(Z72&gt;0, (R72*SUMPRODUCT(K72:$K$98, X72:$X$98)-K72*$AZ$3)/Z72, 0)</f>
        <v>-8867642968235.9648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2000000</v>
      </c>
      <c r="S73">
        <f t="shared" si="63"/>
        <v>-56166176129980.734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-39.224461068769912</v>
      </c>
      <c r="AC73">
        <f t="shared" si="64"/>
        <v>-35.02184026957562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-7.5111028253321364E-6</v>
      </c>
      <c r="AI73">
        <f t="shared" si="69"/>
        <v>-7.5111106195783097E-6</v>
      </c>
      <c r="AJ73">
        <f t="shared" si="70"/>
        <v>-4.2026207991942925</v>
      </c>
      <c r="AK73">
        <f t="shared" ref="AK73:AK98" si="92">G73*SUM(AB73:AB73, AE73:AF73)</f>
        <v>-2.745712274813894</v>
      </c>
      <c r="AL73">
        <f t="shared" si="71"/>
        <v>-6.9483405851188067</v>
      </c>
      <c r="AN73">
        <f t="shared" si="72"/>
        <v>0</v>
      </c>
      <c r="AO73">
        <f t="shared" si="73"/>
        <v>0</v>
      </c>
      <c r="AP73">
        <f t="shared" si="74"/>
        <v>-4.5575393935321827E-15</v>
      </c>
      <c r="AQ73">
        <f t="shared" si="75"/>
        <v>-4.3919766266314997E-9</v>
      </c>
      <c r="AR73">
        <f t="shared" si="76"/>
        <v>-4.3919811841708935E-9</v>
      </c>
      <c r="AS73">
        <f t="shared" si="77"/>
        <v>-2.4574037594593222E-3</v>
      </c>
      <c r="AT73">
        <f t="shared" si="78"/>
        <v>-1.6055038008222957E-3</v>
      </c>
      <c r="AU73">
        <f t="shared" si="79"/>
        <v>-4.0629119522628022E-3</v>
      </c>
      <c r="AW73">
        <v>70</v>
      </c>
      <c r="AX73">
        <f>IF(Z73&gt;0, (R73*SUMPRODUCT(K73:$K$98, X73:$X$98)-K73*$AZ$3)/Z73, 0)</f>
        <v>-56166176129980.734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2000000</v>
      </c>
      <c r="S74">
        <f t="shared" si="63"/>
        <v>-366586939769665.75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-35.02184026957562</v>
      </c>
      <c r="AC74">
        <f t="shared" si="64"/>
        <v>-31.269500244546119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-1.0640105891081128E-6</v>
      </c>
      <c r="AI74">
        <f t="shared" si="69"/>
        <v>-1.0640116553456425E-6</v>
      </c>
      <c r="AJ74">
        <f t="shared" si="70"/>
        <v>-3.7523400250295005</v>
      </c>
      <c r="AK74">
        <f t="shared" si="92"/>
        <v>-2.4515288188702935</v>
      </c>
      <c r="AL74">
        <f t="shared" si="71"/>
        <v>-6.2038699079114492</v>
      </c>
      <c r="AN74">
        <f t="shared" si="72"/>
        <v>0</v>
      </c>
      <c r="AO74">
        <f t="shared" si="73"/>
        <v>0</v>
      </c>
      <c r="AP74">
        <f t="shared" si="74"/>
        <v>-5.5666287075012185E-16</v>
      </c>
      <c r="AQ74">
        <f t="shared" si="75"/>
        <v>-5.5550022633667482E-10</v>
      </c>
      <c r="AR74">
        <f t="shared" si="76"/>
        <v>-5.5550078299954566E-10</v>
      </c>
      <c r="AS74">
        <f t="shared" si="77"/>
        <v>-1.9590272451548464E-3</v>
      </c>
      <c r="AT74">
        <f t="shared" si="78"/>
        <v>-1.2798978014822706E-3</v>
      </c>
      <c r="AU74">
        <f t="shared" si="79"/>
        <v>-3.2389256021379E-3</v>
      </c>
      <c r="AW74">
        <v>71</v>
      </c>
      <c r="AX74">
        <f>IF(Z74&gt;0, (R74*SUMPRODUCT(K74:$K$98, X74:$X$98)-K74*$AZ$3)/Z74, 0)</f>
        <v>-366586939769665.75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2000000</v>
      </c>
      <c r="S75">
        <f t="shared" si="63"/>
        <v>-2472442345163611.5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-31.269500244546119</v>
      </c>
      <c r="AC75">
        <f t="shared" si="64"/>
        <v>-27.919196647403869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-1.4630771917796202E-7</v>
      </c>
      <c r="AI75">
        <f t="shared" si="69"/>
        <v>-1.4630786032987149E-7</v>
      </c>
      <c r="AJ75">
        <f t="shared" si="70"/>
        <v>-3.3503035971422506</v>
      </c>
      <c r="AK75">
        <f t="shared" si="92"/>
        <v>-2.1888650171182285</v>
      </c>
      <c r="AL75">
        <f t="shared" si="71"/>
        <v>-5.5391687605683391</v>
      </c>
      <c r="AN75">
        <f t="shared" si="72"/>
        <v>0</v>
      </c>
      <c r="AO75">
        <f t="shared" si="73"/>
        <v>0</v>
      </c>
      <c r="AP75">
        <f t="shared" si="74"/>
        <v>-6.5797141280817641E-17</v>
      </c>
      <c r="AQ75">
        <f t="shared" si="75"/>
        <v>-6.8200491972586414E-11</v>
      </c>
      <c r="AR75">
        <f t="shared" si="76"/>
        <v>-6.8200557769727684E-11</v>
      </c>
      <c r="AS75">
        <f t="shared" si="77"/>
        <v>-1.5617245273620852E-3</v>
      </c>
      <c r="AT75">
        <f t="shared" si="78"/>
        <v>-1.0203266913584208E-3</v>
      </c>
      <c r="AU75">
        <f t="shared" si="79"/>
        <v>-2.5820512869210639E-3</v>
      </c>
      <c r="AW75">
        <v>72</v>
      </c>
      <c r="AX75">
        <f>IF(Z75&gt;0, (R75*SUMPRODUCT(K75:$K$98, X75:$X$98)-K75*$AZ$3)/Z75, 0)</f>
        <v>-2472442345163611.5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2000000</v>
      </c>
      <c r="S76">
        <f t="shared" si="63"/>
        <v>-1.7285615183937228E+16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-27.919196647403869</v>
      </c>
      <c r="AC76">
        <f t="shared" si="64"/>
        <v>-24.927854149527654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-1.9474231395757792E-8</v>
      </c>
      <c r="AI76">
        <f t="shared" si="69"/>
        <v>-1.9474249422201951E-8</v>
      </c>
      <c r="AJ76">
        <f t="shared" si="70"/>
        <v>-2.9913424978762144</v>
      </c>
      <c r="AK76">
        <f t="shared" si="92"/>
        <v>-1.9543437653182709</v>
      </c>
      <c r="AL76">
        <f t="shared" si="71"/>
        <v>-4.9456862826687349</v>
      </c>
      <c r="AN76">
        <f t="shared" si="72"/>
        <v>0</v>
      </c>
      <c r="AO76">
        <f t="shared" si="73"/>
        <v>0</v>
      </c>
      <c r="AP76">
        <f t="shared" si="74"/>
        <v>-7.5026089768874624E-18</v>
      </c>
      <c r="AQ76">
        <f t="shared" si="75"/>
        <v>-8.1051782591279286E-12</v>
      </c>
      <c r="AR76">
        <f t="shared" si="76"/>
        <v>-8.1051857617369058E-12</v>
      </c>
      <c r="AS76">
        <f t="shared" si="77"/>
        <v>-1.2449972318123561E-3</v>
      </c>
      <c r="AT76">
        <f t="shared" si="78"/>
        <v>-8.1339819146703104E-4</v>
      </c>
      <c r="AU76">
        <f t="shared" si="79"/>
        <v>-2.0583954313845728E-3</v>
      </c>
      <c r="AW76">
        <v>73</v>
      </c>
      <c r="AX76">
        <f>IF(Z76&gt;0, (R76*SUMPRODUCT(K76:$K$98, X76:$X$98)-K76*$AZ$3)/Z76, 0)</f>
        <v>-1.7285615183937228E+16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2000000</v>
      </c>
      <c r="S77">
        <f t="shared" si="63"/>
        <v>-1.2552771092765165E+17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-24.927854149527654</v>
      </c>
      <c r="AC77">
        <f t="shared" si="64"/>
        <v>-22.257012633513956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-2.50077362689156E-9</v>
      </c>
      <c r="AI77">
        <f t="shared" si="69"/>
        <v>-2.5007758432361094E-9</v>
      </c>
      <c r="AJ77">
        <f t="shared" si="70"/>
        <v>-2.6708415160136987</v>
      </c>
      <c r="AK77">
        <f t="shared" si="92"/>
        <v>-1.744949790466936</v>
      </c>
      <c r="AL77">
        <f t="shared" si="71"/>
        <v>-4.4157913089814107</v>
      </c>
      <c r="AN77">
        <f t="shared" si="72"/>
        <v>0</v>
      </c>
      <c r="AO77">
        <f t="shared" si="73"/>
        <v>0</v>
      </c>
      <c r="AP77">
        <f t="shared" si="74"/>
        <v>-8.2360978591959586E-19</v>
      </c>
      <c r="AQ77">
        <f t="shared" si="75"/>
        <v>-9.2930570384123425E-13</v>
      </c>
      <c r="AR77">
        <f t="shared" si="76"/>
        <v>-9.2930652745102018E-13</v>
      </c>
      <c r="AS77">
        <f t="shared" si="77"/>
        <v>-9.9250417078839684E-4</v>
      </c>
      <c r="AT77">
        <f t="shared" si="78"/>
        <v>-6.4843605825014837E-4</v>
      </c>
      <c r="AU77">
        <f t="shared" si="79"/>
        <v>-1.6409402299678519E-3</v>
      </c>
      <c r="AW77">
        <v>74</v>
      </c>
      <c r="AX77">
        <f>IF(Z77&gt;0, (R77*SUMPRODUCT(K77:$K$98, X77:$X$98)-K77*$AZ$3)/Z77, 0)</f>
        <v>-1.2552771092765165E+17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2000000</v>
      </c>
      <c r="S78">
        <f t="shared" si="63"/>
        <v>-9.5001521868169856E+17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-22.257012633513956</v>
      </c>
      <c r="AC78">
        <f t="shared" si="64"/>
        <v>-19.872332708495421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-3.092331569154272E-10</v>
      </c>
      <c r="AI78">
        <f t="shared" si="69"/>
        <v>-3.0923341838930043E-10</v>
      </c>
      <c r="AJ78">
        <f t="shared" si="70"/>
        <v>-2.3846799250185349</v>
      </c>
      <c r="AK78">
        <f t="shared" si="92"/>
        <v>-1.5579908843459771</v>
      </c>
      <c r="AL78">
        <f t="shared" si="71"/>
        <v>-3.9426708096737455</v>
      </c>
      <c r="AN78">
        <f t="shared" si="72"/>
        <v>0</v>
      </c>
      <c r="AO78">
        <f t="shared" si="73"/>
        <v>0</v>
      </c>
      <c r="AP78">
        <f t="shared" si="74"/>
        <v>-8.6754997099842768E-20</v>
      </c>
      <c r="AQ78">
        <f t="shared" si="75"/>
        <v>-1.0260115590122512E-13</v>
      </c>
      <c r="AR78">
        <f t="shared" si="76"/>
        <v>-1.0260124265622221E-13</v>
      </c>
      <c r="AS78">
        <f t="shared" si="77"/>
        <v>-7.9121824839845382E-4</v>
      </c>
      <c r="AT78">
        <f t="shared" si="78"/>
        <v>-5.1692925562050042E-4</v>
      </c>
      <c r="AU78">
        <f t="shared" si="79"/>
        <v>-1.3081475041215554E-3</v>
      </c>
      <c r="AW78">
        <v>75</v>
      </c>
      <c r="AX78">
        <f>IF(Z78&gt;0, (R78*SUMPRODUCT(K78:$K$98, X78:$X$98)-K78*$AZ$3)/Z78, 0)</f>
        <v>-9.5001521868169856E+17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2000000</v>
      </c>
      <c r="S79">
        <f t="shared" si="63"/>
        <v>-7.5086094888669143E+18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-19.872332708495421</v>
      </c>
      <c r="AC79">
        <f t="shared" si="64"/>
        <v>-17.743154204013855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-3.6691378952601574E-11</v>
      </c>
      <c r="AI79">
        <f t="shared" si="69"/>
        <v>-3.669140849061762E-11</v>
      </c>
      <c r="AJ79">
        <f t="shared" si="70"/>
        <v>-2.1291785044815654</v>
      </c>
      <c r="AK79">
        <f t="shared" si="92"/>
        <v>-1.3910632895946795</v>
      </c>
      <c r="AL79">
        <f t="shared" si="71"/>
        <v>-3.5202417941129367</v>
      </c>
      <c r="AN79">
        <f t="shared" si="72"/>
        <v>0</v>
      </c>
      <c r="AO79">
        <f t="shared" si="73"/>
        <v>0</v>
      </c>
      <c r="AP79">
        <f t="shared" si="74"/>
        <v>-8.7504320923945203E-21</v>
      </c>
      <c r="AQ79">
        <f t="shared" si="75"/>
        <v>-1.0869566169337495E-14</v>
      </c>
      <c r="AR79">
        <f t="shared" si="76"/>
        <v>-1.0869574919769587E-14</v>
      </c>
      <c r="AS79">
        <f t="shared" si="77"/>
        <v>-6.3075434343010627E-4</v>
      </c>
      <c r="AT79">
        <f t="shared" si="78"/>
        <v>-4.1209283770768623E-4</v>
      </c>
      <c r="AU79">
        <f t="shared" si="79"/>
        <v>-1.0428471811486622E-3</v>
      </c>
      <c r="AW79">
        <v>76</v>
      </c>
      <c r="AX79">
        <f>IF(Z79&gt;0, (R79*SUMPRODUCT(K79:$K$98, X79:$X$98)-K79*$AZ$3)/Z79, 0)</f>
        <v>-7.5086094888669143E+18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2000000</v>
      </c>
      <c r="S80">
        <f t="shared" si="63"/>
        <v>-6.2051329513439085E+19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-17.743154204013855</v>
      </c>
      <c r="AC80">
        <f t="shared" si="64"/>
        <v>-15.842101967869523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-4.1682089280048397E-12</v>
      </c>
      <c r="AI80">
        <f t="shared" si="69"/>
        <v>-4.1682121193349232E-12</v>
      </c>
      <c r="AJ80">
        <f t="shared" si="70"/>
        <v>-1.9010522361443325</v>
      </c>
      <c r="AK80">
        <f t="shared" si="92"/>
        <v>-1.24202079428097</v>
      </c>
      <c r="AL80">
        <f t="shared" si="71"/>
        <v>-3.1430730304294707</v>
      </c>
      <c r="AN80">
        <f t="shared" si="72"/>
        <v>0</v>
      </c>
      <c r="AO80">
        <f t="shared" si="73"/>
        <v>0</v>
      </c>
      <c r="AP80">
        <f t="shared" si="74"/>
        <v>-8.4411551016860474E-22</v>
      </c>
      <c r="AQ80">
        <f t="shared" si="75"/>
        <v>-1.1025026285831054E-15</v>
      </c>
      <c r="AR80">
        <f t="shared" si="76"/>
        <v>-1.1025034726986155E-15</v>
      </c>
      <c r="AS80">
        <f t="shared" si="77"/>
        <v>-5.0283350082121496E-4</v>
      </c>
      <c r="AT80">
        <f t="shared" si="78"/>
        <v>-3.2851788720319536E-4</v>
      </c>
      <c r="AU80">
        <f t="shared" si="79"/>
        <v>-8.3135138802551279E-4</v>
      </c>
      <c r="AW80">
        <v>77</v>
      </c>
      <c r="AX80">
        <f>IF(Z80&gt;0, (R80*SUMPRODUCT(K80:$K$98, X80:$X$98)-K80*$AZ$3)/Z80, 0)</f>
        <v>-6.2051329513439085E+19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2000000</v>
      </c>
      <c r="S81">
        <f t="shared" si="63"/>
        <v>-5.3790478918274784E+20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-15.842101967869523</v>
      </c>
      <c r="AC81">
        <f t="shared" si="64"/>
        <v>-14.144733899883503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-4.5291472403298799E-13</v>
      </c>
      <c r="AI81">
        <f t="shared" si="69"/>
        <v>-4.5291505273274547E-13</v>
      </c>
      <c r="AJ81">
        <f t="shared" si="70"/>
        <v>-1.6973680679860195</v>
      </c>
      <c r="AK81">
        <f t="shared" si="92"/>
        <v>-1.1089471377508666</v>
      </c>
      <c r="AL81">
        <f t="shared" si="71"/>
        <v>-2.8063152057373388</v>
      </c>
      <c r="AN81">
        <f t="shared" si="72"/>
        <v>0</v>
      </c>
      <c r="AO81">
        <f t="shared" si="73"/>
        <v>0</v>
      </c>
      <c r="AP81">
        <f t="shared" si="74"/>
        <v>-7.7626769865422888E-23</v>
      </c>
      <c r="AQ81">
        <f t="shared" si="75"/>
        <v>-1.0696176754537786E-16</v>
      </c>
      <c r="AR81">
        <f t="shared" si="76"/>
        <v>-1.0696184517214772E-16</v>
      </c>
      <c r="AS81">
        <f t="shared" si="77"/>
        <v>-4.0085578828222046E-4</v>
      </c>
      <c r="AT81">
        <f t="shared" si="78"/>
        <v>-2.6189244834438414E-4</v>
      </c>
      <c r="AU81">
        <f t="shared" si="79"/>
        <v>-6.627482366267115E-4</v>
      </c>
      <c r="AW81">
        <v>78</v>
      </c>
      <c r="AX81">
        <f>IF(Z81&gt;0, (R81*SUMPRODUCT(K81:$K$98, X81:$X$98)-K81*$AZ$3)/Z81, 0)</f>
        <v>-5.3790478918274784E+20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2000000</v>
      </c>
      <c r="S82">
        <f t="shared" si="63"/>
        <v>-4.9074605258734588E+21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-14.144733899883503</v>
      </c>
      <c r="AC82">
        <f t="shared" si="64"/>
        <v>-12.629226696324553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-4.6919091698217433E-14</v>
      </c>
      <c r="AI82">
        <f t="shared" si="69"/>
        <v>-4.6919123866654219E-14</v>
      </c>
      <c r="AJ82">
        <f t="shared" si="70"/>
        <v>-1.5155072035589505</v>
      </c>
      <c r="AK82">
        <f t="shared" si="92"/>
        <v>-0.99013137299184528</v>
      </c>
      <c r="AL82">
        <f t="shared" si="71"/>
        <v>-2.5056385765508429</v>
      </c>
      <c r="AN82">
        <f t="shared" si="72"/>
        <v>0</v>
      </c>
      <c r="AO82">
        <f t="shared" si="73"/>
        <v>0</v>
      </c>
      <c r="AP82">
        <f t="shared" si="74"/>
        <v>-6.7830351214464844E-24</v>
      </c>
      <c r="AQ82">
        <f t="shared" si="75"/>
        <v>-9.8933575472498008E-18</v>
      </c>
      <c r="AR82">
        <f t="shared" si="76"/>
        <v>-9.8933643302849221E-18</v>
      </c>
      <c r="AS82">
        <f t="shared" si="77"/>
        <v>-3.1955978019947514E-4</v>
      </c>
      <c r="AT82">
        <f t="shared" si="78"/>
        <v>-2.0877905639698992E-4</v>
      </c>
      <c r="AU82">
        <f t="shared" si="79"/>
        <v>-5.2833883659647498E-4</v>
      </c>
      <c r="AW82">
        <v>79</v>
      </c>
      <c r="AX82">
        <f>IF(Z82&gt;0, (R82*SUMPRODUCT(K82:$K$98, X82:$X$98)-K82*$AZ$3)/Z82, 0)</f>
        <v>-4.9074605258734588E+21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2000000</v>
      </c>
      <c r="S83">
        <f t="shared" si="63"/>
        <v>-4.7278043537830253E+22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-12.629226696324553</v>
      </c>
      <c r="AC83">
        <f t="shared" si="64"/>
        <v>-11.276095264575495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-4.6184684624430933E-15</v>
      </c>
      <c r="AI83">
        <f t="shared" si="69"/>
        <v>-4.618471443767621E-15</v>
      </c>
      <c r="AJ83">
        <f t="shared" si="70"/>
        <v>-1.3531314317490573</v>
      </c>
      <c r="AK83">
        <f t="shared" si="92"/>
        <v>-0.88404586874271873</v>
      </c>
      <c r="AL83">
        <f t="shared" si="71"/>
        <v>-2.2371773004917808</v>
      </c>
      <c r="AN83">
        <f t="shared" si="72"/>
        <v>0</v>
      </c>
      <c r="AO83">
        <f t="shared" si="73"/>
        <v>0</v>
      </c>
      <c r="AP83">
        <f t="shared" si="74"/>
        <v>-5.6128745947966602E-25</v>
      </c>
      <c r="AQ83">
        <f t="shared" si="75"/>
        <v>-8.6950897365925617E-19</v>
      </c>
      <c r="AR83">
        <f t="shared" si="76"/>
        <v>-8.6950953494671573E-19</v>
      </c>
      <c r="AS83">
        <f t="shared" si="77"/>
        <v>-2.5475110028657028E-4</v>
      </c>
      <c r="AT83">
        <f t="shared" si="78"/>
        <v>-1.6643738552055951E-4</v>
      </c>
      <c r="AU83">
        <f t="shared" si="79"/>
        <v>-4.2118848580713071E-4</v>
      </c>
      <c r="AW83">
        <v>80</v>
      </c>
      <c r="AX83">
        <f>IF(Z83&gt;0, (R83*SUMPRODUCT(K83:$K$98, X83:$X$98)-K83*$AZ$3)/Z83, 0)</f>
        <v>-4.7278043537830253E+22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2000000</v>
      </c>
      <c r="S84">
        <f t="shared" si="63"/>
        <v>-4.8259980638476912E+23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-11.276095264575495</v>
      </c>
      <c r="AC84">
        <f t="shared" si="64"/>
        <v>-10.067942200513835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-4.3051803290895683E-16</v>
      </c>
      <c r="AI84">
        <f t="shared" si="69"/>
        <v>-4.3051829368253327E-16</v>
      </c>
      <c r="AJ84">
        <f t="shared" si="70"/>
        <v>-1.2081530640616602</v>
      </c>
      <c r="AK84">
        <f t="shared" si="92"/>
        <v>-0.78932666852028477</v>
      </c>
      <c r="AL84">
        <f t="shared" si="71"/>
        <v>-1.9974797325819456</v>
      </c>
      <c r="AN84">
        <f t="shared" si="72"/>
        <v>0</v>
      </c>
      <c r="AO84">
        <f t="shared" si="73"/>
        <v>0</v>
      </c>
      <c r="AP84">
        <f t="shared" si="74"/>
        <v>-4.3835064175893266E-26</v>
      </c>
      <c r="AQ84">
        <f t="shared" si="75"/>
        <v>-7.2368473286838414E-20</v>
      </c>
      <c r="AR84">
        <f t="shared" si="76"/>
        <v>-7.2368517121902587E-20</v>
      </c>
      <c r="AS84">
        <f t="shared" si="77"/>
        <v>-2.0308601744784018E-4</v>
      </c>
      <c r="AT84">
        <f t="shared" si="78"/>
        <v>-1.3268286473258893E-4</v>
      </c>
      <c r="AU84">
        <f t="shared" si="79"/>
        <v>-3.357688821804292E-4</v>
      </c>
      <c r="AW84">
        <v>81</v>
      </c>
      <c r="AX84">
        <f>IF(Z84&gt;0, (R84*SUMPRODUCT(K84:$K$98, X84:$X$98)-K84*$AZ$3)/Z84, 0)</f>
        <v>-4.8259980638476912E+23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2000000</v>
      </c>
      <c r="S85">
        <f t="shared" si="63"/>
        <v>-5.239974083906981E+24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-10.067942200513835</v>
      </c>
      <c r="AC85">
        <f t="shared" si="64"/>
        <v>-8.9892341076016375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-3.7875512156338669E-17</v>
      </c>
      <c r="AI85">
        <f t="shared" si="69"/>
        <v>-3.787553360022838E-17</v>
      </c>
      <c r="AJ85">
        <f t="shared" si="70"/>
        <v>-1.0787080929121977</v>
      </c>
      <c r="AK85">
        <f t="shared" si="92"/>
        <v>-0.70475595403596858</v>
      </c>
      <c r="AL85">
        <f t="shared" si="71"/>
        <v>-1.7834640469481662</v>
      </c>
      <c r="AN85">
        <f t="shared" si="72"/>
        <v>0</v>
      </c>
      <c r="AO85">
        <f t="shared" si="73"/>
        <v>0</v>
      </c>
      <c r="AP85">
        <f t="shared" si="74"/>
        <v>-3.2184265754700607E-27</v>
      </c>
      <c r="AQ85">
        <f t="shared" si="75"/>
        <v>-5.6845822528011225E-21</v>
      </c>
      <c r="AR85">
        <f t="shared" si="76"/>
        <v>-5.6845854712276983E-21</v>
      </c>
      <c r="AS85">
        <f t="shared" si="77"/>
        <v>-1.6189892972563806E-4</v>
      </c>
      <c r="AT85">
        <f t="shared" si="78"/>
        <v>-1.0577396742075011E-4</v>
      </c>
      <c r="AU85">
        <f t="shared" si="79"/>
        <v>-2.6767289714638815E-4</v>
      </c>
      <c r="AW85">
        <v>82</v>
      </c>
      <c r="AX85">
        <f>IF(Z85&gt;0, (R85*SUMPRODUCT(K85:$K$98, X85:$X$98)-K85*$AZ$3)/Z85, 0)</f>
        <v>-5.239974083906981E+24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2000000</v>
      </c>
      <c r="S86">
        <f t="shared" si="63"/>
        <v>-6.079399752632848E+25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-8.9892341076016375</v>
      </c>
      <c r="AC86">
        <f t="shared" si="64"/>
        <v>-8.0261018817871754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-3.1326695534140767E-18</v>
      </c>
      <c r="AI86">
        <f t="shared" si="69"/>
        <v>-3.132671203680182E-18</v>
      </c>
      <c r="AJ86">
        <f t="shared" si="70"/>
        <v>-0.96313222581446212</v>
      </c>
      <c r="AK86">
        <f t="shared" si="92"/>
        <v>-0.6292463875321147</v>
      </c>
      <c r="AL86">
        <f t="shared" si="71"/>
        <v>-1.5923786133465767</v>
      </c>
      <c r="AN86">
        <f t="shared" si="72"/>
        <v>0</v>
      </c>
      <c r="AO86">
        <f t="shared" si="73"/>
        <v>0</v>
      </c>
      <c r="AP86">
        <f t="shared" si="74"/>
        <v>-2.211444262778684E-28</v>
      </c>
      <c r="AQ86">
        <f t="shared" si="75"/>
        <v>-4.1979436461202104E-22</v>
      </c>
      <c r="AR86">
        <f t="shared" si="76"/>
        <v>-4.197945857564473E-22</v>
      </c>
      <c r="AS86">
        <f t="shared" si="77"/>
        <v>-1.2906483555934155E-4</v>
      </c>
      <c r="AT86">
        <f t="shared" si="78"/>
        <v>-8.4322359232103059E-5</v>
      </c>
      <c r="AU86">
        <f t="shared" si="79"/>
        <v>-2.1338719479144458E-4</v>
      </c>
      <c r="AW86">
        <v>83</v>
      </c>
      <c r="AX86">
        <f>IF(Z86&gt;0, (R86*SUMPRODUCT(K86:$K$98, X86:$X$98)-K86*$AZ$3)/Z86, 0)</f>
        <v>-6.079399752632848E+25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2000000</v>
      </c>
      <c r="S87">
        <f t="shared" si="63"/>
        <v>-7.5730537405969523E+26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-8.0261018817871754</v>
      </c>
      <c r="AC87">
        <f t="shared" si="64"/>
        <v>-7.1661623944528348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-2.4247672775372149E-19</v>
      </c>
      <c r="AI87">
        <f t="shared" si="69"/>
        <v>-2.4247684603761728E-19</v>
      </c>
      <c r="AJ87">
        <f t="shared" si="70"/>
        <v>-0.85993948733434067</v>
      </c>
      <c r="AK87">
        <f t="shared" si="92"/>
        <v>-0.56182713172510235</v>
      </c>
      <c r="AL87">
        <f t="shared" si="71"/>
        <v>-1.4217666190594431</v>
      </c>
      <c r="AN87">
        <f t="shared" si="72"/>
        <v>0</v>
      </c>
      <c r="AO87">
        <f t="shared" si="73"/>
        <v>0</v>
      </c>
      <c r="AP87">
        <f t="shared" si="74"/>
        <v>-1.4152384372627958E-29</v>
      </c>
      <c r="AQ87">
        <f t="shared" si="75"/>
        <v>-2.9011758788249484E-23</v>
      </c>
      <c r="AR87">
        <f t="shared" si="76"/>
        <v>-2.9011772940633857E-23</v>
      </c>
      <c r="AS87">
        <f t="shared" si="77"/>
        <v>-1.0288969671503623E-4</v>
      </c>
      <c r="AT87">
        <f t="shared" si="78"/>
        <v>-6.7221268520490306E-5</v>
      </c>
      <c r="AU87">
        <f t="shared" si="79"/>
        <v>-1.7011096523552655E-4</v>
      </c>
      <c r="AW87">
        <v>84</v>
      </c>
      <c r="AX87">
        <f>IF(Z87&gt;0, (R87*SUMPRODUCT(K87:$K$98, X87:$X$98)-K87*$AZ$3)/Z87, 0)</f>
        <v>-7.5730537405969523E+26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2000000</v>
      </c>
      <c r="S88">
        <f t="shared" si="63"/>
        <v>-1.0180564310771645E+28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-7.1661623944528348</v>
      </c>
      <c r="AC88">
        <f t="shared" si="64"/>
        <v>-6.3983592807614595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-1.7479193722755229E-20</v>
      </c>
      <c r="AI88">
        <f t="shared" si="69"/>
        <v>-1.7479201578851274E-20</v>
      </c>
      <c r="AJ88">
        <f t="shared" si="70"/>
        <v>-0.76780311369137522</v>
      </c>
      <c r="AK88">
        <f t="shared" si="92"/>
        <v>-0.50163136761169846</v>
      </c>
      <c r="AL88">
        <f t="shared" si="71"/>
        <v>-1.2694344813030738</v>
      </c>
      <c r="AN88">
        <f t="shared" si="72"/>
        <v>0</v>
      </c>
      <c r="AO88">
        <f t="shared" si="73"/>
        <v>0</v>
      </c>
      <c r="AP88">
        <f t="shared" si="74"/>
        <v>-8.3925271908309662E-31</v>
      </c>
      <c r="AQ88">
        <f t="shared" si="75"/>
        <v>-1.8672710690755156E-24</v>
      </c>
      <c r="AR88">
        <f t="shared" si="76"/>
        <v>-1.8672719083282348E-24</v>
      </c>
      <c r="AS88">
        <f t="shared" si="77"/>
        <v>-8.202303628430817E-5</v>
      </c>
      <c r="AT88">
        <f t="shared" si="78"/>
        <v>-5.3588383705748004E-5</v>
      </c>
      <c r="AU88">
        <f t="shared" si="79"/>
        <v>-1.3561141999005619E-4</v>
      </c>
      <c r="AW88">
        <v>85</v>
      </c>
      <c r="AX88">
        <f>IF(Z88&gt;0, (R88*SUMPRODUCT(K88:$K$98, X88:$X$98)-K88*$AZ$3)/Z88, 0)</f>
        <v>-1.0180564310771645E+28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2000000</v>
      </c>
      <c r="S89">
        <f t="shared" si="63"/>
        <v>-1.50711836660881E+29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-6.3983592807614595</v>
      </c>
      <c r="AC89">
        <f t="shared" si="64"/>
        <v>-5.7128207863941602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-1.1685944374109382E-21</v>
      </c>
      <c r="AI89">
        <f t="shared" si="69"/>
        <v>-1.1685949112307882E-21</v>
      </c>
      <c r="AJ89">
        <f t="shared" si="70"/>
        <v>-0.6855384943672993</v>
      </c>
      <c r="AK89">
        <f t="shared" si="92"/>
        <v>-0.44788514965330223</v>
      </c>
      <c r="AL89">
        <f t="shared" si="71"/>
        <v>-1.1334236440206016</v>
      </c>
      <c r="AN89">
        <f t="shared" si="72"/>
        <v>0</v>
      </c>
      <c r="AO89">
        <f t="shared" si="73"/>
        <v>0</v>
      </c>
      <c r="AP89">
        <f t="shared" si="74"/>
        <v>-4.5194043669082921E-32</v>
      </c>
      <c r="AQ89">
        <f t="shared" si="75"/>
        <v>-1.1146326614041323E-25</v>
      </c>
      <c r="AR89">
        <f t="shared" si="76"/>
        <v>-1.114633113344569E-25</v>
      </c>
      <c r="AS89">
        <f t="shared" si="77"/>
        <v>-6.5388262343995667E-5</v>
      </c>
      <c r="AT89">
        <f t="shared" si="78"/>
        <v>-4.272033139807717E-5</v>
      </c>
      <c r="AU89">
        <f t="shared" si="79"/>
        <v>-1.0810859374207284E-4</v>
      </c>
      <c r="AW89">
        <v>86</v>
      </c>
      <c r="AX89">
        <f>IF(Z89&gt;0, (R89*SUMPRODUCT(K89:$K$98, X89:$X$98)-K89*$AZ$3)/Z89, 0)</f>
        <v>-1.50711836660881E+29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2000000</v>
      </c>
      <c r="S90">
        <f t="shared" si="63"/>
        <v>-2.4808734226522258E+30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-5.7128207863941602</v>
      </c>
      <c r="AC90">
        <f t="shared" si="64"/>
        <v>-5.1007328449947851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-7.0941018207017227E-23</v>
      </c>
      <c r="AI90">
        <f t="shared" si="69"/>
        <v>-7.0941043907304865E-23</v>
      </c>
      <c r="AJ90">
        <f t="shared" si="70"/>
        <v>-0.61208794139937517</v>
      </c>
      <c r="AK90">
        <f t="shared" si="92"/>
        <v>-0.39989745504759128</v>
      </c>
      <c r="AL90">
        <f t="shared" si="71"/>
        <v>-1.0119853964469665</v>
      </c>
      <c r="AN90">
        <f t="shared" si="72"/>
        <v>0</v>
      </c>
      <c r="AO90">
        <f t="shared" si="73"/>
        <v>0</v>
      </c>
      <c r="AP90">
        <f t="shared" si="74"/>
        <v>-2.1887084339755502E-33</v>
      </c>
      <c r="AQ90">
        <f t="shared" si="75"/>
        <v>-6.0415356837627821E-27</v>
      </c>
      <c r="AR90">
        <f t="shared" si="76"/>
        <v>-6.0415378724712155E-27</v>
      </c>
      <c r="AS90">
        <f t="shared" si="77"/>
        <v>-5.212712240433335E-5</v>
      </c>
      <c r="AT90">
        <f t="shared" si="78"/>
        <v>-3.4056386637497741E-5</v>
      </c>
      <c r="AU90">
        <f t="shared" si="79"/>
        <v>-8.6183509041831092E-5</v>
      </c>
      <c r="AW90">
        <v>87</v>
      </c>
      <c r="AX90">
        <f>IF(Z90&gt;0, (R90*SUMPRODUCT(K90:$K$98, X90:$X$98)-K90*$AZ$3)/Z90, 0)</f>
        <v>-2.4808734226522258E+30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2000000</v>
      </c>
      <c r="S91">
        <f t="shared" si="63"/>
        <v>-4.5946593383697343E+31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-5.1007328449947851</v>
      </c>
      <c r="AC91">
        <f t="shared" si="64"/>
        <v>-4.5542257544596296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-3.87268558761568E-24</v>
      </c>
      <c r="AI91">
        <f t="shared" si="69"/>
        <v>-3.8726868266155217E-24</v>
      </c>
      <c r="AJ91">
        <f t="shared" si="70"/>
        <v>-0.54650709053515545</v>
      </c>
      <c r="AK91">
        <f t="shared" si="92"/>
        <v>-0.35705129914963502</v>
      </c>
      <c r="AL91">
        <f t="shared" si="71"/>
        <v>-0.90355838968479052</v>
      </c>
      <c r="AN91">
        <f t="shared" si="72"/>
        <v>0</v>
      </c>
      <c r="AO91">
        <f t="shared" si="73"/>
        <v>0</v>
      </c>
      <c r="AP91">
        <f t="shared" si="74"/>
        <v>-9.4211334505395591E-35</v>
      </c>
      <c r="AQ91">
        <f t="shared" si="75"/>
        <v>-2.944720935699644E-28</v>
      </c>
      <c r="AR91">
        <f t="shared" si="76"/>
        <v>-2.9447218778129892E-28</v>
      </c>
      <c r="AS91">
        <f t="shared" si="77"/>
        <v>-4.1555422835087091E-5</v>
      </c>
      <c r="AT91">
        <f t="shared" si="78"/>
        <v>-2.7149542918923578E-5</v>
      </c>
      <c r="AU91">
        <f t="shared" si="79"/>
        <v>-6.8704965754010669E-5</v>
      </c>
      <c r="AW91">
        <v>88</v>
      </c>
      <c r="AX91">
        <f>IF(Z91&gt;0, (R91*SUMPRODUCT(K91:$K$98, X91:$X$98)-K91*$AZ$3)/Z91, 0)</f>
        <v>-4.5946593383697343E+31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2000000</v>
      </c>
      <c r="S92">
        <f t="shared" si="63"/>
        <v>-9.7151129306243168E+32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-4.5542257544596296</v>
      </c>
      <c r="AC92">
        <f t="shared" si="64"/>
        <v>-4.0662729950532404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-1.8788654924341664E-25</v>
      </c>
      <c r="AI92">
        <f t="shared" si="69"/>
        <v>-1.8788660156232719E-25</v>
      </c>
      <c r="AJ92">
        <f t="shared" si="70"/>
        <v>-0.48795275940638927</v>
      </c>
      <c r="AK92">
        <f t="shared" si="92"/>
        <v>-0.31879580281217412</v>
      </c>
      <c r="AL92">
        <f t="shared" si="71"/>
        <v>-0.80674856221856339</v>
      </c>
      <c r="AN92">
        <f t="shared" si="72"/>
        <v>0</v>
      </c>
      <c r="AO92">
        <f t="shared" si="73"/>
        <v>0</v>
      </c>
      <c r="AP92">
        <f t="shared" si="74"/>
        <v>-3.5519968668640097E-36</v>
      </c>
      <c r="AQ92">
        <f t="shared" si="75"/>
        <v>-1.2755854952779136E-29</v>
      </c>
      <c r="AR92">
        <f t="shared" si="76"/>
        <v>-1.2755858504776002E-29</v>
      </c>
      <c r="AS92">
        <f t="shared" si="77"/>
        <v>-3.3127728663175326E-5</v>
      </c>
      <c r="AT92">
        <f t="shared" si="78"/>
        <v>-2.1643449393274535E-5</v>
      </c>
      <c r="AU92">
        <f t="shared" si="79"/>
        <v>-5.4771178056449862E-5</v>
      </c>
      <c r="AW92">
        <v>89</v>
      </c>
      <c r="AX92">
        <f>IF(Z92&gt;0, (R92*SUMPRODUCT(K92:$K$98, X92:$X$98)-K92*$AZ$3)/Z92, 0)</f>
        <v>-9.7151129306243168E+32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2000000</v>
      </c>
      <c r="S93">
        <f t="shared" si="63"/>
        <v>-2.3896265623824841E+34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-4.0662729950532404</v>
      </c>
      <c r="AC93">
        <f t="shared" si="64"/>
        <v>-3.6306008884403926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-7.983451978205559E-27</v>
      </c>
      <c r="AI93">
        <f t="shared" si="69"/>
        <v>-7.9834538773521372E-27</v>
      </c>
      <c r="AJ93">
        <f t="shared" si="70"/>
        <v>-0.43567210661284772</v>
      </c>
      <c r="AK93">
        <f t="shared" si="92"/>
        <v>-0.28463910965372685</v>
      </c>
      <c r="AL93">
        <f t="shared" si="71"/>
        <v>-0.72031121626657457</v>
      </c>
      <c r="AN93">
        <f t="shared" si="72"/>
        <v>0</v>
      </c>
      <c r="AO93">
        <f t="shared" si="73"/>
        <v>0</v>
      </c>
      <c r="AP93">
        <f t="shared" si="74"/>
        <v>-1.1512094471156487E-37</v>
      </c>
      <c r="AQ93">
        <f t="shared" si="75"/>
        <v>-4.8393449144548812E-31</v>
      </c>
      <c r="AR93">
        <f t="shared" si="76"/>
        <v>-4.8393460656643276E-31</v>
      </c>
      <c r="AS93">
        <f t="shared" si="77"/>
        <v>-2.6409222467454829E-5</v>
      </c>
      <c r="AT93">
        <f t="shared" si="78"/>
        <v>-1.7254025345403803E-5</v>
      </c>
      <c r="AU93">
        <f t="shared" si="79"/>
        <v>-4.3663247812858631E-5</v>
      </c>
      <c r="AW93">
        <v>90</v>
      </c>
      <c r="AX93">
        <f>IF(Z93&gt;0, (R93*SUMPRODUCT(K93:$K$98, X93:$X$98)-K93*$AZ$3)/Z93, 0)</f>
        <v>-2.3896265623824841E+34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2000000</v>
      </c>
      <c r="S94">
        <f t="shared" si="63"/>
        <v>-7.0178882054849986E+35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-3.6306008884403926</v>
      </c>
      <c r="AC94">
        <f t="shared" si="64"/>
        <v>-3.2416079361074934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-2.9158668877186471E-28</v>
      </c>
      <c r="AI94">
        <f t="shared" si="69"/>
        <v>-2.9158674651017289E-28</v>
      </c>
      <c r="AJ94">
        <f t="shared" si="70"/>
        <v>-0.38899295233289921</v>
      </c>
      <c r="AK94">
        <f t="shared" si="92"/>
        <v>-0.25414206219082752</v>
      </c>
      <c r="AL94">
        <f t="shared" si="71"/>
        <v>-0.64313501452372668</v>
      </c>
      <c r="AN94">
        <f t="shared" si="72"/>
        <v>0</v>
      </c>
      <c r="AO94">
        <f t="shared" si="73"/>
        <v>0</v>
      </c>
      <c r="AP94">
        <f t="shared" si="74"/>
        <v>-3.1249414955596262E-39</v>
      </c>
      <c r="AQ94">
        <f t="shared" si="75"/>
        <v>-1.5781400112774632E-32</v>
      </c>
      <c r="AR94">
        <f t="shared" si="76"/>
        <v>-1.5781403237716127E-32</v>
      </c>
      <c r="AS94">
        <f t="shared" si="77"/>
        <v>-2.1053270461937812E-5</v>
      </c>
      <c r="AT94">
        <f t="shared" si="78"/>
        <v>-1.375480336846604E-5</v>
      </c>
      <c r="AU94">
        <f t="shared" si="79"/>
        <v>-3.480807383040385E-5</v>
      </c>
      <c r="AW94">
        <v>91</v>
      </c>
      <c r="AX94">
        <f>IF(Z94&gt;0, (R94*SUMPRODUCT(K94:$K$98, X94:$X$98)-K94*$AZ$3)/Z94, 0)</f>
        <v>-7.0178882054849986E+35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2000000</v>
      </c>
      <c r="S95">
        <f t="shared" si="63"/>
        <v>-2.5569911937004579E+37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-3.2416079361074934</v>
      </c>
      <c r="AC95">
        <f t="shared" si="64"/>
        <v>-2.8942928000959758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-8.9193653204653814E-30</v>
      </c>
      <c r="AI95">
        <f t="shared" si="69"/>
        <v>-8.9193667353572311E-30</v>
      </c>
      <c r="AJ95">
        <f t="shared" si="70"/>
        <v>-0.34731513601151764</v>
      </c>
      <c r="AK95">
        <f t="shared" si="92"/>
        <v>-0.22691255552752457</v>
      </c>
      <c r="AL95">
        <f t="shared" si="71"/>
        <v>-0.57422769153904218</v>
      </c>
      <c r="AN95">
        <f t="shared" si="72"/>
        <v>0</v>
      </c>
      <c r="AO95">
        <f t="shared" si="73"/>
        <v>0</v>
      </c>
      <c r="AP95">
        <f t="shared" si="74"/>
        <v>-6.8372751749006303E-41</v>
      </c>
      <c r="AQ95">
        <f t="shared" si="75"/>
        <v>-4.3101637123502033E-34</v>
      </c>
      <c r="AR95">
        <f t="shared" si="76"/>
        <v>-4.3101643960777208E-34</v>
      </c>
      <c r="AS95">
        <f t="shared" si="77"/>
        <v>-1.6783538314682589E-5</v>
      </c>
      <c r="AT95">
        <f t="shared" si="78"/>
        <v>-1.0965245032259278E-5</v>
      </c>
      <c r="AU95">
        <f t="shared" si="79"/>
        <v>-2.7748783346941864E-5</v>
      </c>
      <c r="AW95">
        <v>92</v>
      </c>
      <c r="AX95">
        <f>IF(Z95&gt;0, (R95*SUMPRODUCT(K95:$K$98, X95:$X$98)-K95*$AZ$3)/Z95, 0)</f>
        <v>-2.5569911937004579E+37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2000000</v>
      </c>
      <c r="S96">
        <f t="shared" si="63"/>
        <v>-1.2269024731474025E+39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-2.8942928000959758</v>
      </c>
      <c r="AC96">
        <f t="shared" si="64"/>
        <v>-2.5841900000856928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-2.1990632554831863E-31</v>
      </c>
      <c r="AI96">
        <f t="shared" si="69"/>
        <v>-2.1990635187671532E-31</v>
      </c>
      <c r="AJ96">
        <f t="shared" si="70"/>
        <v>-0.31010280001028301</v>
      </c>
      <c r="AK96">
        <f t="shared" si="92"/>
        <v>-0.20260049600671831</v>
      </c>
      <c r="AL96">
        <f t="shared" si="71"/>
        <v>-0.51270329601700126</v>
      </c>
      <c r="AN96">
        <f t="shared" si="72"/>
        <v>0</v>
      </c>
      <c r="AO96">
        <f t="shared" si="73"/>
        <v>0</v>
      </c>
      <c r="AP96">
        <f t="shared" si="74"/>
        <v>-1.1359682785972042E-42</v>
      </c>
      <c r="AQ96">
        <f t="shared" si="75"/>
        <v>-9.4881056799267667E-36</v>
      </c>
      <c r="AR96">
        <f t="shared" si="76"/>
        <v>-9.4881068158950459E-36</v>
      </c>
      <c r="AS96">
        <f t="shared" si="77"/>
        <v>-1.3379733988107904E-5</v>
      </c>
      <c r="AT96">
        <f t="shared" si="78"/>
        <v>-8.7414262055638342E-6</v>
      </c>
      <c r="AU96">
        <f t="shared" si="79"/>
        <v>-2.2121160193671737E-5</v>
      </c>
      <c r="AW96">
        <v>93</v>
      </c>
      <c r="AX96">
        <f>IF(Z96&gt;0, (R96*SUMPRODUCT(K96:$K$98, X96:$X$98)-K96*$AZ$3)/Z96, 0)</f>
        <v>-1.2269024731474025E+39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2000000</v>
      </c>
      <c r="S97">
        <f t="shared" si="63"/>
        <v>-8.6182007369339799E+40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-2.5841900000856928</v>
      </c>
      <c r="AC97">
        <f t="shared" si="64"/>
        <v>-2.3073125000765113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-4.1168729249081359E-33</v>
      </c>
      <c r="AI97">
        <f t="shared" si="69"/>
        <v>-4.1168732595650686E-33</v>
      </c>
      <c r="AJ97">
        <f t="shared" si="70"/>
        <v>-0.27687750000918143</v>
      </c>
      <c r="AK97">
        <f t="shared" si="92"/>
        <v>-0.18089330000599851</v>
      </c>
      <c r="AL97">
        <f t="shared" si="71"/>
        <v>-0.45777080001517995</v>
      </c>
      <c r="AN97">
        <f t="shared" si="72"/>
        <v>0</v>
      </c>
      <c r="AO97">
        <f t="shared" si="73"/>
        <v>0</v>
      </c>
      <c r="AP97">
        <f t="shared" si="74"/>
        <v>-1.289209790825535E-44</v>
      </c>
      <c r="AQ97">
        <f t="shared" si="75"/>
        <v>-1.5859563516485514E-37</v>
      </c>
      <c r="AR97">
        <f t="shared" si="76"/>
        <v>-1.5859564805695305E-37</v>
      </c>
      <c r="AS97">
        <f t="shared" si="77"/>
        <v>-1.0666242018580926E-5</v>
      </c>
      <c r="AT97">
        <f t="shared" si="78"/>
        <v>-6.9686114521395369E-6</v>
      </c>
      <c r="AU97">
        <f t="shared" si="79"/>
        <v>-1.7634853470720462E-5</v>
      </c>
      <c r="AW97">
        <v>94</v>
      </c>
      <c r="AX97">
        <f>IF(Z97&gt;0, (R97*SUMPRODUCT(K97:$K$98, X97:$X$98)-K97*$AZ$3)/Z97, 0)</f>
        <v>-8.6182007369339799E+40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-2.3073125000765113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-2.3073125000765113</v>
      </c>
      <c r="AK98">
        <f t="shared" si="92"/>
        <v>-0.1615118750053558</v>
      </c>
      <c r="AL98">
        <f t="shared" si="71"/>
        <v>-2.468824375081867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-1.8417282726079069E-39</v>
      </c>
      <c r="AR98">
        <f t="shared" si="76"/>
        <v>-1.8417282726079069E-39</v>
      </c>
      <c r="AS98">
        <f t="shared" si="77"/>
        <v>-7.9361919781108063E-5</v>
      </c>
      <c r="AT98">
        <f t="shared" si="78"/>
        <v>-5.5553343846775639E-6</v>
      </c>
      <c r="AU98">
        <f t="shared" si="79"/>
        <v>-8.4917254165785613E-5</v>
      </c>
      <c r="AW98">
        <v>95</v>
      </c>
    </row>
    <row r="100" spans="5:50" x14ac:dyDescent="0.3">
      <c r="AN100" s="6">
        <f t="shared" ref="AN100:AU100" si="93">SUM(AN3:AN98)</f>
        <v>94982.012120641259</v>
      </c>
      <c r="AO100" s="6">
        <f t="shared" si="93"/>
        <v>-9498.2012120641266</v>
      </c>
      <c r="AP100" s="6">
        <f t="shared" si="93"/>
        <v>-217.57581010610821</v>
      </c>
      <c r="AQ100" s="6">
        <f t="shared" si="93"/>
        <v>-59893.907868228933</v>
      </c>
      <c r="AR100" s="6">
        <f t="shared" si="93"/>
        <v>25372.327230242037</v>
      </c>
      <c r="AS100" s="6">
        <f t="shared" si="93"/>
        <v>-11660.579911894612</v>
      </c>
      <c r="AT100" s="6">
        <f t="shared" si="93"/>
        <v>6015.2859682472763</v>
      </c>
      <c r="AU100" s="6">
        <f t="shared" si="93"/>
        <v>19727.033286594724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203606.73163086522</v>
      </c>
      <c r="K3">
        <v>1</v>
      </c>
      <c r="L3" s="2">
        <v>0</v>
      </c>
      <c r="O3">
        <f>$C$3</f>
        <v>203606.73163086522</v>
      </c>
      <c r="P3">
        <f>O3*C5</f>
        <v>20360.673163086525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203606.73163086522</v>
      </c>
      <c r="AF3">
        <f t="shared" ref="AF3:AF34" si="4">-$Z3*P3</f>
        <v>-20360.673163086525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183146.0584677787</v>
      </c>
      <c r="AJ3">
        <f t="shared" ref="AJ3:AJ34" si="8">AB3-AC3</f>
        <v>0</v>
      </c>
      <c r="AL3">
        <f t="shared" ref="AL3:AL34" si="9">SUM(AI3:AK3)</f>
        <v>183146.0584677787</v>
      </c>
      <c r="AN3">
        <f t="shared" ref="AN3:AN34" si="10">AE3*$K3</f>
        <v>203606.73163086522</v>
      </c>
      <c r="AO3">
        <f t="shared" ref="AO3:AO34" si="11">AF3*$K3</f>
        <v>-20360.673163086525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183146.0584677787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183146.0584677787</v>
      </c>
      <c r="AW3">
        <v>0</v>
      </c>
      <c r="AX3">
        <f>IF(Z3&gt;0, (R3*SUMPRODUCT(K3:$K$98, X3:$X$98)-K3*$AZ$3)/Z3, 0)</f>
        <v>0</v>
      </c>
      <c r="AZ3">
        <f>C6*SUMPRODUCT(X4:X89, K4:K89)/1</f>
        <v>125945.06731360347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6274.7080666614047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6202.6568614229618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-6202.6568614229618</v>
      </c>
      <c r="AK4">
        <f>G4*SUM(AB4, AE4:AF4)</f>
        <v>0</v>
      </c>
      <c r="AL4">
        <f t="shared" si="9"/>
        <v>-9168.2528614229614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-2819.543639475185</v>
      </c>
      <c r="AR4">
        <f t="shared" si="14"/>
        <v>-2819.543639475185</v>
      </c>
      <c r="AS4">
        <f t="shared" si="15"/>
        <v>-5897.1827927580925</v>
      </c>
      <c r="AT4">
        <f t="shared" si="16"/>
        <v>0</v>
      </c>
      <c r="AU4">
        <f t="shared" si="17"/>
        <v>-8716.7264322332776</v>
      </c>
      <c r="AW4">
        <v>1</v>
      </c>
      <c r="AX4">
        <f>IF(Z4&gt;0, (R4*SUMPRODUCT(K4:$K$98, X4:$X$98)-K4*$AZ$3)/Z4, 0)</f>
        <v>6274.7080666614047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2000000</v>
      </c>
      <c r="S5">
        <f t="shared" si="1"/>
        <v>9751.9134511622397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6202.6568614229618</v>
      </c>
      <c r="AC5">
        <f t="shared" si="2"/>
        <v>9528.7013117522874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-3042.1814594990401</v>
      </c>
      <c r="AI5">
        <f t="shared" si="7"/>
        <v>-3054.395346239668</v>
      </c>
      <c r="AJ5">
        <f t="shared" si="8"/>
        <v>-3326.0444503293256</v>
      </c>
      <c r="AK5">
        <f>G5*SUM(AB5, AE5:AF5)</f>
        <v>25.430893131834146</v>
      </c>
      <c r="AL5">
        <f t="shared" si="9"/>
        <v>-6355.0089034371595</v>
      </c>
      <c r="AN5">
        <f t="shared" si="10"/>
        <v>0</v>
      </c>
      <c r="AO5">
        <f t="shared" si="11"/>
        <v>0</v>
      </c>
      <c r="AP5">
        <f t="shared" si="12"/>
        <v>-11.016380014109945</v>
      </c>
      <c r="AQ5">
        <f t="shared" si="13"/>
        <v>-2743.9117245324574</v>
      </c>
      <c r="AR5">
        <f t="shared" si="14"/>
        <v>-2754.9281045465673</v>
      </c>
      <c r="AS5">
        <f t="shared" si="15"/>
        <v>-2999.9434567185876</v>
      </c>
      <c r="AT5">
        <f t="shared" si="16"/>
        <v>22.937529124663865</v>
      </c>
      <c r="AU5">
        <f t="shared" si="17"/>
        <v>-5731.9340321404907</v>
      </c>
      <c r="AW5">
        <v>2</v>
      </c>
      <c r="AX5">
        <f>IF(Z5&gt;0, (R5*SUMPRODUCT(K5:$K$98, X5:$X$98)-K5*$AZ$3)/Z5, 0)</f>
        <v>9751.9134511622397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2000000</v>
      </c>
      <c r="S6">
        <f t="shared" si="1"/>
        <v>13378.879937471278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9528.7013117522874</v>
      </c>
      <c r="AC6">
        <f t="shared" si="2"/>
        <v>12920.801844235859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-3157.4538770901659</v>
      </c>
      <c r="AI6">
        <f t="shared" si="7"/>
        <v>-3169.5258908766559</v>
      </c>
      <c r="AJ6">
        <f t="shared" si="8"/>
        <v>-3392.1005324835714</v>
      </c>
      <c r="AK6">
        <f>G6*SUM(AB6, AE6:AF6)</f>
        <v>67.653779313441248</v>
      </c>
      <c r="AL6">
        <f t="shared" si="9"/>
        <v>-6493.9726440467857</v>
      </c>
      <c r="AN6">
        <f t="shared" si="10"/>
        <v>0</v>
      </c>
      <c r="AO6">
        <f t="shared" si="11"/>
        <v>0</v>
      </c>
      <c r="AP6">
        <f t="shared" si="12"/>
        <v>-10.300271449846399</v>
      </c>
      <c r="AQ6">
        <f t="shared" si="13"/>
        <v>-2694.051928667875</v>
      </c>
      <c r="AR6">
        <f t="shared" si="14"/>
        <v>-2704.3522001177216</v>
      </c>
      <c r="AS6">
        <f t="shared" si="15"/>
        <v>-2894.2607992090484</v>
      </c>
      <c r="AT6">
        <f t="shared" si="16"/>
        <v>57.724610314503224</v>
      </c>
      <c r="AU6">
        <f t="shared" si="17"/>
        <v>-5540.8883890122661</v>
      </c>
      <c r="AW6">
        <v>3</v>
      </c>
      <c r="AX6">
        <f>IF(Z6&gt;0, (R6*SUMPRODUCT(K6:$K$98, X6:$X$98)-K6*$AZ$3)/Z6, 0)</f>
        <v>13378.879937471278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12.5</v>
      </c>
      <c r="R7">
        <f t="shared" si="0"/>
        <v>2000000</v>
      </c>
      <c r="S7">
        <f t="shared" si="1"/>
        <v>17467.069186502482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12920.801844235859</v>
      </c>
      <c r="AC7">
        <f t="shared" si="2"/>
        <v>16671.570074171075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-3292.5693281824388</v>
      </c>
      <c r="AI7">
        <f t="shared" si="7"/>
        <v>-3304.5000432727629</v>
      </c>
      <c r="AJ7">
        <f t="shared" si="8"/>
        <v>-3750.7682299352164</v>
      </c>
      <c r="AK7">
        <f>G7*SUM(AB7, AE7:AF7)</f>
        <v>178.30706545045484</v>
      </c>
      <c r="AL7">
        <f t="shared" si="9"/>
        <v>-6876.9612077575248</v>
      </c>
      <c r="AN7">
        <f t="shared" si="10"/>
        <v>0</v>
      </c>
      <c r="AO7">
        <f t="shared" si="11"/>
        <v>0</v>
      </c>
      <c r="AP7">
        <f t="shared" si="12"/>
        <v>-9.5691956924430865</v>
      </c>
      <c r="AQ7">
        <f t="shared" si="13"/>
        <v>-2640.8509459643792</v>
      </c>
      <c r="AR7">
        <f t="shared" si="14"/>
        <v>-2650.4201416568221</v>
      </c>
      <c r="AS7">
        <f t="shared" si="15"/>
        <v>-3008.3557370636827</v>
      </c>
      <c r="AT7">
        <f t="shared" si="16"/>
        <v>143.01365758239089</v>
      </c>
      <c r="AU7">
        <f t="shared" si="17"/>
        <v>-5515.762221138114</v>
      </c>
      <c r="AW7">
        <v>4</v>
      </c>
      <c r="AX7">
        <f>IF(Z7&gt;0, (R7*SUMPRODUCT(K7:$K$98, X7:$X$98)-K7*$AZ$3)/Z7, 0)</f>
        <v>17467.069186502482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12.5</v>
      </c>
      <c r="R8">
        <f t="shared" si="0"/>
        <v>2000000</v>
      </c>
      <c r="S8">
        <f t="shared" si="1"/>
        <v>22031.623246500109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16671.570074171075</v>
      </c>
      <c r="AC8">
        <f t="shared" si="2"/>
        <v>20780.201099266618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-3427.6257245311635</v>
      </c>
      <c r="AI8">
        <f t="shared" si="7"/>
        <v>-3439.4157098098058</v>
      </c>
      <c r="AJ8">
        <f t="shared" si="8"/>
        <v>-4108.631025095543</v>
      </c>
      <c r="AK8">
        <f t="shared" ref="AK8:AK39" si="30">G8*SUM(AB8:AB8, AE8:AF8)</f>
        <v>360.10591360209526</v>
      </c>
      <c r="AL8">
        <f t="shared" si="9"/>
        <v>-7187.9408213032539</v>
      </c>
      <c r="AN8">
        <f t="shared" si="10"/>
        <v>0</v>
      </c>
      <c r="AO8">
        <f t="shared" si="11"/>
        <v>0</v>
      </c>
      <c r="AP8">
        <f t="shared" si="12"/>
        <v>-8.8244880487070319</v>
      </c>
      <c r="AQ8">
        <f t="shared" si="13"/>
        <v>-2565.4860058526592</v>
      </c>
      <c r="AR8">
        <f t="shared" si="14"/>
        <v>-2574.310493901366</v>
      </c>
      <c r="AS8">
        <f t="shared" si="15"/>
        <v>-3075.2002246500956</v>
      </c>
      <c r="AT8">
        <f t="shared" si="16"/>
        <v>269.5296266914695</v>
      </c>
      <c r="AU8">
        <f t="shared" si="17"/>
        <v>-5379.9810918599924</v>
      </c>
      <c r="AW8">
        <v>5</v>
      </c>
      <c r="AX8">
        <f>IF(Z8&gt;0, (R8*SUMPRODUCT(K8:$K$98, X8:$X$98)-K8*$AZ$3)/Z8, 0)</f>
        <v>22031.623246500109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12.5</v>
      </c>
      <c r="R9">
        <f t="shared" si="0"/>
        <v>2000000</v>
      </c>
      <c r="S9">
        <f t="shared" si="1"/>
        <v>26363.845854936648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20780.201099266618</v>
      </c>
      <c r="AC9">
        <f t="shared" si="2"/>
        <v>24570.64955824925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-3568.1683046694611</v>
      </c>
      <c r="AI9">
        <f t="shared" si="7"/>
        <v>-3579.8180890434128</v>
      </c>
      <c r="AJ9">
        <f t="shared" si="8"/>
        <v>-3790.4484589826316</v>
      </c>
      <c r="AK9">
        <f t="shared" si="30"/>
        <v>463.3984845136456</v>
      </c>
      <c r="AL9">
        <f t="shared" si="9"/>
        <v>-6906.8680635123983</v>
      </c>
      <c r="AN9">
        <f t="shared" si="10"/>
        <v>0</v>
      </c>
      <c r="AO9">
        <f t="shared" si="11"/>
        <v>0</v>
      </c>
      <c r="AP9">
        <f t="shared" si="12"/>
        <v>-8.1316342706925582</v>
      </c>
      <c r="AQ9">
        <f t="shared" si="13"/>
        <v>-2490.6074428918128</v>
      </c>
      <c r="AR9">
        <f t="shared" si="14"/>
        <v>-2498.7390771625051</v>
      </c>
      <c r="AS9">
        <f t="shared" si="15"/>
        <v>-2645.7606081769368</v>
      </c>
      <c r="AT9">
        <f t="shared" si="16"/>
        <v>323.45551442854003</v>
      </c>
      <c r="AU9">
        <f t="shared" si="17"/>
        <v>-4821.0441709109018</v>
      </c>
      <c r="AW9">
        <v>6</v>
      </c>
      <c r="AX9">
        <f>IF(Z9&gt;0, (R9*SUMPRODUCT(K9:$K$98, X9:$X$98)-K9*$AZ$3)/Z9, 0)</f>
        <v>26363.845854936648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2000000</v>
      </c>
      <c r="S10">
        <f t="shared" si="1"/>
        <v>28896.425727167265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24570.64955824925</v>
      </c>
      <c r="AC10">
        <f t="shared" si="2"/>
        <v>26607.732660401351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-3732.4995791046736</v>
      </c>
      <c r="AI10">
        <f t="shared" si="7"/>
        <v>-3744.0095375125165</v>
      </c>
      <c r="AJ10">
        <f t="shared" si="8"/>
        <v>-2037.0831021521008</v>
      </c>
      <c r="AK10">
        <f t="shared" si="30"/>
        <v>105.65379310047177</v>
      </c>
      <c r="AL10">
        <f t="shared" si="9"/>
        <v>-5675.4388465641459</v>
      </c>
      <c r="AN10">
        <f t="shared" si="10"/>
        <v>0</v>
      </c>
      <c r="AO10">
        <f t="shared" si="11"/>
        <v>0</v>
      </c>
      <c r="AP10">
        <f t="shared" si="12"/>
        <v>-7.6202548883701509</v>
      </c>
      <c r="AQ10">
        <f t="shared" si="13"/>
        <v>-2471.1295345890289</v>
      </c>
      <c r="AR10">
        <f t="shared" si="14"/>
        <v>-2478.7497894773992</v>
      </c>
      <c r="AS10">
        <f t="shared" si="15"/>
        <v>-1348.6662520529453</v>
      </c>
      <c r="AT10">
        <f t="shared" si="16"/>
        <v>69.948891631104075</v>
      </c>
      <c r="AU10">
        <f t="shared" si="17"/>
        <v>-3757.4671498992407</v>
      </c>
      <c r="AW10">
        <v>7</v>
      </c>
      <c r="AX10">
        <f>IF(Z10&gt;0, (R10*SUMPRODUCT(K10:$K$98, X10:$X$98)-K10*$AZ$3)/Z10, 0)</f>
        <v>28896.425727167265</v>
      </c>
    </row>
    <row r="11" spans="1:52" x14ac:dyDescent="0.3">
      <c r="A11" t="s">
        <v>33</v>
      </c>
      <c r="C11" s="25">
        <f>AU91</f>
        <v>42287.55195410271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2000000</v>
      </c>
      <c r="S11">
        <f t="shared" si="1"/>
        <v>31031.978418955263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26607.732660401351</v>
      </c>
      <c r="AC11">
        <f t="shared" si="2"/>
        <v>28228.041658558795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-3890.1412674627804</v>
      </c>
      <c r="AI11">
        <f t="shared" si="7"/>
        <v>-3901.5118129036232</v>
      </c>
      <c r="AJ11">
        <f t="shared" si="8"/>
        <v>-1620.3089981574449</v>
      </c>
      <c r="AK11">
        <f t="shared" si="30"/>
        <v>42.572372256642161</v>
      </c>
      <c r="AL11">
        <f t="shared" si="9"/>
        <v>-5479.2484388044268</v>
      </c>
      <c r="AN11">
        <f t="shared" si="10"/>
        <v>0</v>
      </c>
      <c r="AO11">
        <f t="shared" si="11"/>
        <v>0</v>
      </c>
      <c r="AP11">
        <f t="shared" si="12"/>
        <v>-7.1585731083167206</v>
      </c>
      <c r="AQ11">
        <f t="shared" si="13"/>
        <v>-2449.1226748703784</v>
      </c>
      <c r="AR11">
        <f t="shared" si="14"/>
        <v>-2456.2812479786949</v>
      </c>
      <c r="AS11">
        <f t="shared" si="15"/>
        <v>-1020.1006171357174</v>
      </c>
      <c r="AT11">
        <f t="shared" si="16"/>
        <v>26.802358847180994</v>
      </c>
      <c r="AU11">
        <f t="shared" si="17"/>
        <v>-3449.5795062672319</v>
      </c>
      <c r="AW11">
        <v>8</v>
      </c>
      <c r="AX11">
        <f>IF(Z11&gt;0, (R11*SUMPRODUCT(K11:$K$98, X11:$X$98)-K11*$AZ$3)/Z11, 0)</f>
        <v>31031.978418955263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12.5</v>
      </c>
      <c r="R12">
        <f t="shared" si="0"/>
        <v>2000000</v>
      </c>
      <c r="S12">
        <f t="shared" si="1"/>
        <v>34540.919529041545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28228.041658558795</v>
      </c>
      <c r="AC12">
        <f t="shared" si="2"/>
        <v>31035.40129437756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-4072.0997819145391</v>
      </c>
      <c r="AI12">
        <f t="shared" si="7"/>
        <v>-4083.3311712773366</v>
      </c>
      <c r="AJ12">
        <f t="shared" si="8"/>
        <v>-2807.3596358187642</v>
      </c>
      <c r="AK12">
        <f t="shared" si="30"/>
        <v>592.78887482973471</v>
      </c>
      <c r="AL12">
        <f t="shared" si="9"/>
        <v>-6297.9019322663662</v>
      </c>
      <c r="AN12">
        <f t="shared" si="10"/>
        <v>0</v>
      </c>
      <c r="AO12">
        <f t="shared" si="11"/>
        <v>0</v>
      </c>
      <c r="AP12">
        <f t="shared" si="12"/>
        <v>-6.6022076433208658</v>
      </c>
      <c r="AQ12">
        <f t="shared" si="13"/>
        <v>-2393.7241810504825</v>
      </c>
      <c r="AR12">
        <f t="shared" si="14"/>
        <v>-2400.3263886938034</v>
      </c>
      <c r="AS12">
        <f t="shared" si="15"/>
        <v>-1650.2652206633686</v>
      </c>
      <c r="AT12">
        <f t="shared" si="16"/>
        <v>348.46225287497725</v>
      </c>
      <c r="AU12">
        <f t="shared" si="17"/>
        <v>-3702.1293564821949</v>
      </c>
      <c r="AW12">
        <v>9</v>
      </c>
      <c r="AX12">
        <f>IF(Z12&gt;0, (R12*SUMPRODUCT(K12:$K$98, X12:$X$98)-K12*$AZ$3)/Z12, 0)</f>
        <v>34540.919529041545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2000000</v>
      </c>
      <c r="S13">
        <f t="shared" si="1"/>
        <v>41215.113430508296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31035.40129437756</v>
      </c>
      <c r="AC13">
        <f t="shared" si="2"/>
        <v>36573.994483582283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-4266.4957310914824</v>
      </c>
      <c r="AI13">
        <f t="shared" si="7"/>
        <v>-4277.5881409623325</v>
      </c>
      <c r="AJ13">
        <f t="shared" si="8"/>
        <v>-5538.5931892047229</v>
      </c>
      <c r="AK13">
        <f t="shared" si="30"/>
        <v>2172.4780906064293</v>
      </c>
      <c r="AL13">
        <f t="shared" si="9"/>
        <v>-7643.7032395606257</v>
      </c>
      <c r="AN13">
        <f t="shared" si="10"/>
        <v>0</v>
      </c>
      <c r="AO13">
        <f t="shared" si="11"/>
        <v>0</v>
      </c>
      <c r="AP13">
        <f t="shared" si="12"/>
        <v>-5.8218844515127328</v>
      </c>
      <c r="AQ13">
        <f t="shared" si="13"/>
        <v>-2239.2830276279037</v>
      </c>
      <c r="AR13">
        <f t="shared" si="14"/>
        <v>-2245.1049120794164</v>
      </c>
      <c r="AS13">
        <f t="shared" si="15"/>
        <v>-2906.9471780178619</v>
      </c>
      <c r="AT13">
        <f t="shared" si="16"/>
        <v>1140.2316146098451</v>
      </c>
      <c r="AU13">
        <f t="shared" si="17"/>
        <v>-4011.8204754874328</v>
      </c>
      <c r="AW13">
        <v>10</v>
      </c>
      <c r="AX13">
        <f>IF(Z13&gt;0, (R13*SUMPRODUCT(K13:$K$98, X13:$X$98)-K13*$AZ$3)/Z13, 0)</f>
        <v>41215.113430508296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2000000</v>
      </c>
      <c r="S14">
        <f t="shared" si="1"/>
        <v>47264.688878145156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36573.994483582283</v>
      </c>
      <c r="AC14">
        <f t="shared" si="2"/>
        <v>41417.137679396576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-4476.1955835712806</v>
      </c>
      <c r="AI14">
        <f t="shared" si="7"/>
        <v>-4487.1490931210246</v>
      </c>
      <c r="AJ14">
        <f t="shared" si="8"/>
        <v>-4843.143195814293</v>
      </c>
      <c r="AK14">
        <f t="shared" si="30"/>
        <v>2560.1796138507602</v>
      </c>
      <c r="AL14">
        <f t="shared" si="9"/>
        <v>-6770.1126750845578</v>
      </c>
      <c r="AN14">
        <f t="shared" si="10"/>
        <v>0</v>
      </c>
      <c r="AO14">
        <f t="shared" si="11"/>
        <v>0</v>
      </c>
      <c r="AP14">
        <f t="shared" si="12"/>
        <v>-5.1330198242080565</v>
      </c>
      <c r="AQ14">
        <f t="shared" si="13"/>
        <v>-2097.6291263689318</v>
      </c>
      <c r="AR14">
        <f t="shared" si="14"/>
        <v>-2102.7621461931399</v>
      </c>
      <c r="AS14">
        <f t="shared" si="15"/>
        <v>-2269.5876534086201</v>
      </c>
      <c r="AT14">
        <f t="shared" si="16"/>
        <v>1199.7481402420494</v>
      </c>
      <c r="AU14">
        <f t="shared" si="17"/>
        <v>-3172.6016593597105</v>
      </c>
      <c r="AW14">
        <v>11</v>
      </c>
      <c r="AX14">
        <f>IF(Z14&gt;0, (R14*SUMPRODUCT(K14:$K$98, X14:$X$98)-K14*$AZ$3)/Z14, 0)</f>
        <v>47264.688878145156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12.5</v>
      </c>
      <c r="R15">
        <f t="shared" si="0"/>
        <v>2000000</v>
      </c>
      <c r="S15">
        <f t="shared" si="1"/>
        <v>52756.200843507031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41417.137679396576</v>
      </c>
      <c r="AC15">
        <f t="shared" si="2"/>
        <v>45643.103395386723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-4695.112333402406</v>
      </c>
      <c r="AI15">
        <f t="shared" si="7"/>
        <v>-4705.9269634045695</v>
      </c>
      <c r="AJ15">
        <f t="shared" si="8"/>
        <v>-4225.9657159901471</v>
      </c>
      <c r="AK15">
        <f t="shared" si="30"/>
        <v>2899.1996375577605</v>
      </c>
      <c r="AL15">
        <f t="shared" si="9"/>
        <v>-6032.6930418369575</v>
      </c>
      <c r="AN15">
        <f t="shared" si="10"/>
        <v>0</v>
      </c>
      <c r="AO15">
        <f t="shared" si="11"/>
        <v>0</v>
      </c>
      <c r="AP15">
        <f t="shared" si="12"/>
        <v>-4.5249448802293948</v>
      </c>
      <c r="AQ15">
        <f t="shared" si="13"/>
        <v>-1964.4800155790545</v>
      </c>
      <c r="AR15">
        <f t="shared" si="14"/>
        <v>-1969.0049604592841</v>
      </c>
      <c r="AS15">
        <f t="shared" si="15"/>
        <v>-1768.1845728212413</v>
      </c>
      <c r="AT15">
        <f t="shared" si="16"/>
        <v>1213.0529249827255</v>
      </c>
      <c r="AU15">
        <f t="shared" si="17"/>
        <v>-2524.1366082978002</v>
      </c>
      <c r="AW15">
        <v>12</v>
      </c>
      <c r="AX15">
        <f>IF(Z15&gt;0, (R15*SUMPRODUCT(K15:$K$98, X15:$X$98)-K15*$AZ$3)/Z15, 0)</f>
        <v>52756.200843507031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2000000</v>
      </c>
      <c r="S16">
        <f t="shared" si="1"/>
        <v>57823.607024186444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45643.103395386723</v>
      </c>
      <c r="AC16">
        <f t="shared" si="2"/>
        <v>49324.69020334255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-6997.4981965996194</v>
      </c>
      <c r="AI16">
        <f t="shared" si="7"/>
        <v>-7008.1609459380325</v>
      </c>
      <c r="AJ16">
        <f t="shared" si="8"/>
        <v>-3681.5868079558277</v>
      </c>
      <c r="AK16">
        <f t="shared" si="30"/>
        <v>3195.0172376770711</v>
      </c>
      <c r="AL16">
        <f t="shared" si="9"/>
        <v>-7494.7305162167886</v>
      </c>
      <c r="AN16">
        <f t="shared" si="10"/>
        <v>0</v>
      </c>
      <c r="AO16">
        <f t="shared" si="11"/>
        <v>0</v>
      </c>
      <c r="AP16">
        <f t="shared" si="12"/>
        <v>-3.983389780653082</v>
      </c>
      <c r="AQ16">
        <f t="shared" si="13"/>
        <v>-2614.1252993782382</v>
      </c>
      <c r="AR16">
        <f t="shared" si="14"/>
        <v>-2618.1086891588911</v>
      </c>
      <c r="AS16">
        <f t="shared" si="15"/>
        <v>-1375.3671592528988</v>
      </c>
      <c r="AT16">
        <f t="shared" si="16"/>
        <v>1193.594504535904</v>
      </c>
      <c r="AU16">
        <f t="shared" si="17"/>
        <v>-2799.8813438758857</v>
      </c>
      <c r="AW16">
        <v>13</v>
      </c>
      <c r="AX16">
        <f>IF(Z16&gt;0, (R16*SUMPRODUCT(K16:$K$98, X16:$X$98)-K16*$AZ$3)/Z16, 0)</f>
        <v>57823.607024186444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12.5</v>
      </c>
      <c r="R17">
        <f t="shared" si="0"/>
        <v>2000000</v>
      </c>
      <c r="S17">
        <f t="shared" si="1"/>
        <v>61630.669187462336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49324.69020334255</v>
      </c>
      <c r="AC17">
        <f t="shared" si="2"/>
        <v>51751.695996406183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-9565.7656864768305</v>
      </c>
      <c r="AI17">
        <f t="shared" si="7"/>
        <v>-9576.2620222863188</v>
      </c>
      <c r="AJ17">
        <f t="shared" si="8"/>
        <v>-2427.0057930636322</v>
      </c>
      <c r="AK17">
        <f t="shared" si="30"/>
        <v>3452.7283142339788</v>
      </c>
      <c r="AL17">
        <f t="shared" si="9"/>
        <v>-8550.5395011159726</v>
      </c>
      <c r="AN17">
        <f t="shared" si="10"/>
        <v>0</v>
      </c>
      <c r="AO17">
        <f t="shared" si="11"/>
        <v>0</v>
      </c>
      <c r="AP17">
        <f t="shared" si="12"/>
        <v>-3.5010901931664544</v>
      </c>
      <c r="AQ17">
        <f t="shared" si="13"/>
        <v>-3190.6952143031185</v>
      </c>
      <c r="AR17">
        <f t="shared" si="14"/>
        <v>-3194.1963044962849</v>
      </c>
      <c r="AS17">
        <f t="shared" si="15"/>
        <v>-809.53642633768186</v>
      </c>
      <c r="AT17">
        <f t="shared" si="16"/>
        <v>1151.6698265032203</v>
      </c>
      <c r="AU17">
        <f t="shared" si="17"/>
        <v>-2852.0629043307467</v>
      </c>
      <c r="AW17">
        <v>14</v>
      </c>
      <c r="AX17">
        <f>IF(Z17&gt;0, (R17*SUMPRODUCT(K17:$K$98, X17:$X$98)-K17*$AZ$3)/Z17, 0)</f>
        <v>61630.669187462336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2000000</v>
      </c>
      <c r="S18">
        <f t="shared" si="1"/>
        <v>64300.88108275328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51751.695996406183</v>
      </c>
      <c r="AC18">
        <f t="shared" si="2"/>
        <v>53062.010686069021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-12190.864262571888</v>
      </c>
      <c r="AI18">
        <f t="shared" si="7"/>
        <v>-12201.17944212164</v>
      </c>
      <c r="AJ18">
        <f t="shared" si="8"/>
        <v>-1310.3146896628386</v>
      </c>
      <c r="AK18">
        <f t="shared" si="30"/>
        <v>3622.6187197484333</v>
      </c>
      <c r="AL18">
        <f t="shared" si="9"/>
        <v>-9888.8754120360463</v>
      </c>
      <c r="AN18">
        <f t="shared" si="10"/>
        <v>0</v>
      </c>
      <c r="AO18">
        <f t="shared" si="11"/>
        <v>0</v>
      </c>
      <c r="AP18">
        <f t="shared" si="12"/>
        <v>-3.0720222120737453</v>
      </c>
      <c r="AQ18">
        <f t="shared" si="13"/>
        <v>-3630.6305303136132</v>
      </c>
      <c r="AR18">
        <f t="shared" si="14"/>
        <v>-3633.7025525256872</v>
      </c>
      <c r="AS18">
        <f t="shared" si="15"/>
        <v>-390.23226033399175</v>
      </c>
      <c r="AT18">
        <f t="shared" si="16"/>
        <v>1078.8726574525519</v>
      </c>
      <c r="AU18">
        <f t="shared" si="17"/>
        <v>-2945.0621554071272</v>
      </c>
      <c r="AW18">
        <v>15</v>
      </c>
      <c r="AX18">
        <f>IF(Z18&gt;0, (R18*SUMPRODUCT(K18:$K$98, X18:$X$98)-K18*$AZ$3)/Z18, 0)</f>
        <v>64300.88108275328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2000000</v>
      </c>
      <c r="S19">
        <f t="shared" si="1"/>
        <v>66030.686752588488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53062.010686069021</v>
      </c>
      <c r="AC19">
        <f t="shared" si="2"/>
        <v>53450.138998582159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-14975.99027751219</v>
      </c>
      <c r="AI19">
        <f t="shared" si="7"/>
        <v>-14986.108705327209</v>
      </c>
      <c r="AJ19">
        <f t="shared" si="8"/>
        <v>-388.12831251313764</v>
      </c>
      <c r="AK19">
        <f t="shared" si="30"/>
        <v>3714.340748024832</v>
      </c>
      <c r="AL19">
        <f t="shared" si="9"/>
        <v>-11659.896269815516</v>
      </c>
      <c r="AN19">
        <f t="shared" si="10"/>
        <v>0</v>
      </c>
      <c r="AO19">
        <f t="shared" si="11"/>
        <v>0</v>
      </c>
      <c r="AP19">
        <f t="shared" si="12"/>
        <v>-2.6905593396434373</v>
      </c>
      <c r="AQ19">
        <f t="shared" si="13"/>
        <v>-3982.2185074795943</v>
      </c>
      <c r="AR19">
        <f t="shared" si="14"/>
        <v>-3984.9090668192375</v>
      </c>
      <c r="AS19">
        <f t="shared" si="15"/>
        <v>-103.20597975330666</v>
      </c>
      <c r="AT19">
        <f t="shared" si="16"/>
        <v>987.66867471065279</v>
      </c>
      <c r="AU19">
        <f t="shared" si="17"/>
        <v>-3100.4463718618917</v>
      </c>
      <c r="AW19">
        <v>16</v>
      </c>
      <c r="AX19">
        <f>IF(Z19&gt;0, (R19*SUMPRODUCT(K19:$K$98, X19:$X$98)-K19*$AZ$3)/Z19, 0)</f>
        <v>66030.686752588488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12.5</v>
      </c>
      <c r="R20">
        <f t="shared" si="0"/>
        <v>2000000</v>
      </c>
      <c r="S20">
        <f t="shared" si="1"/>
        <v>66951.283372694059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53450.138998582159</v>
      </c>
      <c r="AC20">
        <f t="shared" si="2"/>
        <v>53056.098029340748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-17842.430871894012</v>
      </c>
      <c r="AI20">
        <f t="shared" si="7"/>
        <v>-17852.336600237933</v>
      </c>
      <c r="AJ20">
        <f t="shared" si="8"/>
        <v>394.04096924141049</v>
      </c>
      <c r="AK20">
        <f t="shared" si="30"/>
        <v>3741.5097299007516</v>
      </c>
      <c r="AL20">
        <f t="shared" si="9"/>
        <v>-13716.785901095771</v>
      </c>
      <c r="AN20">
        <f t="shared" si="10"/>
        <v>0</v>
      </c>
      <c r="AO20">
        <f t="shared" si="11"/>
        <v>0</v>
      </c>
      <c r="AP20">
        <f t="shared" si="12"/>
        <v>-2.3517866890757078</v>
      </c>
      <c r="AQ20">
        <f t="shared" si="13"/>
        <v>-4236.0934974586171</v>
      </c>
      <c r="AR20">
        <f t="shared" si="14"/>
        <v>-4238.4452841476932</v>
      </c>
      <c r="AS20">
        <f t="shared" si="15"/>
        <v>93.55196046549915</v>
      </c>
      <c r="AT20">
        <f t="shared" si="16"/>
        <v>888.29740472623598</v>
      </c>
      <c r="AU20">
        <f t="shared" si="17"/>
        <v>-3256.595918955958</v>
      </c>
      <c r="AW20">
        <v>17</v>
      </c>
      <c r="AX20">
        <f>IF(Z20&gt;0, (R20*SUMPRODUCT(K20:$K$98, X20:$X$98)-K20*$AZ$3)/Z20, 0)</f>
        <v>66951.283372694059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12.5</v>
      </c>
      <c r="R21">
        <f t="shared" si="0"/>
        <v>2000000</v>
      </c>
      <c r="S21">
        <f t="shared" si="1"/>
        <v>67212.102979839037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53056.098029340748</v>
      </c>
      <c r="AC21">
        <f t="shared" si="2"/>
        <v>52023.73447673762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-21020.748004067147</v>
      </c>
      <c r="AI21">
        <f t="shared" si="7"/>
        <v>-21030.423295452601</v>
      </c>
      <c r="AJ21">
        <f t="shared" si="8"/>
        <v>1032.3635526031285</v>
      </c>
      <c r="AK21">
        <f t="shared" si="30"/>
        <v>3713.9268620538528</v>
      </c>
      <c r="AL21">
        <f t="shared" si="9"/>
        <v>-16284.13288079562</v>
      </c>
      <c r="AN21">
        <f t="shared" si="10"/>
        <v>0</v>
      </c>
      <c r="AO21">
        <f t="shared" si="11"/>
        <v>0</v>
      </c>
      <c r="AP21">
        <f t="shared" si="12"/>
        <v>-2.0509616743997676</v>
      </c>
      <c r="AQ21">
        <f t="shared" si="13"/>
        <v>-4455.963836744445</v>
      </c>
      <c r="AR21">
        <f t="shared" si="14"/>
        <v>-4458.0147984188443</v>
      </c>
      <c r="AS21">
        <f t="shared" si="15"/>
        <v>218.83972234872462</v>
      </c>
      <c r="AT21">
        <f t="shared" si="16"/>
        <v>787.2756852621884</v>
      </c>
      <c r="AU21">
        <f t="shared" si="17"/>
        <v>-3451.899390807931</v>
      </c>
      <c r="AW21">
        <v>18</v>
      </c>
      <c r="AX21">
        <f>IF(Z21&gt;0, (R21*SUMPRODUCT(K21:$K$98, X21:$X$98)-K21*$AZ$3)/Z21, 0)</f>
        <v>67212.102979839037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2000000</v>
      </c>
      <c r="S22">
        <f t="shared" si="1"/>
        <v>66877.243648427553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52023.73447673762</v>
      </c>
      <c r="AC22">
        <f t="shared" si="2"/>
        <v>50428.243805042744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-24482.35732175794</v>
      </c>
      <c r="AI22">
        <f t="shared" si="7"/>
        <v>-24491.78284549628</v>
      </c>
      <c r="AJ22">
        <f t="shared" si="8"/>
        <v>1595.4906716948753</v>
      </c>
      <c r="AK22">
        <f t="shared" si="30"/>
        <v>3641.6614133716339</v>
      </c>
      <c r="AL22">
        <f t="shared" si="9"/>
        <v>-19254.630760429769</v>
      </c>
      <c r="AN22">
        <f t="shared" si="10"/>
        <v>0</v>
      </c>
      <c r="AO22">
        <f t="shared" si="11"/>
        <v>0</v>
      </c>
      <c r="AP22">
        <f t="shared" si="12"/>
        <v>-1.7839429453349442</v>
      </c>
      <c r="AQ22">
        <f t="shared" si="13"/>
        <v>-4633.7084115189027</v>
      </c>
      <c r="AR22">
        <f t="shared" si="14"/>
        <v>-4635.4923544642379</v>
      </c>
      <c r="AS22">
        <f t="shared" si="15"/>
        <v>301.97412972819222</v>
      </c>
      <c r="AT22">
        <f t="shared" si="16"/>
        <v>689.24723633730139</v>
      </c>
      <c r="AU22">
        <f t="shared" si="17"/>
        <v>-3644.2709883987441</v>
      </c>
      <c r="AW22">
        <v>19</v>
      </c>
      <c r="AX22">
        <f>IF(Z22&gt;0, (R22*SUMPRODUCT(K22:$K$98, X22:$X$98)-K22*$AZ$3)/Z22, 0)</f>
        <v>66877.243648427553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12.5</v>
      </c>
      <c r="R23">
        <f t="shared" si="0"/>
        <v>2000000</v>
      </c>
      <c r="S23">
        <f t="shared" si="1"/>
        <v>66009.671853487453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50428.243805042744</v>
      </c>
      <c r="AC23">
        <f t="shared" si="2"/>
        <v>48348.529290889506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-28110.68199722666</v>
      </c>
      <c r="AI23">
        <f t="shared" si="7"/>
        <v>-28119.837573965135</v>
      </c>
      <c r="AJ23">
        <f t="shared" si="8"/>
        <v>2079.7145141532383</v>
      </c>
      <c r="AK23">
        <f t="shared" si="30"/>
        <v>3529.9770663529926</v>
      </c>
      <c r="AL23">
        <f t="shared" si="9"/>
        <v>-22510.145993458904</v>
      </c>
      <c r="AN23">
        <f t="shared" si="10"/>
        <v>0</v>
      </c>
      <c r="AO23">
        <f t="shared" si="11"/>
        <v>0</v>
      </c>
      <c r="AP23">
        <f t="shared" si="12"/>
        <v>-1.547188231589778</v>
      </c>
      <c r="AQ23">
        <f t="shared" si="13"/>
        <v>-4750.3852144347657</v>
      </c>
      <c r="AR23">
        <f t="shared" si="14"/>
        <v>-4751.9324026663553</v>
      </c>
      <c r="AS23">
        <f t="shared" si="15"/>
        <v>351.44807512153602</v>
      </c>
      <c r="AT23">
        <f t="shared" si="16"/>
        <v>596.52593505029279</v>
      </c>
      <c r="AU23">
        <f t="shared" si="17"/>
        <v>-3803.9583924945268</v>
      </c>
      <c r="AW23">
        <v>20</v>
      </c>
      <c r="AX23">
        <f>IF(Z23&gt;0, (R23*SUMPRODUCT(K23:$K$98, X23:$X$98)-K23*$AZ$3)/Z23, 0)</f>
        <v>66009.671853487453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2000000</v>
      </c>
      <c r="S24">
        <f t="shared" si="1"/>
        <v>64697.861981755173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48348.529290889506</v>
      </c>
      <c r="AC24">
        <f t="shared" si="2"/>
        <v>45878.495770531234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-32004.96649315023</v>
      </c>
      <c r="AI24">
        <f t="shared" si="7"/>
        <v>-32013.830483080739</v>
      </c>
      <c r="AJ24">
        <f t="shared" si="8"/>
        <v>2470.0335203582727</v>
      </c>
      <c r="AK24">
        <f t="shared" si="30"/>
        <v>3384.3970503622659</v>
      </c>
      <c r="AL24">
        <f t="shared" si="9"/>
        <v>-26159.399912360201</v>
      </c>
      <c r="AN24">
        <f t="shared" si="10"/>
        <v>0</v>
      </c>
      <c r="AO24">
        <f t="shared" si="11"/>
        <v>0</v>
      </c>
      <c r="AP24">
        <f t="shared" si="12"/>
        <v>-1.337422661419738</v>
      </c>
      <c r="AQ24">
        <f t="shared" si="13"/>
        <v>-4828.9954976819236</v>
      </c>
      <c r="AR24">
        <f t="shared" si="14"/>
        <v>-4830.3329203433441</v>
      </c>
      <c r="AS24">
        <f t="shared" si="15"/>
        <v>372.68530655972847</v>
      </c>
      <c r="AT24">
        <f t="shared" si="16"/>
        <v>510.64693731409403</v>
      </c>
      <c r="AU24">
        <f t="shared" si="17"/>
        <v>-3947.0006764695213</v>
      </c>
      <c r="AW24">
        <v>21</v>
      </c>
      <c r="AX24">
        <f>IF(Z24&gt;0, (R24*SUMPRODUCT(K24:$K$98, X24:$X$98)-K24*$AZ$3)/Z24, 0)</f>
        <v>64697.861981755173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12.5</v>
      </c>
      <c r="R25">
        <f t="shared" si="0"/>
        <v>2000000</v>
      </c>
      <c r="S25">
        <f t="shared" si="1"/>
        <v>62994.516623917894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45878.495770531234</v>
      </c>
      <c r="AC25">
        <f t="shared" si="2"/>
        <v>43085.528571131923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-36142.387102248409</v>
      </c>
      <c r="AI25">
        <f t="shared" si="7"/>
        <v>-36150.936562360221</v>
      </c>
      <c r="AJ25">
        <f t="shared" si="8"/>
        <v>2792.9671993993106</v>
      </c>
      <c r="AK25">
        <f t="shared" si="30"/>
        <v>3211.4947039371868</v>
      </c>
      <c r="AL25">
        <f t="shared" si="9"/>
        <v>-30146.474659023723</v>
      </c>
      <c r="AN25">
        <f t="shared" si="10"/>
        <v>0</v>
      </c>
      <c r="AO25">
        <f t="shared" si="11"/>
        <v>0</v>
      </c>
      <c r="AP25">
        <f t="shared" si="12"/>
        <v>-1.151754960448143</v>
      </c>
      <c r="AQ25">
        <f t="shared" si="13"/>
        <v>-4868.9827290886569</v>
      </c>
      <c r="AR25">
        <f t="shared" si="14"/>
        <v>-4870.1344840491056</v>
      </c>
      <c r="AS25">
        <f t="shared" si="15"/>
        <v>376.25929406141455</v>
      </c>
      <c r="AT25">
        <f t="shared" si="16"/>
        <v>432.64193379902952</v>
      </c>
      <c r="AU25">
        <f t="shared" si="17"/>
        <v>-4061.233256188661</v>
      </c>
      <c r="AW25">
        <v>22</v>
      </c>
      <c r="AX25">
        <f>IF(Z25&gt;0, (R25*SUMPRODUCT(K25:$K$98, X25:$X$98)-K25*$AZ$3)/Z25, 0)</f>
        <v>62994.516623917894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2000000</v>
      </c>
      <c r="S26">
        <f t="shared" si="1"/>
        <v>60926.448208831578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43085.528571131923</v>
      </c>
      <c r="AC26">
        <f t="shared" si="2"/>
        <v>40034.428251224148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-40045.671163733736</v>
      </c>
      <c r="AI26">
        <f t="shared" si="7"/>
        <v>-40053.884843799657</v>
      </c>
      <c r="AJ26">
        <f t="shared" si="8"/>
        <v>3051.100319907775</v>
      </c>
      <c r="AK26">
        <f t="shared" si="30"/>
        <v>3015.986999979235</v>
      </c>
      <c r="AL26">
        <f t="shared" si="9"/>
        <v>-33986.797523912646</v>
      </c>
      <c r="AN26">
        <f t="shared" si="10"/>
        <v>0</v>
      </c>
      <c r="AO26">
        <f t="shared" si="11"/>
        <v>0</v>
      </c>
      <c r="AP26">
        <f t="shared" si="12"/>
        <v>-0.98796409319334111</v>
      </c>
      <c r="AQ26">
        <f t="shared" si="13"/>
        <v>-4816.8037810170545</v>
      </c>
      <c r="AR26">
        <f t="shared" si="14"/>
        <v>-4817.7917451102476</v>
      </c>
      <c r="AS26">
        <f t="shared" si="15"/>
        <v>366.99476198325385</v>
      </c>
      <c r="AT26">
        <f t="shared" si="16"/>
        <v>362.77123501315219</v>
      </c>
      <c r="AU26">
        <f t="shared" si="17"/>
        <v>-4088.0257481138415</v>
      </c>
      <c r="AW26">
        <v>23</v>
      </c>
      <c r="AX26">
        <f>IF(Z26&gt;0, (R26*SUMPRODUCT(K26:$K$98, X26:$X$98)-K26*$AZ$3)/Z26, 0)</f>
        <v>60926.448208831578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12.5</v>
      </c>
      <c r="R27">
        <f t="shared" si="0"/>
        <v>2000000</v>
      </c>
      <c r="S27">
        <f t="shared" si="1"/>
        <v>58605.557386909612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40034.428251224148</v>
      </c>
      <c r="AC27">
        <f t="shared" si="2"/>
        <v>36840.733764118595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-43803.227244358757</v>
      </c>
      <c r="AI27">
        <f t="shared" si="7"/>
        <v>-43811.085017453741</v>
      </c>
      <c r="AJ27">
        <f t="shared" si="8"/>
        <v>3193.694487105553</v>
      </c>
      <c r="AK27">
        <f t="shared" si="30"/>
        <v>2802.4099775856907</v>
      </c>
      <c r="AL27">
        <f t="shared" si="9"/>
        <v>-37814.980552762499</v>
      </c>
      <c r="AN27">
        <f t="shared" si="10"/>
        <v>0</v>
      </c>
      <c r="AO27">
        <f t="shared" si="11"/>
        <v>0</v>
      </c>
      <c r="AP27">
        <f t="shared" si="12"/>
        <v>-0.84388805452783966</v>
      </c>
      <c r="AQ27">
        <f t="shared" si="13"/>
        <v>-4704.2615986038927</v>
      </c>
      <c r="AR27">
        <f t="shared" si="14"/>
        <v>-4705.1054866584209</v>
      </c>
      <c r="AS27">
        <f t="shared" si="15"/>
        <v>342.98784081710522</v>
      </c>
      <c r="AT27">
        <f t="shared" si="16"/>
        <v>300.9657157806468</v>
      </c>
      <c r="AU27">
        <f t="shared" si="17"/>
        <v>-4061.1519300606687</v>
      </c>
      <c r="AW27">
        <v>24</v>
      </c>
      <c r="AX27">
        <f>IF(Z27&gt;0, (R27*SUMPRODUCT(K27:$K$98, X27:$X$98)-K27*$AZ$3)/Z27, 0)</f>
        <v>58605.557386909612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2000000</v>
      </c>
      <c r="S28">
        <f t="shared" si="1"/>
        <v>56109.566553771998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36840.733764118595</v>
      </c>
      <c r="AC28">
        <f t="shared" si="2"/>
        <v>33585.676892221389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-47525.068922167025</v>
      </c>
      <c r="AI28">
        <f t="shared" si="7"/>
        <v>-47532.551085850297</v>
      </c>
      <c r="AJ28">
        <f t="shared" si="8"/>
        <v>3255.0568718972063</v>
      </c>
      <c r="AK28">
        <f t="shared" si="30"/>
        <v>2578.851363488302</v>
      </c>
      <c r="AL28">
        <f t="shared" si="9"/>
        <v>-41698.642850464792</v>
      </c>
      <c r="AN28">
        <f t="shared" si="10"/>
        <v>0</v>
      </c>
      <c r="AO28">
        <f t="shared" si="11"/>
        <v>0</v>
      </c>
      <c r="AP28">
        <f t="shared" si="12"/>
        <v>-0.71745478717263778</v>
      </c>
      <c r="AQ28">
        <f t="shared" si="13"/>
        <v>-4557.1160498866957</v>
      </c>
      <c r="AR28">
        <f t="shared" si="14"/>
        <v>-4557.8335046738684</v>
      </c>
      <c r="AS28">
        <f t="shared" si="15"/>
        <v>312.12310156793689</v>
      </c>
      <c r="AT28">
        <f t="shared" si="16"/>
        <v>247.28264903879412</v>
      </c>
      <c r="AU28">
        <f t="shared" si="17"/>
        <v>-3998.4277540671374</v>
      </c>
      <c r="AW28">
        <v>25</v>
      </c>
      <c r="AX28">
        <f>IF(Z28&gt;0, (R28*SUMPRODUCT(K28:$K$98, X28:$X$98)-K28*$AZ$3)/Z28, 0)</f>
        <v>56109.566553771998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2000000</v>
      </c>
      <c r="S29">
        <f t="shared" si="1"/>
        <v>53501.458432347987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33585.676892221389</v>
      </c>
      <c r="AC29">
        <f t="shared" si="2"/>
        <v>30322.493634037106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-51654.463776931392</v>
      </c>
      <c r="AI29">
        <f t="shared" si="7"/>
        <v>-51661.548278579226</v>
      </c>
      <c r="AJ29">
        <f t="shared" si="8"/>
        <v>3263.1832581842827</v>
      </c>
      <c r="AK29">
        <f t="shared" si="30"/>
        <v>2350.9973824554972</v>
      </c>
      <c r="AL29">
        <f t="shared" si="9"/>
        <v>-46047.367637939446</v>
      </c>
      <c r="AN29">
        <f t="shared" si="10"/>
        <v>0</v>
      </c>
      <c r="AO29">
        <f t="shared" si="11"/>
        <v>0</v>
      </c>
      <c r="AP29">
        <f t="shared" si="12"/>
        <v>-0.60653883941427367</v>
      </c>
      <c r="AQ29">
        <f t="shared" si="13"/>
        <v>-4422.3913081321389</v>
      </c>
      <c r="AR29">
        <f t="shared" si="14"/>
        <v>-4422.9978469715534</v>
      </c>
      <c r="AS29">
        <f t="shared" si="15"/>
        <v>279.37708036534349</v>
      </c>
      <c r="AT29">
        <f t="shared" si="16"/>
        <v>201.2803856509272</v>
      </c>
      <c r="AU29">
        <f t="shared" si="17"/>
        <v>-3942.3403809552824</v>
      </c>
      <c r="AW29">
        <v>26</v>
      </c>
      <c r="AX29">
        <f>IF(Z29&gt;0, (R29*SUMPRODUCT(K29:$K$98, X29:$X$98)-K29*$AZ$3)/Z29, 0)</f>
        <v>53501.458432347987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2000000</v>
      </c>
      <c r="S30">
        <f t="shared" si="1"/>
        <v>50721.880885497434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30322.493634037106</v>
      </c>
      <c r="AC30">
        <f t="shared" si="2"/>
        <v>27055.399461353547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-55371.331359202828</v>
      </c>
      <c r="AI30">
        <f t="shared" si="7"/>
        <v>-55377.998945013191</v>
      </c>
      <c r="AJ30">
        <f t="shared" si="8"/>
        <v>3267.094172683559</v>
      </c>
      <c r="AK30">
        <f t="shared" si="30"/>
        <v>2122.5745543825974</v>
      </c>
      <c r="AL30">
        <f t="shared" si="9"/>
        <v>-49988.330217947034</v>
      </c>
      <c r="AN30">
        <f t="shared" si="10"/>
        <v>0</v>
      </c>
      <c r="AO30">
        <f t="shared" si="11"/>
        <v>0</v>
      </c>
      <c r="AP30">
        <f t="shared" si="12"/>
        <v>-0.50968271004784194</v>
      </c>
      <c r="AQ30">
        <f t="shared" si="13"/>
        <v>-4232.6879666496925</v>
      </c>
      <c r="AR30">
        <f t="shared" si="14"/>
        <v>-4233.1976493597404</v>
      </c>
      <c r="AS30">
        <f t="shared" si="15"/>
        <v>249.74277936213451</v>
      </c>
      <c r="AT30">
        <f t="shared" si="16"/>
        <v>162.25356252263674</v>
      </c>
      <c r="AU30">
        <f t="shared" si="17"/>
        <v>-3821.2013074749689</v>
      </c>
      <c r="AW30">
        <v>27</v>
      </c>
      <c r="AX30">
        <f>IF(Z30&gt;0, (R30*SUMPRODUCT(K30:$K$98, X30:$X$98)-K30*$AZ$3)/Z30, 0)</f>
        <v>50721.880885497434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2000000</v>
      </c>
      <c r="S31">
        <f t="shared" si="1"/>
        <v>47805.289258254612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27055.399461353547</v>
      </c>
      <c r="AC31">
        <f t="shared" si="2"/>
        <v>23854.2267942115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-58171.219050770735</v>
      </c>
      <c r="AI31">
        <f t="shared" si="7"/>
        <v>-58177.456390603926</v>
      </c>
      <c r="AJ31">
        <f t="shared" si="8"/>
        <v>3201.1726671420474</v>
      </c>
      <c r="AK31">
        <f t="shared" si="30"/>
        <v>1893.8779622947484</v>
      </c>
      <c r="AL31">
        <f t="shared" si="9"/>
        <v>-53082.405761167131</v>
      </c>
      <c r="AN31">
        <f t="shared" si="10"/>
        <v>0</v>
      </c>
      <c r="AO31">
        <f t="shared" si="11"/>
        <v>0</v>
      </c>
      <c r="AP31">
        <f t="shared" si="12"/>
        <v>-0.42570884297667383</v>
      </c>
      <c r="AQ31">
        <f t="shared" si="13"/>
        <v>-3970.282687641246</v>
      </c>
      <c r="AR31">
        <f t="shared" si="14"/>
        <v>-3970.7083964842227</v>
      </c>
      <c r="AS31">
        <f t="shared" si="15"/>
        <v>218.48537176798308</v>
      </c>
      <c r="AT31">
        <f t="shared" si="16"/>
        <v>129.26032854222083</v>
      </c>
      <c r="AU31">
        <f t="shared" si="17"/>
        <v>-3622.9626961740191</v>
      </c>
      <c r="AW31">
        <v>28</v>
      </c>
      <c r="AX31">
        <f>IF(Z31&gt;0, (R31*SUMPRODUCT(K31:$K$98, X31:$X$98)-K31*$AZ$3)/Z31, 0)</f>
        <v>47805.289258254612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2000000</v>
      </c>
      <c r="S32">
        <f t="shared" si="1"/>
        <v>44870.012086635383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23854.2267942115</v>
      </c>
      <c r="AC32">
        <f t="shared" si="2"/>
        <v>20804.939909702094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-60651.892537931868</v>
      </c>
      <c r="AI32">
        <f t="shared" si="7"/>
        <v>-60657.688430038361</v>
      </c>
      <c r="AJ32">
        <f t="shared" si="8"/>
        <v>3049.2868845094054</v>
      </c>
      <c r="AK32">
        <f t="shared" si="30"/>
        <v>1669.795875594805</v>
      </c>
      <c r="AL32">
        <f t="shared" si="9"/>
        <v>-55938.60566993415</v>
      </c>
      <c r="AN32">
        <f t="shared" si="10"/>
        <v>0</v>
      </c>
      <c r="AO32">
        <f t="shared" si="11"/>
        <v>0</v>
      </c>
      <c r="AP32">
        <f t="shared" si="12"/>
        <v>-0.3531958032276783</v>
      </c>
      <c r="AQ32">
        <f t="shared" si="13"/>
        <v>-3696.0649902724781</v>
      </c>
      <c r="AR32">
        <f t="shared" si="14"/>
        <v>-3696.4181860757058</v>
      </c>
      <c r="AS32">
        <f t="shared" si="15"/>
        <v>185.82045881064195</v>
      </c>
      <c r="AT32">
        <f t="shared" si="16"/>
        <v>101.75567189148393</v>
      </c>
      <c r="AU32">
        <f t="shared" si="17"/>
        <v>-3408.84205537358</v>
      </c>
      <c r="AW32">
        <v>29</v>
      </c>
      <c r="AX32">
        <f>IF(Z32&gt;0, (R32*SUMPRODUCT(K32:$K$98, X32:$X$98)-K32*$AZ$3)/Z32, 0)</f>
        <v>44870.012086635383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2000000</v>
      </c>
      <c r="S33">
        <f t="shared" si="1"/>
        <v>41917.450537022982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20804.939909702094</v>
      </c>
      <c r="AC33">
        <f t="shared" si="2"/>
        <v>17931.192600797327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-62521.447331185474</v>
      </c>
      <c r="AI33">
        <f t="shared" si="7"/>
        <v>-62526.794505325088</v>
      </c>
      <c r="AJ33">
        <f t="shared" si="8"/>
        <v>2873.7473089047671</v>
      </c>
      <c r="AK33">
        <f t="shared" si="30"/>
        <v>1456.3457936791467</v>
      </c>
      <c r="AL33">
        <f t="shared" si="9"/>
        <v>-58196.701402741171</v>
      </c>
      <c r="AN33">
        <f t="shared" si="10"/>
        <v>0</v>
      </c>
      <c r="AO33">
        <f t="shared" si="11"/>
        <v>0</v>
      </c>
      <c r="AP33">
        <f t="shared" si="12"/>
        <v>-0.2909387358408852</v>
      </c>
      <c r="AQ33">
        <f t="shared" si="13"/>
        <v>-3401.7801505157236</v>
      </c>
      <c r="AR33">
        <f t="shared" si="14"/>
        <v>-3402.0710892515644</v>
      </c>
      <c r="AS33">
        <f t="shared" si="15"/>
        <v>156.36004875648572</v>
      </c>
      <c r="AT33">
        <f t="shared" si="16"/>
        <v>79.239499798874093</v>
      </c>
      <c r="AU33">
        <f t="shared" si="17"/>
        <v>-3166.4715406962046</v>
      </c>
      <c r="AW33">
        <v>30</v>
      </c>
      <c r="AX33">
        <f>IF(Z33&gt;0, (R33*SUMPRODUCT(K33:$K$98, X33:$X$98)-K33*$AZ$3)/Z33, 0)</f>
        <v>41917.450537022982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2000000</v>
      </c>
      <c r="S34">
        <f t="shared" si="1"/>
        <v>38988.443138378665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17931.192600797327</v>
      </c>
      <c r="AC34">
        <f t="shared" si="2"/>
        <v>15263.624665788488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-64010.379964379114</v>
      </c>
      <c r="AI34">
        <f t="shared" si="7"/>
        <v>-64015.273601902547</v>
      </c>
      <c r="AJ34">
        <f t="shared" si="8"/>
        <v>2667.5679350088394</v>
      </c>
      <c r="AK34">
        <f t="shared" si="30"/>
        <v>1255.1834820558131</v>
      </c>
      <c r="AL34">
        <f t="shared" si="9"/>
        <v>-60092.522184837893</v>
      </c>
      <c r="AN34">
        <f t="shared" si="10"/>
        <v>0</v>
      </c>
      <c r="AO34">
        <f t="shared" si="11"/>
        <v>0</v>
      </c>
      <c r="AP34">
        <f t="shared" si="12"/>
        <v>-0.23773383405744017</v>
      </c>
      <c r="AQ34">
        <f t="shared" si="13"/>
        <v>-3109.636334020478</v>
      </c>
      <c r="AR34">
        <f t="shared" si="14"/>
        <v>-3109.874067854535</v>
      </c>
      <c r="AS34">
        <f t="shared" si="15"/>
        <v>129.59095351078386</v>
      </c>
      <c r="AT34">
        <f t="shared" si="16"/>
        <v>60.977050344571516</v>
      </c>
      <c r="AU34">
        <f t="shared" si="17"/>
        <v>-2919.3060639991795</v>
      </c>
      <c r="AW34">
        <v>31</v>
      </c>
      <c r="AX34">
        <f>IF(Z34&gt;0, (R34*SUMPRODUCT(K34:$K$98, X34:$X$98)-K34*$AZ$3)/Z34, 0)</f>
        <v>38988.443138378665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36088.795859817328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15263.624665788488</v>
      </c>
      <c r="AC35">
        <f t="shared" ref="AC35:AC66" si="33">S35*Z35</f>
        <v>12809.534952756307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-65262.332994558361</v>
      </c>
      <c r="AI35">
        <f t="shared" ref="AI35:AI66" si="38">SUM(AE35:AH35)</f>
        <v>-65266.769806125347</v>
      </c>
      <c r="AJ35">
        <f t="shared" ref="AJ35:AJ66" si="39">AB35-AC35</f>
        <v>2454.089713032181</v>
      </c>
      <c r="AK35">
        <f t="shared" si="30"/>
        <v>1068.4537266051943</v>
      </c>
      <c r="AL35">
        <f t="shared" ref="AL35:AL66" si="40">SUM(AI35:AK35)</f>
        <v>-61744.226366487972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-0.19244744903066435</v>
      </c>
      <c r="AQ35">
        <f t="shared" ref="AQ35:AQ66" si="44">AH35*$K35</f>
        <v>-2830.7646860745281</v>
      </c>
      <c r="AR35">
        <f t="shared" ref="AR35:AR66" si="45">AI35*$K35</f>
        <v>-2830.9571335235587</v>
      </c>
      <c r="AS35">
        <f t="shared" ref="AS35:AS66" si="46">AJ35*$K35</f>
        <v>106.44655465641281</v>
      </c>
      <c r="AT35">
        <f t="shared" ref="AT35:AT66" si="47">AK35*$K35</f>
        <v>46.344360356086284</v>
      </c>
      <c r="AU35">
        <f t="shared" ref="AU35:AU66" si="48">AL35*$K35</f>
        <v>-2678.1662185110595</v>
      </c>
      <c r="AW35">
        <v>32</v>
      </c>
      <c r="AX35">
        <f>IF(Z35&gt;0, (R35*SUMPRODUCT(K35:$K$98, X35:$X$98)-K35*$AZ$3)/Z35, 0)</f>
        <v>36088.795859817328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2000000</v>
      </c>
      <c r="S36">
        <f t="shared" si="32"/>
        <v>33160.697839364439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12809.534952756307</v>
      </c>
      <c r="AC36">
        <f t="shared" si="33"/>
        <v>10564.079749707034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-65646.354055282267</v>
      </c>
      <c r="AI36">
        <f t="shared" si="38"/>
        <v>-65650.336209020737</v>
      </c>
      <c r="AJ36">
        <f t="shared" si="39"/>
        <v>2245.4552030492723</v>
      </c>
      <c r="AK36">
        <f t="shared" si="30"/>
        <v>896.66744669294155</v>
      </c>
      <c r="AL36">
        <f t="shared" si="40"/>
        <v>-62508.213559278527</v>
      </c>
      <c r="AN36">
        <f t="shared" si="41"/>
        <v>0</v>
      </c>
      <c r="AO36">
        <f t="shared" si="42"/>
        <v>0</v>
      </c>
      <c r="AP36">
        <f t="shared" si="43"/>
        <v>-0.15422016887383572</v>
      </c>
      <c r="AQ36">
        <f t="shared" si="44"/>
        <v>-2542.3407716659503</v>
      </c>
      <c r="AR36">
        <f t="shared" si="45"/>
        <v>-2542.4949918348238</v>
      </c>
      <c r="AS36">
        <f t="shared" si="46"/>
        <v>86.961605039849971</v>
      </c>
      <c r="AT36">
        <f t="shared" si="47"/>
        <v>34.725983509051225</v>
      </c>
      <c r="AU36">
        <f t="shared" si="48"/>
        <v>-2420.8074032859231</v>
      </c>
      <c r="AW36">
        <v>33</v>
      </c>
      <c r="AX36">
        <f>IF(Z36&gt;0, (R36*SUMPRODUCT(K36:$K$98, X36:$X$98)-K36*$AZ$3)/Z36, 0)</f>
        <v>33160.697839364439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2000000</v>
      </c>
      <c r="S37">
        <f t="shared" si="32"/>
        <v>30209.120676255057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10564.079749707034</v>
      </c>
      <c r="AC37">
        <f t="shared" si="33"/>
        <v>8544.3367307422086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-65093.877870545133</v>
      </c>
      <c r="AI37">
        <f t="shared" si="38"/>
        <v>-65097.413366009532</v>
      </c>
      <c r="AJ37">
        <f t="shared" si="39"/>
        <v>2019.7430189648258</v>
      </c>
      <c r="AK37">
        <f t="shared" si="30"/>
        <v>739.48558247949245</v>
      </c>
      <c r="AL37">
        <f t="shared" si="40"/>
        <v>-62338.184764565216</v>
      </c>
      <c r="AN37">
        <f t="shared" si="41"/>
        <v>0</v>
      </c>
      <c r="AO37">
        <f t="shared" si="42"/>
        <v>0</v>
      </c>
      <c r="AP37">
        <f t="shared" si="43"/>
        <v>-0.12225184252866243</v>
      </c>
      <c r="AQ37">
        <f t="shared" si="44"/>
        <v>-2250.8433647136326</v>
      </c>
      <c r="AR37">
        <f t="shared" si="45"/>
        <v>-2250.965616556161</v>
      </c>
      <c r="AS37">
        <f t="shared" si="46"/>
        <v>69.839519804070108</v>
      </c>
      <c r="AT37">
        <f t="shared" si="47"/>
        <v>25.570242103805114</v>
      </c>
      <c r="AU37">
        <f t="shared" si="48"/>
        <v>-2155.5558546482862</v>
      </c>
      <c r="AW37">
        <v>34</v>
      </c>
      <c r="AX37">
        <f>IF(Z37&gt;0, (R37*SUMPRODUCT(K37:$K$98, X37:$X$98)-K37*$AZ$3)/Z37, 0)</f>
        <v>30209.120676255057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2000000</v>
      </c>
      <c r="S38">
        <f t="shared" si="32"/>
        <v>27255.444726335918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8544.3367307422086</v>
      </c>
      <c r="AC38">
        <f t="shared" si="33"/>
        <v>6760.0985023688654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-63967.57801749013</v>
      </c>
      <c r="AI38">
        <f t="shared" si="38"/>
        <v>-63970.67836063727</v>
      </c>
      <c r="AJ38">
        <f t="shared" si="39"/>
        <v>1784.2382283733432</v>
      </c>
      <c r="AK38">
        <f t="shared" si="30"/>
        <v>598.10357115195461</v>
      </c>
      <c r="AL38">
        <f t="shared" si="40"/>
        <v>-61588.336561111966</v>
      </c>
      <c r="AN38">
        <f t="shared" si="41"/>
        <v>0</v>
      </c>
      <c r="AO38">
        <f t="shared" si="42"/>
        <v>0</v>
      </c>
      <c r="AP38">
        <f t="shared" si="43"/>
        <v>-9.5718717409278689E-2</v>
      </c>
      <c r="AQ38">
        <f t="shared" si="44"/>
        <v>-1974.9086578548111</v>
      </c>
      <c r="AR38">
        <f t="shared" si="45"/>
        <v>-1975.0043765722203</v>
      </c>
      <c r="AS38">
        <f t="shared" si="46"/>
        <v>55.085836201686213</v>
      </c>
      <c r="AT38">
        <f t="shared" si="47"/>
        <v>18.465603319214466</v>
      </c>
      <c r="AU38">
        <f t="shared" si="48"/>
        <v>-1901.4529370513194</v>
      </c>
      <c r="AW38">
        <v>35</v>
      </c>
      <c r="AX38">
        <f>IF(Z38&gt;0, (R38*SUMPRODUCT(K38:$K$98, X38:$X$98)-K38*$AZ$3)/Z38, 0)</f>
        <v>27255.444726335918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12.5</v>
      </c>
      <c r="R39">
        <f t="shared" si="31"/>
        <v>2000000</v>
      </c>
      <c r="S39">
        <f t="shared" si="32"/>
        <v>24256.815006468903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6760.0985023688654</v>
      </c>
      <c r="AC39">
        <f t="shared" si="33"/>
        <v>5201.8015733893162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-62200.32435522732</v>
      </c>
      <c r="AI39">
        <f t="shared" si="38"/>
        <v>-62203.004942915773</v>
      </c>
      <c r="AJ39">
        <f t="shared" si="39"/>
        <v>1558.2969289795492</v>
      </c>
      <c r="AK39">
        <f t="shared" si="30"/>
        <v>473.20689516582064</v>
      </c>
      <c r="AL39">
        <f t="shared" si="40"/>
        <v>-60171.5011187704</v>
      </c>
      <c r="AN39">
        <f t="shared" si="41"/>
        <v>0</v>
      </c>
      <c r="AO39">
        <f t="shared" si="42"/>
        <v>0</v>
      </c>
      <c r="AP39">
        <f t="shared" si="43"/>
        <v>-7.3892285945746816E-2</v>
      </c>
      <c r="AQ39">
        <f t="shared" si="44"/>
        <v>-1714.5957108499219</v>
      </c>
      <c r="AR39">
        <f t="shared" si="45"/>
        <v>-1714.6696031358676</v>
      </c>
      <c r="AS39">
        <f t="shared" si="46"/>
        <v>42.955551411596424</v>
      </c>
      <c r="AT39">
        <f t="shared" si="47"/>
        <v>13.044281058121815</v>
      </c>
      <c r="AU39">
        <f t="shared" si="48"/>
        <v>-1658.6697706661494</v>
      </c>
      <c r="AW39">
        <v>36</v>
      </c>
      <c r="AX39">
        <f>IF(Z39&gt;0, (R39*SUMPRODUCT(K39:$K$98, X39:$X$98)-K39*$AZ$3)/Z39, 0)</f>
        <v>24256.815006468903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2000000</v>
      </c>
      <c r="S40">
        <f t="shared" si="32"/>
        <v>21158.702744456245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5201.8015733893162</v>
      </c>
      <c r="AC40">
        <f t="shared" si="33"/>
        <v>3859.1806204637332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-59820.852643525875</v>
      </c>
      <c r="AI40">
        <f t="shared" si="38"/>
        <v>-59823.132545008419</v>
      </c>
      <c r="AJ40">
        <f t="shared" si="39"/>
        <v>1342.620952925583</v>
      </c>
      <c r="AK40">
        <f t="shared" ref="AK40:AK71" si="61">G40*SUM(AB40:AB40, AE40:AF40)</f>
        <v>364.12611013725217</v>
      </c>
      <c r="AL40">
        <f t="shared" si="40"/>
        <v>-58116.385481945588</v>
      </c>
      <c r="AN40">
        <f t="shared" si="41"/>
        <v>0</v>
      </c>
      <c r="AO40">
        <f t="shared" si="42"/>
        <v>0</v>
      </c>
      <c r="AP40">
        <f t="shared" si="43"/>
        <v>-5.6113472070923591E-2</v>
      </c>
      <c r="AQ40">
        <f t="shared" si="44"/>
        <v>-1472.3249095507042</v>
      </c>
      <c r="AR40">
        <f t="shared" si="45"/>
        <v>-1472.381023022775</v>
      </c>
      <c r="AS40">
        <f t="shared" si="46"/>
        <v>33.044903001578597</v>
      </c>
      <c r="AT40">
        <f t="shared" si="47"/>
        <v>8.961957552955413</v>
      </c>
      <c r="AU40">
        <f t="shared" si="48"/>
        <v>-1430.3741624682411</v>
      </c>
      <c r="AW40">
        <v>37</v>
      </c>
      <c r="AX40">
        <f>IF(Z40&gt;0, (R40*SUMPRODUCT(K40:$K$98, X40:$X$98)-K40*$AZ$3)/Z40, 0)</f>
        <v>21158.702744456245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2000000</v>
      </c>
      <c r="S41">
        <f t="shared" si="32"/>
        <v>17868.753013047619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3859.1806204637332</v>
      </c>
      <c r="AC41">
        <f t="shared" si="33"/>
        <v>2718.9760304883312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-56808.943612967581</v>
      </c>
      <c r="AI41">
        <f t="shared" si="38"/>
        <v>-56810.845659537721</v>
      </c>
      <c r="AJ41">
        <f t="shared" si="39"/>
        <v>1140.2045899754021</v>
      </c>
      <c r="AK41">
        <f t="shared" si="61"/>
        <v>270.14264343246134</v>
      </c>
      <c r="AL41">
        <f t="shared" si="40"/>
        <v>-55400.49842612986</v>
      </c>
      <c r="AN41">
        <f t="shared" si="41"/>
        <v>0</v>
      </c>
      <c r="AO41">
        <f t="shared" si="42"/>
        <v>0</v>
      </c>
      <c r="AP41">
        <f t="shared" si="43"/>
        <v>-4.1797873218029656E-2</v>
      </c>
      <c r="AQ41">
        <f t="shared" si="44"/>
        <v>-1248.3884780030205</v>
      </c>
      <c r="AR41">
        <f t="shared" si="45"/>
        <v>-1248.4302758762385</v>
      </c>
      <c r="AS41">
        <f t="shared" si="46"/>
        <v>25.056235553138002</v>
      </c>
      <c r="AT41">
        <f t="shared" si="47"/>
        <v>5.936441377540099</v>
      </c>
      <c r="AU41">
        <f t="shared" si="48"/>
        <v>-1217.4375989455605</v>
      </c>
      <c r="AW41">
        <v>38</v>
      </c>
      <c r="AX41">
        <f>IF(Z41&gt;0, (R41*SUMPRODUCT(K41:$K$98, X41:$X$98)-K41*$AZ$3)/Z41, 0)</f>
        <v>17868.753013047619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2000000</v>
      </c>
      <c r="S42">
        <f t="shared" si="32"/>
        <v>14240.244239129692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2718.9760304883312</v>
      </c>
      <c r="AC42">
        <f t="shared" si="33"/>
        <v>1767.1235521061153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-53096.923397060367</v>
      </c>
      <c r="AI42">
        <f t="shared" si="38"/>
        <v>-53098.474567393569</v>
      </c>
      <c r="AJ42">
        <f t="shared" si="39"/>
        <v>951.85247838221585</v>
      </c>
      <c r="AK42">
        <f t="shared" si="61"/>
        <v>190.3283221341832</v>
      </c>
      <c r="AL42">
        <f t="shared" si="40"/>
        <v>-51956.29376687717</v>
      </c>
      <c r="AN42">
        <f t="shared" si="41"/>
        <v>0</v>
      </c>
      <c r="AO42">
        <f t="shared" si="42"/>
        <v>0</v>
      </c>
      <c r="AP42">
        <f t="shared" si="43"/>
        <v>-3.0435084064178632E-2</v>
      </c>
      <c r="AQ42">
        <f t="shared" si="44"/>
        <v>-1041.8000477098981</v>
      </c>
      <c r="AR42">
        <f t="shared" si="45"/>
        <v>-1041.8304827939621</v>
      </c>
      <c r="AS42">
        <f t="shared" si="46"/>
        <v>18.676034202130023</v>
      </c>
      <c r="AT42">
        <f t="shared" si="47"/>
        <v>3.7343793650182491</v>
      </c>
      <c r="AU42">
        <f t="shared" si="48"/>
        <v>-1019.4200692268139</v>
      </c>
      <c r="AW42">
        <v>39</v>
      </c>
      <c r="AX42">
        <f>IF(Z42&gt;0, (R42*SUMPRODUCT(K42:$K$98, X42:$X$98)-K42*$AZ$3)/Z42, 0)</f>
        <v>14240.244239129692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2000000</v>
      </c>
      <c r="S43">
        <f t="shared" si="32"/>
        <v>10058.666912934428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1767.1235521061153</v>
      </c>
      <c r="AC43">
        <f t="shared" si="33"/>
        <v>990.08778977193367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-48842.755077441478</v>
      </c>
      <c r="AI43">
        <f t="shared" si="38"/>
        <v>-48843.985468852115</v>
      </c>
      <c r="AJ43">
        <f t="shared" si="39"/>
        <v>777.03576233418164</v>
      </c>
      <c r="AK43">
        <f t="shared" si="61"/>
        <v>123.69864864742809</v>
      </c>
      <c r="AL43">
        <f t="shared" si="40"/>
        <v>-47943.251057870504</v>
      </c>
      <c r="AN43">
        <f t="shared" si="41"/>
        <v>0</v>
      </c>
      <c r="AO43">
        <f t="shared" si="42"/>
        <v>0</v>
      </c>
      <c r="AP43">
        <f t="shared" si="43"/>
        <v>-2.1554615669530909E-2</v>
      </c>
      <c r="AQ43">
        <f t="shared" si="44"/>
        <v>-855.65195338031799</v>
      </c>
      <c r="AR43">
        <f t="shared" si="45"/>
        <v>-855.67350799598751</v>
      </c>
      <c r="AS43">
        <f t="shared" si="46"/>
        <v>13.612503365820267</v>
      </c>
      <c r="AT43">
        <f t="shared" si="47"/>
        <v>2.1670151525617385</v>
      </c>
      <c r="AU43">
        <f t="shared" si="48"/>
        <v>-839.89398947760549</v>
      </c>
      <c r="AW43">
        <v>40</v>
      </c>
      <c r="AX43">
        <f>IF(Z43&gt;0, (R43*SUMPRODUCT(K43:$K$98, X43:$X$98)-K43*$AZ$3)/Z43, 0)</f>
        <v>10058.666912934428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2000000</v>
      </c>
      <c r="S44">
        <f t="shared" si="32"/>
        <v>4908.9903739411111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990.08778977193367</v>
      </c>
      <c r="AC44">
        <f t="shared" si="33"/>
        <v>370.83251976279348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-43810.989899516346</v>
      </c>
      <c r="AI44">
        <f t="shared" si="38"/>
        <v>-43811.934168326006</v>
      </c>
      <c r="AJ44">
        <f t="shared" si="39"/>
        <v>619.25527000914019</v>
      </c>
      <c r="AK44">
        <f t="shared" si="61"/>
        <v>69.306145284035367</v>
      </c>
      <c r="AL44">
        <f t="shared" si="40"/>
        <v>-43123.372753032832</v>
      </c>
      <c r="AN44">
        <f t="shared" si="41"/>
        <v>0</v>
      </c>
      <c r="AO44">
        <f t="shared" si="42"/>
        <v>0</v>
      </c>
      <c r="AP44">
        <f t="shared" si="43"/>
        <v>-1.476980001253944E-2</v>
      </c>
      <c r="AQ44">
        <f t="shared" si="44"/>
        <v>-685.27049982734638</v>
      </c>
      <c r="AR44">
        <f t="shared" si="45"/>
        <v>-685.28526962735896</v>
      </c>
      <c r="AS44">
        <f t="shared" si="46"/>
        <v>9.6860940456532933</v>
      </c>
      <c r="AT44">
        <f t="shared" si="47"/>
        <v>1.0840534972806426</v>
      </c>
      <c r="AU44">
        <f t="shared" si="48"/>
        <v>-674.51512208442512</v>
      </c>
      <c r="AW44">
        <v>41</v>
      </c>
      <c r="AX44">
        <f>IF(Z44&gt;0, (R44*SUMPRODUCT(K44:$K$98, X44:$X$98)-K44*$AZ$3)/Z44, 0)</f>
        <v>4908.9903739411111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12.5</v>
      </c>
      <c r="R45">
        <f t="shared" si="31"/>
        <v>2000000</v>
      </c>
      <c r="S45">
        <f t="shared" si="32"/>
        <v>-1854.4604137362246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370.83251976279348</v>
      </c>
      <c r="AC45">
        <f t="shared" si="33"/>
        <v>-103.36951276885839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-38090.141868588827</v>
      </c>
      <c r="AI45">
        <f t="shared" si="38"/>
        <v>-38090.838631323713</v>
      </c>
      <c r="AJ45">
        <f t="shared" si="39"/>
        <v>474.20203253165187</v>
      </c>
      <c r="AK45">
        <f t="shared" si="61"/>
        <v>25.958276383395546</v>
      </c>
      <c r="AL45">
        <f t="shared" si="40"/>
        <v>-37590.678322408661</v>
      </c>
      <c r="AN45">
        <f t="shared" si="41"/>
        <v>0</v>
      </c>
      <c r="AO45">
        <f t="shared" si="42"/>
        <v>0</v>
      </c>
      <c r="AP45">
        <f t="shared" si="43"/>
        <v>-9.7307398679041743E-3</v>
      </c>
      <c r="AQ45">
        <f t="shared" si="44"/>
        <v>-531.95333719448115</v>
      </c>
      <c r="AR45">
        <f t="shared" si="45"/>
        <v>-531.96306793434917</v>
      </c>
      <c r="AS45">
        <f t="shared" si="46"/>
        <v>6.6225364709822667</v>
      </c>
      <c r="AT45">
        <f t="shared" si="47"/>
        <v>0.36252403043295711</v>
      </c>
      <c r="AU45">
        <f t="shared" si="48"/>
        <v>-524.97800743293385</v>
      </c>
      <c r="AW45">
        <v>42</v>
      </c>
      <c r="AX45">
        <f>IF(Z45&gt;0, (R45*SUMPRODUCT(K45:$K$98, X45:$X$98)-K45*$AZ$3)/Z45, 0)</f>
        <v>-1854.4604137362246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12.5</v>
      </c>
      <c r="R46">
        <f t="shared" si="31"/>
        <v>2000000</v>
      </c>
      <c r="S46">
        <f t="shared" si="32"/>
        <v>-11391.961499942103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-103.36951276885839</v>
      </c>
      <c r="AC46">
        <f t="shared" si="33"/>
        <v>-446.86886130646946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-31913.85141644481</v>
      </c>
      <c r="AI46">
        <f t="shared" si="38"/>
        <v>-31914.341749980995</v>
      </c>
      <c r="AJ46">
        <f t="shared" si="39"/>
        <v>343.49934853761107</v>
      </c>
      <c r="AK46">
        <f t="shared" si="61"/>
        <v>-7.2358658938200877</v>
      </c>
      <c r="AL46">
        <f t="shared" si="40"/>
        <v>-31578.078267337205</v>
      </c>
      <c r="AN46">
        <f t="shared" si="41"/>
        <v>0</v>
      </c>
      <c r="AO46">
        <f t="shared" si="42"/>
        <v>0</v>
      </c>
      <c r="AP46">
        <f t="shared" si="43"/>
        <v>-6.1141279446250653E-3</v>
      </c>
      <c r="AQ46">
        <f t="shared" si="44"/>
        <v>-397.94416732072284</v>
      </c>
      <c r="AR46">
        <f t="shared" si="45"/>
        <v>-397.95028144866745</v>
      </c>
      <c r="AS46">
        <f t="shared" si="46"/>
        <v>4.2832048205430295</v>
      </c>
      <c r="AT46">
        <f t="shared" si="47"/>
        <v>-9.0226359406965759E-2</v>
      </c>
      <c r="AU46">
        <f t="shared" si="48"/>
        <v>-393.75730298753143</v>
      </c>
      <c r="AW46">
        <v>43</v>
      </c>
      <c r="AX46">
        <f>IF(Z46&gt;0, (R46*SUMPRODUCT(K46:$K$98, X46:$X$98)-K46*$AZ$3)/Z46, 0)</f>
        <v>-11391.961499942103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2000000</v>
      </c>
      <c r="S47">
        <f t="shared" si="32"/>
        <v>-25914.521374235013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-446.86886130646946</v>
      </c>
      <c r="AC47">
        <f t="shared" si="33"/>
        <v>-676.55053875498675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-25454.822157274906</v>
      </c>
      <c r="AI47">
        <f t="shared" si="38"/>
        <v>-25455.148494837245</v>
      </c>
      <c r="AJ47">
        <f t="shared" si="39"/>
        <v>229.68167744851729</v>
      </c>
      <c r="AK47">
        <f t="shared" si="61"/>
        <v>-31.280820291452866</v>
      </c>
      <c r="AL47">
        <f t="shared" si="40"/>
        <v>-25256.747637680182</v>
      </c>
      <c r="AN47">
        <f t="shared" si="41"/>
        <v>0</v>
      </c>
      <c r="AO47">
        <f t="shared" si="42"/>
        <v>0</v>
      </c>
      <c r="AP47">
        <f t="shared" si="43"/>
        <v>-3.6332222683229062E-3</v>
      </c>
      <c r="AQ47">
        <f t="shared" si="44"/>
        <v>-283.39681780816562</v>
      </c>
      <c r="AR47">
        <f t="shared" si="45"/>
        <v>-283.40045103043394</v>
      </c>
      <c r="AS47">
        <f t="shared" si="46"/>
        <v>2.5571208510348402</v>
      </c>
      <c r="AT47">
        <f t="shared" si="47"/>
        <v>-0.34825955075444448</v>
      </c>
      <c r="AU47">
        <f t="shared" si="48"/>
        <v>-281.19158973015357</v>
      </c>
      <c r="AW47">
        <v>44</v>
      </c>
      <c r="AX47">
        <f>IF(Z47&gt;0, (R47*SUMPRODUCT(K47:$K$98, X47:$X$98)-K47*$AZ$3)/Z47, 0)</f>
        <v>-25914.521374235013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2000000</v>
      </c>
      <c r="S48">
        <f t="shared" si="32"/>
        <v>-49780.530338693847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-676.55053875498675</v>
      </c>
      <c r="AC48">
        <f t="shared" si="33"/>
        <v>-809.71299060582623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-19160.557528138892</v>
      </c>
      <c r="AI48">
        <f t="shared" si="38"/>
        <v>-19160.760848841055</v>
      </c>
      <c r="AJ48">
        <f t="shared" si="39"/>
        <v>133.16245185083949</v>
      </c>
      <c r="AK48">
        <f t="shared" si="61"/>
        <v>-47.358537712849078</v>
      </c>
      <c r="AL48">
        <f t="shared" si="40"/>
        <v>-19074.956934703063</v>
      </c>
      <c r="AN48">
        <f t="shared" si="41"/>
        <v>0</v>
      </c>
      <c r="AO48">
        <f t="shared" si="42"/>
        <v>0</v>
      </c>
      <c r="AP48">
        <f t="shared" si="43"/>
        <v>-2.0211031567958634E-3</v>
      </c>
      <c r="AQ48">
        <f t="shared" si="44"/>
        <v>-190.46493000404433</v>
      </c>
      <c r="AR48">
        <f t="shared" si="45"/>
        <v>-190.46695110720111</v>
      </c>
      <c r="AS48">
        <f t="shared" si="46"/>
        <v>1.3236972376033262</v>
      </c>
      <c r="AT48">
        <f t="shared" si="47"/>
        <v>-0.47076608064900294</v>
      </c>
      <c r="AU48">
        <f t="shared" si="48"/>
        <v>-189.61401995024679</v>
      </c>
      <c r="AW48">
        <v>45</v>
      </c>
      <c r="AX48">
        <f>IF(Z48&gt;0, (R48*SUMPRODUCT(K48:$K$98, X48:$X$98)-K48*$AZ$3)/Z48, 0)</f>
        <v>-49780.530338693847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2000000</v>
      </c>
      <c r="S49">
        <f t="shared" si="32"/>
        <v>-92332.878201508676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-809.71299060582623</v>
      </c>
      <c r="AC49">
        <f t="shared" si="33"/>
        <v>-866.04009386225812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-13446.915552273</v>
      </c>
      <c r="AI49">
        <f t="shared" si="38"/>
        <v>-13447.03279654594</v>
      </c>
      <c r="AJ49">
        <f t="shared" si="39"/>
        <v>56.327103256431883</v>
      </c>
      <c r="AK49">
        <f t="shared" si="61"/>
        <v>-56.679909342407839</v>
      </c>
      <c r="AL49">
        <f t="shared" si="40"/>
        <v>-13447.385602631915</v>
      </c>
      <c r="AN49">
        <f t="shared" si="41"/>
        <v>0</v>
      </c>
      <c r="AO49">
        <f t="shared" si="42"/>
        <v>0</v>
      </c>
      <c r="AP49">
        <f t="shared" si="43"/>
        <v>-1.0405920286222E-3</v>
      </c>
      <c r="AQ49">
        <f t="shared" si="44"/>
        <v>-119.34700759586292</v>
      </c>
      <c r="AR49">
        <f t="shared" si="45"/>
        <v>-119.34804818789154</v>
      </c>
      <c r="AS49">
        <f t="shared" si="46"/>
        <v>0.49992663329115633</v>
      </c>
      <c r="AT49">
        <f t="shared" si="47"/>
        <v>-0.50305793507253183</v>
      </c>
      <c r="AU49">
        <f t="shared" si="48"/>
        <v>-119.3511794896729</v>
      </c>
      <c r="AW49">
        <v>46</v>
      </c>
      <c r="AX49">
        <f>IF(Z49&gt;0, (R49*SUMPRODUCT(K49:$K$98, X49:$X$98)-K49*$AZ$3)/Z49, 0)</f>
        <v>-92332.878201508676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2000000</v>
      </c>
      <c r="S50">
        <f t="shared" si="32"/>
        <v>-175568.70444312846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-866.04009386225812</v>
      </c>
      <c r="AC50">
        <f t="shared" si="33"/>
        <v>-865.62118471918086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-8710.7242251674361</v>
      </c>
      <c r="AI50">
        <f t="shared" si="38"/>
        <v>-8710.78585497124</v>
      </c>
      <c r="AJ50">
        <f t="shared" si="39"/>
        <v>-0.4189091430772578</v>
      </c>
      <c r="AK50">
        <f t="shared" si="61"/>
        <v>-60.622806570358073</v>
      </c>
      <c r="AL50">
        <f t="shared" si="40"/>
        <v>-8771.8275706846762</v>
      </c>
      <c r="AN50">
        <f t="shared" si="41"/>
        <v>0</v>
      </c>
      <c r="AO50">
        <f t="shared" si="42"/>
        <v>0</v>
      </c>
      <c r="AP50">
        <f t="shared" si="43"/>
        <v>-4.8838421573334397E-4</v>
      </c>
      <c r="AQ50">
        <f t="shared" si="44"/>
        <v>-69.027969530661807</v>
      </c>
      <c r="AR50">
        <f t="shared" si="45"/>
        <v>-69.028457914877535</v>
      </c>
      <c r="AS50">
        <f t="shared" si="46"/>
        <v>-3.3196375889051602E-3</v>
      </c>
      <c r="AT50">
        <f t="shared" si="47"/>
        <v>-0.48040428518117212</v>
      </c>
      <c r="AU50">
        <f t="shared" si="48"/>
        <v>-69.512181837647617</v>
      </c>
      <c r="AW50">
        <v>47</v>
      </c>
      <c r="AX50">
        <f>IF(Z50&gt;0, (R50*SUMPRODUCT(K50:$K$98, X50:$X$98)-K50*$AZ$3)/Z50, 0)</f>
        <v>-175568.70444312846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2000000</v>
      </c>
      <c r="S51">
        <f t="shared" si="32"/>
        <v>-358498.36709630047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-865.62118471918086</v>
      </c>
      <c r="AC51">
        <f t="shared" si="33"/>
        <v>-827.71530001864664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-5144.4813123685208</v>
      </c>
      <c r="AI51">
        <f t="shared" si="38"/>
        <v>-5144.5101728660848</v>
      </c>
      <c r="AJ51">
        <f t="shared" si="39"/>
        <v>-37.905884700534216</v>
      </c>
      <c r="AK51">
        <f t="shared" si="61"/>
        <v>-60.593482930342667</v>
      </c>
      <c r="AL51">
        <f t="shared" si="40"/>
        <v>-5243.0095404969616</v>
      </c>
      <c r="AN51">
        <f t="shared" si="41"/>
        <v>0</v>
      </c>
      <c r="AO51">
        <f t="shared" si="42"/>
        <v>0</v>
      </c>
      <c r="AP51">
        <f t="shared" si="43"/>
        <v>-2.0420041751547871E-4</v>
      </c>
      <c r="AQ51">
        <f t="shared" si="44"/>
        <v>-36.399415136953472</v>
      </c>
      <c r="AR51">
        <f t="shared" si="45"/>
        <v>-36.399619337370986</v>
      </c>
      <c r="AS51">
        <f t="shared" si="46"/>
        <v>-0.26820041702377179</v>
      </c>
      <c r="AT51">
        <f t="shared" si="47"/>
        <v>-0.4287249201338828</v>
      </c>
      <c r="AU51">
        <f t="shared" si="48"/>
        <v>-37.096544674528644</v>
      </c>
      <c r="AW51">
        <v>48</v>
      </c>
      <c r="AX51">
        <f>IF(Z51&gt;0, (R51*SUMPRODUCT(K51:$K$98, X51:$X$98)-K51*$AZ$3)/Z51, 0)</f>
        <v>-358498.36709630047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2000000</v>
      </c>
      <c r="S52">
        <f t="shared" si="32"/>
        <v>-824404.32096274314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-827.71530001864664</v>
      </c>
      <c r="AC52">
        <f t="shared" si="33"/>
        <v>-768.63805959203194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-2706.7914339180111</v>
      </c>
      <c r="AI52">
        <f t="shared" si="38"/>
        <v>-2706.8030883641372</v>
      </c>
      <c r="AJ52">
        <f t="shared" si="39"/>
        <v>-59.077240426614708</v>
      </c>
      <c r="AK52">
        <f t="shared" si="61"/>
        <v>-57.94007100130527</v>
      </c>
      <c r="AL52">
        <f t="shared" si="40"/>
        <v>-2823.8203997920573</v>
      </c>
      <c r="AN52">
        <f t="shared" si="41"/>
        <v>0</v>
      </c>
      <c r="AO52">
        <f t="shared" si="42"/>
        <v>0</v>
      </c>
      <c r="AP52">
        <f t="shared" si="43"/>
        <v>-7.3625189822411235E-5</v>
      </c>
      <c r="AQ52">
        <f t="shared" si="44"/>
        <v>-17.099742962746188</v>
      </c>
      <c r="AR52">
        <f t="shared" si="45"/>
        <v>-17.099816587936012</v>
      </c>
      <c r="AS52">
        <f t="shared" si="46"/>
        <v>-0.37321147598772425</v>
      </c>
      <c r="AT52">
        <f t="shared" si="47"/>
        <v>-0.36602758119840956</v>
      </c>
      <c r="AU52">
        <f t="shared" si="48"/>
        <v>-17.839055645122144</v>
      </c>
      <c r="AW52">
        <v>49</v>
      </c>
      <c r="AX52">
        <f>IF(Z52&gt;0, (R52*SUMPRODUCT(K52:$K$98, X52:$X$98)-K52*$AZ$3)/Z52, 0)</f>
        <v>-824404.32096274314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2000000</v>
      </c>
      <c r="S53">
        <f t="shared" si="32"/>
        <v>-2269045.78578478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-768.63805959203194</v>
      </c>
      <c r="AC53">
        <f t="shared" si="33"/>
        <v>-700.49078865873514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-1228.6322224534847</v>
      </c>
      <c r="AI53">
        <f t="shared" si="38"/>
        <v>-1228.6360814037594</v>
      </c>
      <c r="AJ53">
        <f t="shared" si="39"/>
        <v>-68.147270933296795</v>
      </c>
      <c r="AK53">
        <f t="shared" si="61"/>
        <v>-53.804664171442241</v>
      </c>
      <c r="AL53">
        <f t="shared" si="40"/>
        <v>-1350.5880165084984</v>
      </c>
      <c r="AN53">
        <f t="shared" si="41"/>
        <v>0</v>
      </c>
      <c r="AO53">
        <f t="shared" si="42"/>
        <v>0</v>
      </c>
      <c r="AP53">
        <f t="shared" si="43"/>
        <v>-2.1766367056123104E-5</v>
      </c>
      <c r="AQ53">
        <f t="shared" si="44"/>
        <v>-6.9300866887613211</v>
      </c>
      <c r="AR53">
        <f t="shared" si="45"/>
        <v>-6.9301084551283774</v>
      </c>
      <c r="AS53">
        <f t="shared" si="46"/>
        <v>-0.38438394056373626</v>
      </c>
      <c r="AT53">
        <f t="shared" si="47"/>
        <v>-0.30348462310649005</v>
      </c>
      <c r="AU53">
        <f t="shared" si="48"/>
        <v>-7.6179770187986042</v>
      </c>
      <c r="AW53">
        <v>50</v>
      </c>
      <c r="AX53">
        <f>IF(Z53&gt;0, (R53*SUMPRODUCT(K53:$K$98, X53:$X$98)-K53*$AZ$3)/Z53, 0)</f>
        <v>-2269045.78578478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2000000</v>
      </c>
      <c r="S54">
        <f t="shared" si="32"/>
        <v>-8096421.6338270977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-700.49078865873514</v>
      </c>
      <c r="AC54">
        <f t="shared" si="33"/>
        <v>-631.30747008317246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-455.31044243675069</v>
      </c>
      <c r="AI54">
        <f t="shared" si="38"/>
        <v>-455.31141710725734</v>
      </c>
      <c r="AJ54">
        <f t="shared" si="39"/>
        <v>-69.18331857556268</v>
      </c>
      <c r="AK54">
        <f t="shared" si="61"/>
        <v>-49.034355206111464</v>
      </c>
      <c r="AL54">
        <f t="shared" si="40"/>
        <v>-573.52909088893148</v>
      </c>
      <c r="AN54">
        <f t="shared" si="41"/>
        <v>0</v>
      </c>
      <c r="AO54">
        <f t="shared" si="42"/>
        <v>0</v>
      </c>
      <c r="AP54">
        <f t="shared" si="43"/>
        <v>-4.9085878507439606E-6</v>
      </c>
      <c r="AQ54">
        <f t="shared" si="44"/>
        <v>-2.2930121418183766</v>
      </c>
      <c r="AR54">
        <f t="shared" si="45"/>
        <v>-2.2930170504062275</v>
      </c>
      <c r="AS54">
        <f t="shared" si="46"/>
        <v>-0.34841763930571668</v>
      </c>
      <c r="AT54">
        <f t="shared" si="47"/>
        <v>-0.24694441720270402</v>
      </c>
      <c r="AU54">
        <f t="shared" si="48"/>
        <v>-2.8883791069146478</v>
      </c>
      <c r="AW54">
        <v>51</v>
      </c>
      <c r="AX54">
        <f>IF(Z54&gt;0, (R54*SUMPRODUCT(K54:$K$98, X54:$X$98)-K54*$AZ$3)/Z54, 0)</f>
        <v>-8096421.6338270977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2000000</v>
      </c>
      <c r="S55">
        <f t="shared" si="32"/>
        <v>-42545060.178944476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-631.30747008317246</v>
      </c>
      <c r="AC55">
        <f t="shared" si="33"/>
        <v>-565.64208466755872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-127.79754925605383</v>
      </c>
      <c r="AI55">
        <f t="shared" si="38"/>
        <v>-127.79771544517257</v>
      </c>
      <c r="AJ55">
        <f t="shared" si="39"/>
        <v>-65.665385415613741</v>
      </c>
      <c r="AK55">
        <f t="shared" si="61"/>
        <v>-44.191522905822076</v>
      </c>
      <c r="AL55">
        <f t="shared" si="40"/>
        <v>-237.65462376660838</v>
      </c>
      <c r="AN55">
        <f t="shared" si="41"/>
        <v>0</v>
      </c>
      <c r="AO55">
        <f t="shared" si="42"/>
        <v>0</v>
      </c>
      <c r="AP55">
        <f t="shared" si="43"/>
        <v>-7.4727990826308143E-7</v>
      </c>
      <c r="AQ55">
        <f t="shared" si="44"/>
        <v>-0.57464978214026696</v>
      </c>
      <c r="AR55">
        <f t="shared" si="45"/>
        <v>-0.57465052942017525</v>
      </c>
      <c r="AS55">
        <f t="shared" si="46"/>
        <v>-0.29526856847336297</v>
      </c>
      <c r="AT55">
        <f t="shared" si="47"/>
        <v>-0.19870998433152129</v>
      </c>
      <c r="AU55">
        <f t="shared" si="48"/>
        <v>-1.0686290822250595</v>
      </c>
      <c r="AW55">
        <v>52</v>
      </c>
      <c r="AX55">
        <f>IF(Z55&gt;0, (R55*SUMPRODUCT(K55:$K$98, X55:$X$98)-K55*$AZ$3)/Z55, 0)</f>
        <v>-42545060.178944476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2000000</v>
      </c>
      <c r="S56">
        <f t="shared" si="32"/>
        <v>-226286405.77871293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-565.64208466755872</v>
      </c>
      <c r="AC56">
        <f t="shared" si="33"/>
        <v>-505.53959377342034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-21.856217088798818</v>
      </c>
      <c r="AI56">
        <f t="shared" si="38"/>
        <v>-21.856245014669575</v>
      </c>
      <c r="AJ56">
        <f t="shared" si="39"/>
        <v>-60.102490894138384</v>
      </c>
      <c r="AK56">
        <f t="shared" si="61"/>
        <v>-39.594945926729118</v>
      </c>
      <c r="AL56">
        <f t="shared" si="40"/>
        <v>-121.55368183553708</v>
      </c>
      <c r="AN56">
        <f t="shared" si="41"/>
        <v>0</v>
      </c>
      <c r="AO56">
        <f t="shared" si="42"/>
        <v>0</v>
      </c>
      <c r="AP56">
        <f t="shared" si="43"/>
        <v>-1.1211647166631352E-7</v>
      </c>
      <c r="AQ56">
        <f t="shared" si="44"/>
        <v>-8.7748094416311359E-2</v>
      </c>
      <c r="AR56">
        <f t="shared" si="45"/>
        <v>-8.7748206532783021E-2</v>
      </c>
      <c r="AS56">
        <f t="shared" si="46"/>
        <v>-0.24129880409804222</v>
      </c>
      <c r="AT56">
        <f t="shared" si="47"/>
        <v>-0.15896534333784454</v>
      </c>
      <c r="AU56">
        <f t="shared" si="48"/>
        <v>-0.48801235396866977</v>
      </c>
      <c r="AW56">
        <v>53</v>
      </c>
      <c r="AX56">
        <f>IF(Z56&gt;0, (R56*SUMPRODUCT(K56:$K$98, X56:$X$98)-K56*$AZ$3)/Z56, 0)</f>
        <v>-226286405.77871293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2000000</v>
      </c>
      <c r="S57">
        <f t="shared" si="32"/>
        <v>-1221981840.935204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-505.53959377342034</v>
      </c>
      <c r="AC57">
        <f t="shared" si="33"/>
        <v>-451.45132340687348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-3.6845740785019769</v>
      </c>
      <c r="AI57">
        <f t="shared" si="38"/>
        <v>-3.684578696526037</v>
      </c>
      <c r="AJ57">
        <f t="shared" si="39"/>
        <v>-54.088270366546851</v>
      </c>
      <c r="AK57">
        <f t="shared" si="61"/>
        <v>-35.387771564139427</v>
      </c>
      <c r="AL57">
        <f t="shared" si="40"/>
        <v>-93.160620627212325</v>
      </c>
      <c r="AN57">
        <f t="shared" si="41"/>
        <v>0</v>
      </c>
      <c r="AO57">
        <f t="shared" si="42"/>
        <v>0</v>
      </c>
      <c r="AP57">
        <f t="shared" si="43"/>
        <v>-1.6553920562080874E-8</v>
      </c>
      <c r="AQ57">
        <f t="shared" si="44"/>
        <v>-1.3207845131445685E-2</v>
      </c>
      <c r="AR57">
        <f t="shared" si="45"/>
        <v>-1.3207861685366248E-2</v>
      </c>
      <c r="AS57">
        <f t="shared" si="46"/>
        <v>-0.19388658857404772</v>
      </c>
      <c r="AT57">
        <f t="shared" si="47"/>
        <v>-0.12685216700980498</v>
      </c>
      <c r="AU57">
        <f t="shared" si="48"/>
        <v>-0.33394661726921898</v>
      </c>
      <c r="AW57">
        <v>54</v>
      </c>
      <c r="AX57">
        <f>IF(Z57&gt;0, (R57*SUMPRODUCT(K57:$K$98, X57:$X$98)-K57*$AZ$3)/Z57, 0)</f>
        <v>-1221981840.935204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2000000</v>
      </c>
      <c r="S58">
        <f t="shared" si="32"/>
        <v>-6717447147.1240377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-451.45132340687348</v>
      </c>
      <c r="AC58">
        <f t="shared" si="33"/>
        <v>-403.09308619757354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-0.61148123883183902</v>
      </c>
      <c r="AI58">
        <f t="shared" si="38"/>
        <v>-0.61148198891791594</v>
      </c>
      <c r="AJ58">
        <f t="shared" si="39"/>
        <v>-48.358237209299944</v>
      </c>
      <c r="AK58">
        <f t="shared" si="61"/>
        <v>-31.601592638481147</v>
      </c>
      <c r="AL58">
        <f t="shared" si="40"/>
        <v>-80.57131183669901</v>
      </c>
      <c r="AN58">
        <f t="shared" si="41"/>
        <v>0</v>
      </c>
      <c r="AO58">
        <f t="shared" si="42"/>
        <v>0</v>
      </c>
      <c r="AP58">
        <f t="shared" si="43"/>
        <v>-2.4006992512352271E-9</v>
      </c>
      <c r="AQ58">
        <f t="shared" si="44"/>
        <v>-1.9570854564395163E-3</v>
      </c>
      <c r="AR58">
        <f t="shared" si="45"/>
        <v>-1.9570878571387672E-3</v>
      </c>
      <c r="AS58">
        <f t="shared" si="46"/>
        <v>-0.15477368189116275</v>
      </c>
      <c r="AT58">
        <f t="shared" si="47"/>
        <v>-0.10114295161573358</v>
      </c>
      <c r="AU58">
        <f t="shared" si="48"/>
        <v>-0.25787372136403514</v>
      </c>
      <c r="AW58">
        <v>55</v>
      </c>
      <c r="AX58">
        <f>IF(Z58&gt;0, (R58*SUMPRODUCT(K58:$K$98, X58:$X$98)-K58*$AZ$3)/Z58, 0)</f>
        <v>-6717447147.1240377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2000000</v>
      </c>
      <c r="S59">
        <f t="shared" si="32"/>
        <v>-37680740477.332489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-403.09308619757354</v>
      </c>
      <c r="AC59">
        <f t="shared" si="33"/>
        <v>-359.90625305585917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-9.971070568667216E-2</v>
      </c>
      <c r="AI59">
        <f t="shared" si="38"/>
        <v>-9.9710825079977763E-2</v>
      </c>
      <c r="AJ59">
        <f t="shared" si="39"/>
        <v>-43.186833141714374</v>
      </c>
      <c r="AK59">
        <f t="shared" si="61"/>
        <v>-28.21651603383015</v>
      </c>
      <c r="AL59">
        <f t="shared" si="40"/>
        <v>-71.503060000624501</v>
      </c>
      <c r="AN59">
        <f t="shared" si="41"/>
        <v>0</v>
      </c>
      <c r="AO59">
        <f t="shared" si="42"/>
        <v>0</v>
      </c>
      <c r="AP59">
        <f t="shared" si="43"/>
        <v>-3.4118396087608019E-10</v>
      </c>
      <c r="AQ59">
        <f t="shared" si="44"/>
        <v>-2.8493803179166646E-4</v>
      </c>
      <c r="AR59">
        <f t="shared" si="45"/>
        <v>-2.8493837297562731E-4</v>
      </c>
      <c r="AS59">
        <f t="shared" si="46"/>
        <v>-0.12341273838121104</v>
      </c>
      <c r="AT59">
        <f t="shared" si="47"/>
        <v>-8.0632851681564449E-2</v>
      </c>
      <c r="AU59">
        <f t="shared" si="48"/>
        <v>-0.20433052843575111</v>
      </c>
      <c r="AW59">
        <v>56</v>
      </c>
      <c r="AX59">
        <f>IF(Z59&gt;0, (R59*SUMPRODUCT(K59:$K$98, X59:$X$98)-K59*$AZ$3)/Z59, 0)</f>
        <v>-37680740477.332489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2000000</v>
      </c>
      <c r="S60">
        <f t="shared" si="32"/>
        <v>-215743921227.2261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-359.90625305585917</v>
      </c>
      <c r="AC60">
        <f t="shared" si="33"/>
        <v>-321.34511814820263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-1.5932950153905549E-2</v>
      </c>
      <c r="AI60">
        <f t="shared" si="38"/>
        <v>-1.5932968772339635E-2</v>
      </c>
      <c r="AJ60">
        <f t="shared" si="39"/>
        <v>-38.561134907656538</v>
      </c>
      <c r="AK60">
        <f t="shared" si="61"/>
        <v>-25.193437713910143</v>
      </c>
      <c r="AL60">
        <f t="shared" si="40"/>
        <v>-63.77050559033902</v>
      </c>
      <c r="AN60">
        <f t="shared" si="41"/>
        <v>0</v>
      </c>
      <c r="AO60">
        <f t="shared" si="42"/>
        <v>0</v>
      </c>
      <c r="AP60">
        <f t="shared" si="43"/>
        <v>-4.7504391463307744E-11</v>
      </c>
      <c r="AQ60">
        <f t="shared" si="44"/>
        <v>-4.065245754691638E-5</v>
      </c>
      <c r="AR60">
        <f t="shared" si="45"/>
        <v>-4.0652505051307846E-5</v>
      </c>
      <c r="AS60">
        <f t="shared" si="46"/>
        <v>-9.8387610872564313E-2</v>
      </c>
      <c r="AT60">
        <f t="shared" si="47"/>
        <v>-6.4280321423999698E-2</v>
      </c>
      <c r="AU60">
        <f t="shared" si="48"/>
        <v>-0.16270858480161532</v>
      </c>
      <c r="AW60">
        <v>57</v>
      </c>
      <c r="AX60">
        <f>IF(Z60&gt;0, (R60*SUMPRODUCT(K60:$K$98, X60:$X$98)-K60*$AZ$3)/Z60, 0)</f>
        <v>-215743921227.2261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2000000</v>
      </c>
      <c r="S61">
        <f t="shared" si="32"/>
        <v>-1263528386063.7085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-321.34511814820263</v>
      </c>
      <c r="AC61">
        <f t="shared" si="33"/>
        <v>-286.91531965272424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-2.4950105743661499E-3</v>
      </c>
      <c r="AI61">
        <f t="shared" si="38"/>
        <v>-2.4950134127998055E-3</v>
      </c>
      <c r="AJ61">
        <f t="shared" si="39"/>
        <v>-34.429798495478394</v>
      </c>
      <c r="AK61">
        <f t="shared" si="61"/>
        <v>-22.494158270374186</v>
      </c>
      <c r="AL61">
        <f t="shared" si="40"/>
        <v>-56.926451779265378</v>
      </c>
      <c r="AN61">
        <f t="shared" si="41"/>
        <v>0</v>
      </c>
      <c r="AO61">
        <f t="shared" si="42"/>
        <v>0</v>
      </c>
      <c r="AP61">
        <f t="shared" si="43"/>
        <v>-6.4662327443496322E-12</v>
      </c>
      <c r="AQ61">
        <f t="shared" si="44"/>
        <v>-5.6838809821432965E-6</v>
      </c>
      <c r="AR61">
        <f t="shared" si="45"/>
        <v>-5.6838874483760412E-6</v>
      </c>
      <c r="AS61">
        <f t="shared" si="46"/>
        <v>-7.8434487972938255E-2</v>
      </c>
      <c r="AT61">
        <f t="shared" si="47"/>
        <v>-5.1243918449035891E-2</v>
      </c>
      <c r="AU61">
        <f t="shared" si="48"/>
        <v>-0.12968409030942252</v>
      </c>
      <c r="AW61">
        <v>58</v>
      </c>
      <c r="AX61">
        <f>IF(Z61&gt;0, (R61*SUMPRODUCT(K61:$K$98, X61:$X$98)-K61*$AZ$3)/Z61, 0)</f>
        <v>-1263528386063.7085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2000000</v>
      </c>
      <c r="S62">
        <f t="shared" si="32"/>
        <v>-7581814816085.7334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-286.91531965272424</v>
      </c>
      <c r="AC62">
        <f t="shared" si="33"/>
        <v>-256.17439752594817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-3.8203188086705249E-4</v>
      </c>
      <c r="AI62">
        <f t="shared" si="38"/>
        <v>-3.82032303217116E-4</v>
      </c>
      <c r="AJ62">
        <f t="shared" si="39"/>
        <v>-30.74092212677607</v>
      </c>
      <c r="AK62">
        <f t="shared" si="61"/>
        <v>-20.084072375690699</v>
      </c>
      <c r="AL62">
        <f t="shared" si="40"/>
        <v>-50.825376534769987</v>
      </c>
      <c r="AN62">
        <f t="shared" si="41"/>
        <v>0</v>
      </c>
      <c r="AO62">
        <f t="shared" si="42"/>
        <v>0</v>
      </c>
      <c r="AP62">
        <f t="shared" si="43"/>
        <v>-8.5906717706639681E-13</v>
      </c>
      <c r="AQ62">
        <f t="shared" si="44"/>
        <v>-7.7705931122739588E-7</v>
      </c>
      <c r="AR62">
        <f t="shared" si="45"/>
        <v>-7.7706017029457295E-7</v>
      </c>
      <c r="AS62">
        <f t="shared" si="46"/>
        <v>-6.2527555868146276E-2</v>
      </c>
      <c r="AT62">
        <f t="shared" si="47"/>
        <v>-4.0851343116901979E-2</v>
      </c>
      <c r="AU62">
        <f t="shared" si="48"/>
        <v>-0.10337967604521855</v>
      </c>
      <c r="AW62">
        <v>59</v>
      </c>
      <c r="AX62">
        <f>IF(Z62&gt;0, (R62*SUMPRODUCT(K62:$K$98, X62:$X$98)-K62*$AZ$3)/Z62, 0)</f>
        <v>-7581814816085.7334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2000000</v>
      </c>
      <c r="S63">
        <f t="shared" si="32"/>
        <v>-46679797191302.445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-256.17439752594817</v>
      </c>
      <c r="AC63">
        <f t="shared" si="33"/>
        <v>-228.72714132920649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-5.7100415651884729E-5</v>
      </c>
      <c r="AI63">
        <f t="shared" si="38"/>
        <v>-5.7100476900849776E-5</v>
      </c>
      <c r="AJ63">
        <f t="shared" si="39"/>
        <v>-27.447256196741677</v>
      </c>
      <c r="AK63">
        <f t="shared" si="61"/>
        <v>-17.932207826816374</v>
      </c>
      <c r="AL63">
        <f t="shared" si="40"/>
        <v>-45.379521124034952</v>
      </c>
      <c r="AN63">
        <f t="shared" si="41"/>
        <v>0</v>
      </c>
      <c r="AO63">
        <f t="shared" si="42"/>
        <v>0</v>
      </c>
      <c r="AP63">
        <f t="shared" si="43"/>
        <v>-1.1123342097393811E-13</v>
      </c>
      <c r="AQ63">
        <f t="shared" si="44"/>
        <v>-1.03699296257846E-7</v>
      </c>
      <c r="AR63">
        <f t="shared" si="45"/>
        <v>-1.0369940749126697E-7</v>
      </c>
      <c r="AS63">
        <f t="shared" si="46"/>
        <v>-4.9846592521554912E-2</v>
      </c>
      <c r="AT63">
        <f t="shared" si="47"/>
        <v>-3.2566441255474768E-2</v>
      </c>
      <c r="AU63">
        <f t="shared" si="48"/>
        <v>-8.2413137476437165E-2</v>
      </c>
      <c r="AW63">
        <v>60</v>
      </c>
      <c r="AX63">
        <f>IF(Z63&gt;0, (R63*SUMPRODUCT(K63:$K$98, X63:$X$98)-K63*$AZ$3)/Z63, 0)</f>
        <v>-46679797191302.445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2000000</v>
      </c>
      <c r="S64">
        <f t="shared" si="32"/>
        <v>-295662073800356.13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-228.72714132920649</v>
      </c>
      <c r="AC64">
        <f t="shared" si="33"/>
        <v>-204.22066199201203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-8.320389607732903E-6</v>
      </c>
      <c r="AI64">
        <f t="shared" si="38"/>
        <v>-8.3203982417732528E-6</v>
      </c>
      <c r="AJ64">
        <f t="shared" si="39"/>
        <v>-24.506479337194463</v>
      </c>
      <c r="AK64">
        <f t="shared" si="61"/>
        <v>-16.010899893044456</v>
      </c>
      <c r="AL64">
        <f t="shared" si="40"/>
        <v>-40.51738755063716</v>
      </c>
      <c r="AN64">
        <f t="shared" si="41"/>
        <v>0</v>
      </c>
      <c r="AO64">
        <f t="shared" si="42"/>
        <v>0</v>
      </c>
      <c r="AP64">
        <f t="shared" si="43"/>
        <v>-1.4000146837891956E-14</v>
      </c>
      <c r="AQ64">
        <f t="shared" si="44"/>
        <v>-1.3491560329394248E-8</v>
      </c>
      <c r="AR64">
        <f t="shared" si="45"/>
        <v>-1.3491574329541087E-8</v>
      </c>
      <c r="AS64">
        <f t="shared" si="46"/>
        <v>-3.9737399331820619E-2</v>
      </c>
      <c r="AT64">
        <f t="shared" si="47"/>
        <v>-2.5961767659791E-2</v>
      </c>
      <c r="AU64">
        <f t="shared" si="48"/>
        <v>-6.5699180483185946E-2</v>
      </c>
      <c r="AW64">
        <v>61</v>
      </c>
      <c r="AX64">
        <f>IF(Z64&gt;0, (R64*SUMPRODUCT(K64:$K$98, X64:$X$98)-K64*$AZ$3)/Z64, 0)</f>
        <v>-295662073800356.13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2000000</v>
      </c>
      <c r="S65">
        <f t="shared" si="32"/>
        <v>-1929735337212141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-204.22066199201203</v>
      </c>
      <c r="AC65">
        <f t="shared" si="33"/>
        <v>-182.33987679041991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-1.1786528362087018E-6</v>
      </c>
      <c r="AI65">
        <f t="shared" si="38"/>
        <v>-1.1786540173284211E-6</v>
      </c>
      <c r="AJ65">
        <f t="shared" si="39"/>
        <v>-21.880785201592118</v>
      </c>
      <c r="AK65">
        <f t="shared" si="61"/>
        <v>-14.295446339440844</v>
      </c>
      <c r="AL65">
        <f t="shared" si="40"/>
        <v>-36.176232719686979</v>
      </c>
      <c r="AN65">
        <f t="shared" si="41"/>
        <v>0</v>
      </c>
      <c r="AO65">
        <f t="shared" si="42"/>
        <v>0</v>
      </c>
      <c r="AP65">
        <f t="shared" si="43"/>
        <v>-1.7099933224415137E-15</v>
      </c>
      <c r="AQ65">
        <f t="shared" si="44"/>
        <v>-1.7064218354826485E-9</v>
      </c>
      <c r="AR65">
        <f t="shared" si="45"/>
        <v>-1.7064235454759711E-9</v>
      </c>
      <c r="AS65">
        <f t="shared" si="46"/>
        <v>-3.1678411571641994E-2</v>
      </c>
      <c r="AT65">
        <f t="shared" si="47"/>
        <v>-2.0696562238003171E-2</v>
      </c>
      <c r="AU65">
        <f t="shared" si="48"/>
        <v>-5.2374975516068713E-2</v>
      </c>
      <c r="AW65">
        <v>62</v>
      </c>
      <c r="AX65">
        <f>IF(Z65&gt;0, (R65*SUMPRODUCT(K65:$K$98, X65:$X$98)-K65*$AZ$3)/Z65, 0)</f>
        <v>-1929735337212141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2000000</v>
      </c>
      <c r="S66">
        <f t="shared" si="32"/>
        <v>-1.3015082767651948E+16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-182.33987679041991</v>
      </c>
      <c r="AC66">
        <f t="shared" si="33"/>
        <v>-162.80346142151589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-1.6207170298265632E-7</v>
      </c>
      <c r="AI66">
        <f t="shared" si="38"/>
        <v>-1.6207185934303481E-7</v>
      </c>
      <c r="AJ66">
        <f t="shared" si="39"/>
        <v>-19.536415368904017</v>
      </c>
      <c r="AK66">
        <f t="shared" si="61"/>
        <v>-12.763791375329395</v>
      </c>
      <c r="AL66">
        <f t="shared" si="40"/>
        <v>-32.30020690630527</v>
      </c>
      <c r="AN66">
        <f t="shared" si="41"/>
        <v>0</v>
      </c>
      <c r="AO66">
        <f t="shared" si="42"/>
        <v>0</v>
      </c>
      <c r="AP66">
        <f t="shared" si="43"/>
        <v>-2.0211995111929137E-16</v>
      </c>
      <c r="AQ66">
        <f t="shared" si="44"/>
        <v>-2.0950272056621319E-10</v>
      </c>
      <c r="AR66">
        <f t="shared" si="45"/>
        <v>-2.0950292268616428E-10</v>
      </c>
      <c r="AS66">
        <f t="shared" si="46"/>
        <v>-2.5253835768819961E-2</v>
      </c>
      <c r="AT66">
        <f t="shared" si="47"/>
        <v>-1.6499172703560921E-2</v>
      </c>
      <c r="AU66">
        <f t="shared" si="48"/>
        <v>-4.1753008681883801E-2</v>
      </c>
      <c r="AW66">
        <v>63</v>
      </c>
      <c r="AX66">
        <f>IF(Z66&gt;0, (R66*SUMPRODUCT(K66:$K$98, X66:$X$98)-K66*$AZ$3)/Z66, 0)</f>
        <v>-1.3015082767651948E+16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-9.0992500896347856E+16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-162.80346142151589</v>
      </c>
      <c r="AC67">
        <f t="shared" ref="AC67:AC89" si="64">S67*Z67</f>
        <v>-145.36023341225177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-2.157249025767187E-8</v>
      </c>
      <c r="AI67">
        <f t="shared" ref="AI67:AI89" si="69">SUM(AE67:AH67)</f>
        <v>-2.1572510226382476E-8</v>
      </c>
      <c r="AJ67">
        <f t="shared" ref="AJ67:AJ89" si="70">AB67-AC67</f>
        <v>-17.443228009264118</v>
      </c>
      <c r="AK67">
        <f t="shared" si="61"/>
        <v>-11.396242299506113</v>
      </c>
      <c r="AL67">
        <f t="shared" ref="AL67:AL89" si="71">SUM(AI67:AK67)</f>
        <v>-28.839470330342742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-2.3047003717131805E-17</v>
      </c>
      <c r="AQ67">
        <f t="shared" ref="AQ67:AQ89" si="75">AH67*$K67</f>
        <v>-2.4898015349272972E-11</v>
      </c>
      <c r="AR67">
        <f t="shared" ref="AR67:AR89" si="76">AI67*$K67</f>
        <v>-2.489803839627669E-11</v>
      </c>
      <c r="AS67">
        <f t="shared" ref="AS67:AS89" si="77">AJ67*$K67</f>
        <v>-2.0132203261098915E-2</v>
      </c>
      <c r="AT67">
        <f t="shared" ref="AT67:AT89" si="78">AK67*$K67</f>
        <v>-1.3153039464056715E-2</v>
      </c>
      <c r="AU67">
        <f t="shared" ref="AU67:AU89" si="79">AL67*$K67</f>
        <v>-3.3285242750053672E-2</v>
      </c>
      <c r="AW67">
        <v>64</v>
      </c>
      <c r="AX67">
        <f>IF(Z67&gt;0, (R67*SUMPRODUCT(K67:$K$98, X67:$X$98)-K67*$AZ$3)/Z67, 0)</f>
        <v>-9.0992500896347856E+16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2000000</v>
      </c>
      <c r="S68">
        <f t="shared" si="63"/>
        <v>-6.6078529618738432E+17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-145.36023341225177</v>
      </c>
      <c r="AC68">
        <f t="shared" si="64"/>
        <v>-129.78592268953238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-2.7702204829769449E-9</v>
      </c>
      <c r="AI68">
        <f t="shared" si="69"/>
        <v>-2.7702229381224256E-9</v>
      </c>
      <c r="AJ68">
        <f t="shared" si="70"/>
        <v>-15.574310722719389</v>
      </c>
      <c r="AK68">
        <f t="shared" si="61"/>
        <v>-10.175216338857625</v>
      </c>
      <c r="AL68">
        <f t="shared" si="71"/>
        <v>-25.749527064347237</v>
      </c>
      <c r="AN68">
        <f t="shared" si="72"/>
        <v>0</v>
      </c>
      <c r="AO68">
        <f t="shared" si="73"/>
        <v>0</v>
      </c>
      <c r="AP68">
        <f t="shared" si="74"/>
        <v>-2.5300182717812157E-18</v>
      </c>
      <c r="AQ68">
        <f t="shared" si="75"/>
        <v>-2.8547018879379314E-12</v>
      </c>
      <c r="AR68">
        <f t="shared" si="76"/>
        <v>-2.8547044179562033E-12</v>
      </c>
      <c r="AS68">
        <f t="shared" si="77"/>
        <v>-1.6049269181527825E-2</v>
      </c>
      <c r="AT68">
        <f t="shared" si="78"/>
        <v>-1.0485522531946239E-2</v>
      </c>
      <c r="AU68">
        <f t="shared" si="79"/>
        <v>-2.6534791716328769E-2</v>
      </c>
      <c r="AW68">
        <v>65</v>
      </c>
      <c r="AX68">
        <f>IF(Z68&gt;0, (R68*SUMPRODUCT(K68:$K$98, X68:$X$98)-K68*$AZ$3)/Z68, 0)</f>
        <v>-6.6078529618738432E+17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2000000</v>
      </c>
      <c r="S69">
        <f t="shared" si="63"/>
        <v>-5.0009363113528474E+18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-129.78592268953238</v>
      </c>
      <c r="AC69">
        <f t="shared" si="64"/>
        <v>-115.88028811565643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-3.4255160726704453E-10</v>
      </c>
      <c r="AI69">
        <f t="shared" si="69"/>
        <v>-3.4255189691352496E-10</v>
      </c>
      <c r="AJ69">
        <f t="shared" si="70"/>
        <v>-13.905634573875957</v>
      </c>
      <c r="AK69">
        <f t="shared" si="61"/>
        <v>-9.085014588267267</v>
      </c>
      <c r="AL69">
        <f t="shared" si="71"/>
        <v>-22.990649162485777</v>
      </c>
      <c r="AN69">
        <f t="shared" si="72"/>
        <v>0</v>
      </c>
      <c r="AO69">
        <f t="shared" si="73"/>
        <v>0</v>
      </c>
      <c r="AP69">
        <f t="shared" si="74"/>
        <v>-2.664996598915548E-19</v>
      </c>
      <c r="AQ69">
        <f t="shared" si="75"/>
        <v>-3.1517692428355175E-13</v>
      </c>
      <c r="AR69">
        <f t="shared" si="76"/>
        <v>-3.1517719078321159E-13</v>
      </c>
      <c r="AS69">
        <f t="shared" si="77"/>
        <v>-1.2794379130700072E-2</v>
      </c>
      <c r="AT69">
        <f t="shared" si="78"/>
        <v>-8.3589943653922232E-3</v>
      </c>
      <c r="AU69">
        <f t="shared" si="79"/>
        <v>-2.1153373496407474E-2</v>
      </c>
      <c r="AW69">
        <v>66</v>
      </c>
      <c r="AX69">
        <f>IF(Z69&gt;0, (R69*SUMPRODUCT(K69:$K$98, X69:$X$98)-K69*$AZ$3)/Z69, 0)</f>
        <v>-5.0009363113528474E+18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2000000</v>
      </c>
      <c r="S70">
        <f t="shared" si="63"/>
        <v>-3.9525764537488048E+19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-115.88028811565643</v>
      </c>
      <c r="AC70">
        <f t="shared" si="64"/>
        <v>-103.46454296040778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-4.0644706274157121E-11</v>
      </c>
      <c r="AI70">
        <f t="shared" si="69"/>
        <v>-4.0644738994758535E-11</v>
      </c>
      <c r="AJ70">
        <f t="shared" si="70"/>
        <v>-12.415745155248644</v>
      </c>
      <c r="AK70">
        <f t="shared" si="61"/>
        <v>-8.1116201680959499</v>
      </c>
      <c r="AL70">
        <f t="shared" si="71"/>
        <v>-20.52736532338524</v>
      </c>
      <c r="AN70">
        <f t="shared" si="72"/>
        <v>0</v>
      </c>
      <c r="AO70">
        <f t="shared" si="73"/>
        <v>0</v>
      </c>
      <c r="AP70">
        <f t="shared" si="74"/>
        <v>-2.6880148169949175E-20</v>
      </c>
      <c r="AQ70">
        <f t="shared" si="75"/>
        <v>-3.3389842477470881E-14</v>
      </c>
      <c r="AR70">
        <f t="shared" si="76"/>
        <v>-3.3389869357619055E-14</v>
      </c>
      <c r="AS70">
        <f t="shared" si="77"/>
        <v>-1.0199600710062495E-2</v>
      </c>
      <c r="AT70">
        <f t="shared" si="78"/>
        <v>-6.6637391305743024E-3</v>
      </c>
      <c r="AU70">
        <f t="shared" si="79"/>
        <v>-1.6863339840670188E-2</v>
      </c>
      <c r="AW70">
        <v>67</v>
      </c>
      <c r="AX70">
        <f>IF(Z70&gt;0, (R70*SUMPRODUCT(K70:$K$98, X70:$X$98)-K70*$AZ$3)/Z70, 0)</f>
        <v>-3.9525764537488048E+19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2000000</v>
      </c>
      <c r="S71">
        <f t="shared" si="63"/>
        <v>-3.2664186933983012E+20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-103.46454296040778</v>
      </c>
      <c r="AC71">
        <f t="shared" si="64"/>
        <v>-92.379056214649864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-4.6173142684805961E-12</v>
      </c>
      <c r="AI71">
        <f t="shared" si="69"/>
        <v>-4.6173178036618174E-12</v>
      </c>
      <c r="AJ71">
        <f t="shared" si="70"/>
        <v>-11.085486745757919</v>
      </c>
      <c r="AK71">
        <f t="shared" si="61"/>
        <v>-7.2425180072285453</v>
      </c>
      <c r="AL71">
        <f t="shared" si="71"/>
        <v>-18.328004752991081</v>
      </c>
      <c r="AN71">
        <f t="shared" si="72"/>
        <v>0</v>
      </c>
      <c r="AO71">
        <f t="shared" si="73"/>
        <v>0</v>
      </c>
      <c r="AP71">
        <f t="shared" si="74"/>
        <v>-2.5930090933001377E-21</v>
      </c>
      <c r="AQ71">
        <f t="shared" si="75"/>
        <v>-3.3867395005362183E-15</v>
      </c>
      <c r="AR71">
        <f t="shared" si="76"/>
        <v>-3.3867420935453112E-15</v>
      </c>
      <c r="AS71">
        <f t="shared" si="77"/>
        <v>-8.1310592395270088E-3</v>
      </c>
      <c r="AT71">
        <f t="shared" si="78"/>
        <v>-5.312292036491007E-3</v>
      </c>
      <c r="AU71">
        <f t="shared" si="79"/>
        <v>-1.3443351276021403E-2</v>
      </c>
      <c r="AW71">
        <v>68</v>
      </c>
      <c r="AX71">
        <f>IF(Z71&gt;0, (R71*SUMPRODUCT(K71:$K$98, X71:$X$98)-K71*$AZ$3)/Z71, 0)</f>
        <v>-3.2664186933983012E+20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2000000</v>
      </c>
      <c r="S72">
        <f t="shared" si="63"/>
        <v>-2.8315626311833711E+21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-92.379056214649864</v>
      </c>
      <c r="AC72">
        <f t="shared" si="64"/>
        <v>-82.481300191651641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-5.0171420238367653E-13</v>
      </c>
      <c r="AI72">
        <f t="shared" si="69"/>
        <v>-5.0171456649932102E-13</v>
      </c>
      <c r="AJ72">
        <f t="shared" si="70"/>
        <v>-9.8977560229982231</v>
      </c>
      <c r="AK72">
        <f t="shared" ref="AK72:AK89" si="92">G72*SUM(AB72:AB72, AE72:AF72)</f>
        <v>-6.4665339350254909</v>
      </c>
      <c r="AL72">
        <f t="shared" si="71"/>
        <v>-16.364289958024216</v>
      </c>
      <c r="AN72">
        <f t="shared" si="72"/>
        <v>0</v>
      </c>
      <c r="AO72">
        <f t="shared" si="73"/>
        <v>0</v>
      </c>
      <c r="AP72">
        <f t="shared" si="74"/>
        <v>-2.3845897595739394E-22</v>
      </c>
      <c r="AQ72">
        <f t="shared" si="75"/>
        <v>-3.2857213561355066E-16</v>
      </c>
      <c r="AR72">
        <f t="shared" si="76"/>
        <v>-3.2857237407252662E-16</v>
      </c>
      <c r="AS72">
        <f t="shared" si="77"/>
        <v>-6.4820306437556397E-3</v>
      </c>
      <c r="AT72">
        <f t="shared" si="78"/>
        <v>-4.2349266872536749E-3</v>
      </c>
      <c r="AU72">
        <f t="shared" si="79"/>
        <v>-1.0716957331009642E-2</v>
      </c>
      <c r="AW72">
        <v>69</v>
      </c>
      <c r="AX72">
        <f>IF(Z72&gt;0, (R72*SUMPRODUCT(K72:$K$98, X72:$X$98)-K72*$AZ$3)/Z72, 0)</f>
        <v>-2.8315626311833711E+21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2000000</v>
      </c>
      <c r="S73">
        <f t="shared" si="63"/>
        <v>-2.5833162519677489E+22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-82.481300191651641</v>
      </c>
      <c r="AC73">
        <f t="shared" si="64"/>
        <v>-73.64401802826039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-5.197440802614138E-14</v>
      </c>
      <c r="AI73">
        <f t="shared" si="69"/>
        <v>-5.1974443660579273E-14</v>
      </c>
      <c r="AJ73">
        <f t="shared" si="70"/>
        <v>-8.8372821633912508</v>
      </c>
      <c r="AK73">
        <f t="shared" si="92"/>
        <v>-5.7736910134156156</v>
      </c>
      <c r="AL73">
        <f t="shared" si="71"/>
        <v>-14.610973176806919</v>
      </c>
      <c r="AN73">
        <f t="shared" si="72"/>
        <v>0</v>
      </c>
      <c r="AO73">
        <f t="shared" si="73"/>
        <v>0</v>
      </c>
      <c r="AP73">
        <f t="shared" si="74"/>
        <v>-2.0836569803784071E-23</v>
      </c>
      <c r="AQ73">
        <f t="shared" si="75"/>
        <v>-3.0391061145368835E-17</v>
      </c>
      <c r="AR73">
        <f t="shared" si="76"/>
        <v>-3.0391081981938639E-17</v>
      </c>
      <c r="AS73">
        <f t="shared" si="77"/>
        <v>-5.1674351433000833E-3</v>
      </c>
      <c r="AT73">
        <f t="shared" si="78"/>
        <v>-3.3760576269560535E-3</v>
      </c>
      <c r="AU73">
        <f t="shared" si="79"/>
        <v>-8.5434927702561676E-3</v>
      </c>
      <c r="AW73">
        <v>70</v>
      </c>
      <c r="AX73">
        <f>IF(Z73&gt;0, (R73*SUMPRODUCT(K73:$K$98, X73:$X$98)-K73*$AZ$3)/Z73, 0)</f>
        <v>-2.5833162519677489E+22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2000000</v>
      </c>
      <c r="S74">
        <f t="shared" si="63"/>
        <v>-2.4887441801842644E+23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-73.64401802826039</v>
      </c>
      <c r="AC74">
        <f t="shared" si="64"/>
        <v>-65.75358752523249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-5.1160871968031502E-15</v>
      </c>
      <c r="AI74">
        <f t="shared" si="69"/>
        <v>-5.1160904993516831E-15</v>
      </c>
      <c r="AJ74">
        <f t="shared" si="70"/>
        <v>-7.8904305030279005</v>
      </c>
      <c r="AK74">
        <f t="shared" si="92"/>
        <v>-5.1550812619782276</v>
      </c>
      <c r="AL74">
        <f t="shared" si="71"/>
        <v>-13.045511765006133</v>
      </c>
      <c r="AN74">
        <f t="shared" si="72"/>
        <v>0</v>
      </c>
      <c r="AO74">
        <f t="shared" si="73"/>
        <v>0</v>
      </c>
      <c r="AP74">
        <f t="shared" si="74"/>
        <v>-1.7241994358039895E-24</v>
      </c>
      <c r="AQ74">
        <f t="shared" si="75"/>
        <v>-2.6710143910922521E-18</v>
      </c>
      <c r="AR74">
        <f t="shared" si="76"/>
        <v>-2.6710161152916879E-18</v>
      </c>
      <c r="AS74">
        <f t="shared" si="77"/>
        <v>-4.119447658880805E-3</v>
      </c>
      <c r="AT74">
        <f t="shared" si="78"/>
        <v>-2.6913724704687924E-3</v>
      </c>
      <c r="AU74">
        <f t="shared" si="79"/>
        <v>-6.8108201293496E-3</v>
      </c>
      <c r="AW74">
        <v>71</v>
      </c>
      <c r="AX74">
        <f>IF(Z74&gt;0, (R74*SUMPRODUCT(K74:$K$98, X74:$X$98)-K74*$AZ$3)/Z74, 0)</f>
        <v>-2.4887441801842644E+23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2000000</v>
      </c>
      <c r="S75">
        <f t="shared" si="63"/>
        <v>-2.5404339300485092E+24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-65.75358752523249</v>
      </c>
      <c r="AC75">
        <f t="shared" si="64"/>
        <v>-58.708560290386139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-4.7690437080375058E-16</v>
      </c>
      <c r="AI75">
        <f t="shared" si="69"/>
        <v>-4.7690465967448046E-16</v>
      </c>
      <c r="AJ75">
        <f t="shared" si="70"/>
        <v>-7.0450272348463514</v>
      </c>
      <c r="AK75">
        <f t="shared" si="92"/>
        <v>-4.6027511267662744</v>
      </c>
      <c r="AL75">
        <f t="shared" si="71"/>
        <v>-11.647778361612627</v>
      </c>
      <c r="AN75">
        <f t="shared" si="72"/>
        <v>0</v>
      </c>
      <c r="AO75">
        <f t="shared" si="73"/>
        <v>0</v>
      </c>
      <c r="AP75">
        <f t="shared" si="74"/>
        <v>-1.3465540988671412E-25</v>
      </c>
      <c r="AQ75">
        <f t="shared" si="75"/>
        <v>-2.2230619748183281E-19</v>
      </c>
      <c r="AR75">
        <f t="shared" si="76"/>
        <v>-2.223063321372427E-19</v>
      </c>
      <c r="AS75">
        <f t="shared" si="77"/>
        <v>-3.2839984525516678E-3</v>
      </c>
      <c r="AT75">
        <f t="shared" si="78"/>
        <v>-2.1455456556670857E-3</v>
      </c>
      <c r="AU75">
        <f t="shared" si="79"/>
        <v>-5.429544108218754E-3</v>
      </c>
      <c r="AW75">
        <v>72</v>
      </c>
      <c r="AX75">
        <f>IF(Z75&gt;0, (R75*SUMPRODUCT(K75:$K$98, X75:$X$98)-K75*$AZ$3)/Z75, 0)</f>
        <v>-2.5404339300485092E+24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2000000</v>
      </c>
      <c r="S76">
        <f t="shared" si="63"/>
        <v>-2.7583533559727257E+25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-58.708560290386139</v>
      </c>
      <c r="AC76">
        <f t="shared" si="64"/>
        <v>-52.418357402130489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-4.1956424384221684E-17</v>
      </c>
      <c r="AI76">
        <f t="shared" si="69"/>
        <v>-4.1956448138591883E-17</v>
      </c>
      <c r="AJ76">
        <f t="shared" si="70"/>
        <v>-6.2902028882556493</v>
      </c>
      <c r="AK76">
        <f t="shared" si="92"/>
        <v>-4.1095992203270297</v>
      </c>
      <c r="AL76">
        <f t="shared" si="71"/>
        <v>-10.39980210858268</v>
      </c>
      <c r="AN76">
        <f t="shared" si="72"/>
        <v>0</v>
      </c>
      <c r="AO76">
        <f t="shared" si="73"/>
        <v>0</v>
      </c>
      <c r="AP76">
        <f t="shared" si="74"/>
        <v>-9.8865727211264699E-27</v>
      </c>
      <c r="AQ76">
        <f t="shared" si="75"/>
        <v>-1.7462270620026475E-20</v>
      </c>
      <c r="AR76">
        <f t="shared" si="76"/>
        <v>-1.7462280506599197E-20</v>
      </c>
      <c r="AS76">
        <f t="shared" si="77"/>
        <v>-2.6179834602612058E-3</v>
      </c>
      <c r="AT76">
        <f t="shared" si="78"/>
        <v>-1.7104158607039899E-3</v>
      </c>
      <c r="AU76">
        <f t="shared" si="79"/>
        <v>-4.3283993209651964E-3</v>
      </c>
      <c r="AW76">
        <v>73</v>
      </c>
      <c r="AX76">
        <f>IF(Z76&gt;0, (R76*SUMPRODUCT(K76:$K$98, X76:$X$98)-K76*$AZ$3)/Z76, 0)</f>
        <v>-2.7583533559727257E+25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2000000</v>
      </c>
      <c r="S77">
        <f t="shared" si="63"/>
        <v>-3.2002319937947689E+26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-52.418357402130489</v>
      </c>
      <c r="AC77">
        <f t="shared" si="64"/>
        <v>-46.802104823330787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-3.4702002892012291E-18</v>
      </c>
      <c r="AI77">
        <f t="shared" si="69"/>
        <v>-3.4702021172759171E-18</v>
      </c>
      <c r="AJ77">
        <f t="shared" si="70"/>
        <v>-5.6162525787997026</v>
      </c>
      <c r="AK77">
        <f t="shared" si="92"/>
        <v>-3.6692850181491345</v>
      </c>
      <c r="AL77">
        <f t="shared" si="71"/>
        <v>-9.2855375969488367</v>
      </c>
      <c r="AN77">
        <f t="shared" si="72"/>
        <v>0</v>
      </c>
      <c r="AO77">
        <f t="shared" si="73"/>
        <v>0</v>
      </c>
      <c r="AP77">
        <f t="shared" si="74"/>
        <v>-6.7932587585864537E-28</v>
      </c>
      <c r="AQ77">
        <f t="shared" si="75"/>
        <v>-1.289551716136217E-21</v>
      </c>
      <c r="AR77">
        <f t="shared" si="76"/>
        <v>-1.2895523954620931E-21</v>
      </c>
      <c r="AS77">
        <f t="shared" si="77"/>
        <v>-2.0870403860500739E-3</v>
      </c>
      <c r="AT77">
        <f t="shared" si="78"/>
        <v>-1.36353305221938E-3</v>
      </c>
      <c r="AU77">
        <f t="shared" si="79"/>
        <v>-3.4505734382694539E-3</v>
      </c>
      <c r="AW77">
        <v>74</v>
      </c>
      <c r="AX77">
        <f>IF(Z77&gt;0, (R77*SUMPRODUCT(K77:$K$98, X77:$X$98)-K77*$AZ$3)/Z77, 0)</f>
        <v>-3.2002319937947689E+26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2000000</v>
      </c>
      <c r="S78">
        <f t="shared" si="63"/>
        <v>-3.9865002890934604E+27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-46.802104823330787</v>
      </c>
      <c r="AC78">
        <f t="shared" si="64"/>
        <v>-41.787593592259626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-2.6860247990679508E-19</v>
      </c>
      <c r="AI78">
        <f t="shared" si="69"/>
        <v>-2.6860261093523659E-19</v>
      </c>
      <c r="AJ78">
        <f t="shared" si="70"/>
        <v>-5.014511231071161</v>
      </c>
      <c r="AK78">
        <f t="shared" si="92"/>
        <v>-3.2761473376331556</v>
      </c>
      <c r="AL78">
        <f t="shared" si="71"/>
        <v>-8.2906585687043162</v>
      </c>
      <c r="AN78">
        <f t="shared" si="72"/>
        <v>0</v>
      </c>
      <c r="AO78">
        <f t="shared" si="73"/>
        <v>0</v>
      </c>
      <c r="AP78">
        <f t="shared" si="74"/>
        <v>-4.3474217601774716E-29</v>
      </c>
      <c r="AQ78">
        <f t="shared" si="75"/>
        <v>-8.9120213340867307E-23</v>
      </c>
      <c r="AR78">
        <f t="shared" si="76"/>
        <v>-8.9120256815084916E-23</v>
      </c>
      <c r="AS78">
        <f t="shared" si="77"/>
        <v>-1.6637758179608361E-3</v>
      </c>
      <c r="AT78">
        <f t="shared" si="78"/>
        <v>-1.0870002010677452E-3</v>
      </c>
      <c r="AU78">
        <f t="shared" si="79"/>
        <v>-2.7507760190285811E-3</v>
      </c>
      <c r="AW78">
        <v>75</v>
      </c>
      <c r="AX78">
        <f>IF(Z78&gt;0, (R78*SUMPRODUCT(K78:$K$98, X78:$X$98)-K78*$AZ$3)/Z78, 0)</f>
        <v>-3.9865002890934604E+27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2000000</v>
      </c>
      <c r="S79">
        <f t="shared" si="63"/>
        <v>-5.3591092785281909E+28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-41.787593592259626</v>
      </c>
      <c r="AC79">
        <f t="shared" si="64"/>
        <v>-37.310351421660378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-1.9362496451502342E-20</v>
      </c>
      <c r="AI79">
        <f t="shared" si="69"/>
        <v>-1.9362505154056601E-20</v>
      </c>
      <c r="AJ79">
        <f t="shared" si="70"/>
        <v>-4.4772421705992471</v>
      </c>
      <c r="AK79">
        <f t="shared" si="92"/>
        <v>-2.9251315514581742</v>
      </c>
      <c r="AL79">
        <f t="shared" si="71"/>
        <v>-7.4023737220574208</v>
      </c>
      <c r="AN79">
        <f t="shared" si="72"/>
        <v>0</v>
      </c>
      <c r="AO79">
        <f t="shared" si="73"/>
        <v>0</v>
      </c>
      <c r="AP79">
        <f t="shared" si="74"/>
        <v>-2.5780712544005446E-30</v>
      </c>
      <c r="AQ79">
        <f t="shared" si="75"/>
        <v>-5.7360050886897649E-24</v>
      </c>
      <c r="AR79">
        <f t="shared" si="76"/>
        <v>-5.7360076667610192E-24</v>
      </c>
      <c r="AS79">
        <f t="shared" si="77"/>
        <v>-1.3263518956958184E-3</v>
      </c>
      <c r="AT79">
        <f t="shared" si="78"/>
        <v>-8.6654990518793447E-4</v>
      </c>
      <c r="AU79">
        <f t="shared" si="79"/>
        <v>-2.1929018008837527E-3</v>
      </c>
      <c r="AW79">
        <v>76</v>
      </c>
      <c r="AX79">
        <f>IF(Z79&gt;0, (R79*SUMPRODUCT(K79:$K$98, X79:$X$98)-K79*$AZ$3)/Z79, 0)</f>
        <v>-5.3591092785281909E+28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2000000</v>
      </c>
      <c r="S80">
        <f t="shared" si="63"/>
        <v>-7.9335602386871261E+29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-37.310351421660378</v>
      </c>
      <c r="AC80">
        <f t="shared" si="64"/>
        <v>-33.31281376933962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-1.2945051131367628E-21</v>
      </c>
      <c r="AI80">
        <f t="shared" si="69"/>
        <v>-1.2945056380085222E-21</v>
      </c>
      <c r="AJ80">
        <f t="shared" si="70"/>
        <v>-3.9975376523207586</v>
      </c>
      <c r="AK80">
        <f t="shared" si="92"/>
        <v>-2.6117245995162266</v>
      </c>
      <c r="AL80">
        <f t="shared" si="71"/>
        <v>-6.6092622518369852</v>
      </c>
      <c r="AN80">
        <f t="shared" si="72"/>
        <v>0</v>
      </c>
      <c r="AO80">
        <f t="shared" si="73"/>
        <v>0</v>
      </c>
      <c r="AP80">
        <f t="shared" si="74"/>
        <v>-1.3883001175221627E-31</v>
      </c>
      <c r="AQ80">
        <f t="shared" si="75"/>
        <v>-3.4240013267057954E-25</v>
      </c>
      <c r="AR80">
        <f t="shared" si="76"/>
        <v>-3.4240027150059125E-25</v>
      </c>
      <c r="AS80">
        <f t="shared" si="77"/>
        <v>-1.0573596107268967E-3</v>
      </c>
      <c r="AT80">
        <f t="shared" si="78"/>
        <v>-6.908082790082385E-4</v>
      </c>
      <c r="AU80">
        <f t="shared" si="79"/>
        <v>-1.7481678897351351E-3</v>
      </c>
      <c r="AW80">
        <v>77</v>
      </c>
      <c r="AX80">
        <f>IF(Z80&gt;0, (R80*SUMPRODUCT(K80:$K$98, X80:$X$98)-K80*$AZ$3)/Z80, 0)</f>
        <v>-7.9335602386871261E+29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2000000</v>
      </c>
      <c r="S81">
        <f t="shared" si="63"/>
        <v>-1.3059464458293681E+31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-33.31281376933962</v>
      </c>
      <c r="AC81">
        <f t="shared" si="64"/>
        <v>-29.743583722624663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-7.8584586628336573E-23</v>
      </c>
      <c r="AI81">
        <f t="shared" si="69"/>
        <v>-7.8584615097712002E-23</v>
      </c>
      <c r="AJ81">
        <f t="shared" si="70"/>
        <v>-3.5692300467149565</v>
      </c>
      <c r="AK81">
        <f t="shared" si="92"/>
        <v>-2.3318969638537737</v>
      </c>
      <c r="AL81">
        <f t="shared" si="71"/>
        <v>-5.9011270105687306</v>
      </c>
      <c r="AN81">
        <f t="shared" si="72"/>
        <v>0</v>
      </c>
      <c r="AO81">
        <f t="shared" si="73"/>
        <v>0</v>
      </c>
      <c r="AP81">
        <f t="shared" si="74"/>
        <v>-6.7234173564085892E-33</v>
      </c>
      <c r="AQ81">
        <f t="shared" si="75"/>
        <v>-1.8558783456502353E-26</v>
      </c>
      <c r="AR81">
        <f t="shared" si="76"/>
        <v>-1.855879017991971E-26</v>
      </c>
      <c r="AS81">
        <f t="shared" si="77"/>
        <v>-8.4292060804121063E-4</v>
      </c>
      <c r="AT81">
        <f t="shared" si="78"/>
        <v>-5.5070813058692475E-4</v>
      </c>
      <c r="AU81">
        <f t="shared" si="79"/>
        <v>-1.3936287386281355E-3</v>
      </c>
      <c r="AW81">
        <v>78</v>
      </c>
      <c r="AX81">
        <f>IF(Z81&gt;0, (R81*SUMPRODUCT(K81:$K$98, X81:$X$98)-K81*$AZ$3)/Z81, 0)</f>
        <v>-1.3059464458293681E+31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2000000</v>
      </c>
      <c r="S82">
        <f t="shared" si="63"/>
        <v>-2.4186558564224731E+32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-29.743583722624663</v>
      </c>
      <c r="AC82">
        <f t="shared" si="64"/>
        <v>-26.556771180914879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-4.2899496474127405E-24</v>
      </c>
      <c r="AI82">
        <f t="shared" si="69"/>
        <v>-4.2899510199091167E-24</v>
      </c>
      <c r="AJ82">
        <f t="shared" si="70"/>
        <v>-3.1868125417097843</v>
      </c>
      <c r="AK82">
        <f t="shared" si="92"/>
        <v>-2.0820508605837267</v>
      </c>
      <c r="AL82">
        <f t="shared" si="71"/>
        <v>-5.268863402293511</v>
      </c>
      <c r="AN82">
        <f t="shared" si="72"/>
        <v>0</v>
      </c>
      <c r="AO82">
        <f t="shared" si="73"/>
        <v>0</v>
      </c>
      <c r="AP82">
        <f t="shared" si="74"/>
        <v>-2.8940452357715372E-34</v>
      </c>
      <c r="AQ82">
        <f t="shared" si="75"/>
        <v>-9.0457858806258451E-28</v>
      </c>
      <c r="AR82">
        <f t="shared" si="76"/>
        <v>-9.0457887746710811E-28</v>
      </c>
      <c r="AS82">
        <f t="shared" si="77"/>
        <v>-6.7197114799203686E-4</v>
      </c>
      <c r="AT82">
        <f t="shared" si="78"/>
        <v>-4.3902115002146427E-4</v>
      </c>
      <c r="AU82">
        <f t="shared" si="79"/>
        <v>-1.1109922980135011E-3</v>
      </c>
      <c r="AW82">
        <v>79</v>
      </c>
      <c r="AX82">
        <f>IF(Z82&gt;0, (R82*SUMPRODUCT(K82:$K$98, X82:$X$98)-K82*$AZ$3)/Z82, 0)</f>
        <v>-2.4186558564224731E+32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2000000</v>
      </c>
      <c r="S83">
        <f t="shared" si="63"/>
        <v>-5.1140929185399695E+33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-26.556771180914879</v>
      </c>
      <c r="AC83">
        <f t="shared" si="64"/>
        <v>-23.711402840102565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-2.081304607474322E-25</v>
      </c>
      <c r="AI83">
        <f t="shared" si="69"/>
        <v>-2.0813051870346471E-25</v>
      </c>
      <c r="AJ83">
        <f t="shared" si="70"/>
        <v>-2.845368340812314</v>
      </c>
      <c r="AK83">
        <f t="shared" si="92"/>
        <v>-1.8589739826640417</v>
      </c>
      <c r="AL83">
        <f t="shared" si="71"/>
        <v>-4.7043423234763555</v>
      </c>
      <c r="AN83">
        <f t="shared" si="72"/>
        <v>0</v>
      </c>
      <c r="AO83">
        <f t="shared" si="73"/>
        <v>0</v>
      </c>
      <c r="AP83">
        <f t="shared" si="74"/>
        <v>-1.0911255703988025E-35</v>
      </c>
      <c r="AQ83">
        <f t="shared" si="75"/>
        <v>-3.9184267421845087E-29</v>
      </c>
      <c r="AR83">
        <f t="shared" si="76"/>
        <v>-3.9184278333100791E-29</v>
      </c>
      <c r="AS83">
        <f t="shared" si="77"/>
        <v>-5.3569128507018364E-4</v>
      </c>
      <c r="AT83">
        <f t="shared" si="78"/>
        <v>-3.4998497291251934E-4</v>
      </c>
      <c r="AU83">
        <f t="shared" si="79"/>
        <v>-8.8567625798270286E-4</v>
      </c>
      <c r="AW83">
        <v>80</v>
      </c>
      <c r="AX83">
        <f>IF(Z83&gt;0, (R83*SUMPRODUCT(K83:$K$98, X83:$X$98)-K83*$AZ$3)/Z83, 0)</f>
        <v>-5.1140929185399695E+33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2000000</v>
      </c>
      <c r="S84">
        <f t="shared" si="63"/>
        <v>-1.2579135587927732E+35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-23.711402840102565</v>
      </c>
      <c r="AC84">
        <f t="shared" si="64"/>
        <v>-21.170895392948719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-8.8436322092766459E-27</v>
      </c>
      <c r="AI84">
        <f t="shared" si="69"/>
        <v>-8.8436343130475338E-27</v>
      </c>
      <c r="AJ84">
        <f t="shared" si="70"/>
        <v>-2.5405074471538462</v>
      </c>
      <c r="AK84">
        <f t="shared" si="92"/>
        <v>-1.6597981988071797</v>
      </c>
      <c r="AL84">
        <f t="shared" si="71"/>
        <v>-4.2003056459610262</v>
      </c>
      <c r="AN84">
        <f t="shared" si="72"/>
        <v>0</v>
      </c>
      <c r="AO84">
        <f t="shared" si="73"/>
        <v>0</v>
      </c>
      <c r="AP84">
        <f t="shared" si="74"/>
        <v>-3.5363602832835444E-37</v>
      </c>
      <c r="AQ84">
        <f t="shared" si="75"/>
        <v>-1.486581542174341E-30</v>
      </c>
      <c r="AR84">
        <f t="shared" si="76"/>
        <v>-1.4865818958103693E-30</v>
      </c>
      <c r="AS84">
        <f t="shared" si="77"/>
        <v>-4.2704981271538781E-4</v>
      </c>
      <c r="AT84">
        <f t="shared" si="78"/>
        <v>-2.7900587764072006E-4</v>
      </c>
      <c r="AU84">
        <f t="shared" si="79"/>
        <v>-7.0605569035610792E-4</v>
      </c>
      <c r="AW84">
        <v>81</v>
      </c>
      <c r="AX84">
        <f>IF(Z84&gt;0, (R84*SUMPRODUCT(K84:$K$98, X84:$X$98)-K84*$AZ$3)/Z84, 0)</f>
        <v>-1.2579135587927732E+35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2000000</v>
      </c>
      <c r="S85">
        <f t="shared" si="63"/>
        <v>-3.6942578672083301E+36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-21.170895392948719</v>
      </c>
      <c r="AC85">
        <f t="shared" si="64"/>
        <v>-18.902585172275639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-3.230038133452628E-28</v>
      </c>
      <c r="AI85">
        <f t="shared" si="69"/>
        <v>-3.2300387730460812E-28</v>
      </c>
      <c r="AJ85">
        <f t="shared" si="70"/>
        <v>-2.2683102206730794</v>
      </c>
      <c r="AK85">
        <f t="shared" si="92"/>
        <v>-1.4819626775064105</v>
      </c>
      <c r="AL85">
        <f t="shared" si="71"/>
        <v>-3.7502728981794897</v>
      </c>
      <c r="AN85">
        <f t="shared" si="72"/>
        <v>0</v>
      </c>
      <c r="AO85">
        <f t="shared" si="73"/>
        <v>0</v>
      </c>
      <c r="AP85">
        <f t="shared" si="74"/>
        <v>-9.599399153794081E-39</v>
      </c>
      <c r="AQ85">
        <f t="shared" si="75"/>
        <v>-4.8478334427545935E-32</v>
      </c>
      <c r="AR85">
        <f t="shared" si="76"/>
        <v>-4.8478344026945085E-32</v>
      </c>
      <c r="AS85">
        <f t="shared" si="77"/>
        <v>-3.4044149610601741E-4</v>
      </c>
      <c r="AT85">
        <f t="shared" si="78"/>
        <v>-2.2242177745593117E-4</v>
      </c>
      <c r="AU85">
        <f t="shared" si="79"/>
        <v>-5.6286327356194852E-4</v>
      </c>
      <c r="AW85">
        <v>82</v>
      </c>
      <c r="AX85">
        <f>IF(Z85&gt;0, (R85*SUMPRODUCT(K85:$K$98, X85:$X$98)-K85*$AZ$3)/Z85, 0)</f>
        <v>-3.6942578672083301E+36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2000000</v>
      </c>
      <c r="S86">
        <f t="shared" si="63"/>
        <v>-1.3460152908003685E+38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-18.902585172275639</v>
      </c>
      <c r="AC86">
        <f t="shared" si="64"/>
        <v>-16.877308189531821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-9.8803859094674451E-30</v>
      </c>
      <c r="AI86">
        <f t="shared" si="69"/>
        <v>-9.8803874768073843E-30</v>
      </c>
      <c r="AJ86">
        <f t="shared" si="70"/>
        <v>-2.0252769827438186</v>
      </c>
      <c r="AK86">
        <f t="shared" si="92"/>
        <v>-1.3231809620592949</v>
      </c>
      <c r="AL86">
        <f t="shared" si="71"/>
        <v>-3.3484579448031138</v>
      </c>
      <c r="AN86">
        <f t="shared" si="72"/>
        <v>0</v>
      </c>
      <c r="AO86">
        <f t="shared" si="73"/>
        <v>0</v>
      </c>
      <c r="AP86">
        <f t="shared" si="74"/>
        <v>-2.1003187938545468E-40</v>
      </c>
      <c r="AQ86">
        <f t="shared" si="75"/>
        <v>-1.3240242081920616E-33</v>
      </c>
      <c r="AR86">
        <f t="shared" si="76"/>
        <v>-1.3240244182239409E-33</v>
      </c>
      <c r="AS86">
        <f t="shared" si="77"/>
        <v>-2.7139787636002631E-4</v>
      </c>
      <c r="AT86">
        <f t="shared" si="78"/>
        <v>-1.7731327922188388E-4</v>
      </c>
      <c r="AU86">
        <f t="shared" si="79"/>
        <v>-4.4871115558191022E-4</v>
      </c>
      <c r="AW86">
        <v>83</v>
      </c>
      <c r="AX86">
        <f>IF(Z86&gt;0, (R86*SUMPRODUCT(K86:$K$98, X86:$X$98)-K86*$AZ$3)/Z86, 0)</f>
        <v>-1.3460152908003685E+38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2000000</v>
      </c>
      <c r="S87">
        <f t="shared" si="63"/>
        <v>-6.4584871987269702E+39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-16.877308189531821</v>
      </c>
      <c r="AC87">
        <f t="shared" si="64"/>
        <v>-15.06902516922484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-2.4360022067545434E-31</v>
      </c>
      <c r="AI87">
        <f t="shared" si="69"/>
        <v>-2.4360024984061469E-31</v>
      </c>
      <c r="AJ87">
        <f t="shared" si="70"/>
        <v>-1.8082830203069804</v>
      </c>
      <c r="AK87">
        <f t="shared" si="92"/>
        <v>-1.1814115732672275</v>
      </c>
      <c r="AL87">
        <f t="shared" si="71"/>
        <v>-2.9896945935742076</v>
      </c>
      <c r="AN87">
        <f t="shared" si="72"/>
        <v>0</v>
      </c>
      <c r="AO87">
        <f t="shared" si="73"/>
        <v>0</v>
      </c>
      <c r="AP87">
        <f t="shared" si="74"/>
        <v>-3.4895414675115361E-42</v>
      </c>
      <c r="AQ87">
        <f t="shared" si="75"/>
        <v>-2.914618202114103E-35</v>
      </c>
      <c r="AR87">
        <f t="shared" si="76"/>
        <v>-2.9146185510682499E-35</v>
      </c>
      <c r="AS87">
        <f t="shared" si="77"/>
        <v>-2.1635672541456171E-4</v>
      </c>
      <c r="AT87">
        <f t="shared" si="78"/>
        <v>-1.4135306060418035E-4</v>
      </c>
      <c r="AU87">
        <f t="shared" si="79"/>
        <v>-3.5770978601874201E-4</v>
      </c>
      <c r="AW87">
        <v>84</v>
      </c>
      <c r="AX87">
        <f>IF(Z87&gt;0, (R87*SUMPRODUCT(K87:$K$98, X87:$X$98)-K87*$AZ$3)/Z87, 0)</f>
        <v>-6.4584871987269702E+39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2000000</v>
      </c>
      <c r="S88">
        <f t="shared" si="63"/>
        <v>-4.5366718507592563E+41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-15.06902516922484</v>
      </c>
      <c r="AC88">
        <f t="shared" si="64"/>
        <v>-13.454486758236463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-4.560447047168116E-33</v>
      </c>
      <c r="AI88">
        <f t="shared" si="69"/>
        <v>-4.5604474178827941E-33</v>
      </c>
      <c r="AJ88">
        <f t="shared" si="70"/>
        <v>-1.6145384109883771</v>
      </c>
      <c r="AK88">
        <f t="shared" si="92"/>
        <v>-1.054831761845739</v>
      </c>
      <c r="AL88">
        <f t="shared" si="71"/>
        <v>-2.6693701728341162</v>
      </c>
      <c r="AN88">
        <f t="shared" si="72"/>
        <v>0</v>
      </c>
      <c r="AO88">
        <f t="shared" si="73"/>
        <v>0</v>
      </c>
      <c r="AP88">
        <f t="shared" si="74"/>
        <v>-3.9602787420816435E-44</v>
      </c>
      <c r="AQ88">
        <f t="shared" si="75"/>
        <v>-4.8718441870358661E-37</v>
      </c>
      <c r="AR88">
        <f t="shared" si="76"/>
        <v>-4.8718445830637406E-37</v>
      </c>
      <c r="AS88">
        <f t="shared" si="77"/>
        <v>-1.7247825686747604E-4</v>
      </c>
      <c r="AT88">
        <f t="shared" si="78"/>
        <v>-1.1268579448675093E-4</v>
      </c>
      <c r="AU88">
        <f t="shared" si="79"/>
        <v>-2.8516405135422699E-4</v>
      </c>
      <c r="AW88">
        <v>85</v>
      </c>
      <c r="AX88">
        <f>IF(Z88&gt;0, (R88*SUMPRODUCT(K88:$K$98, X88:$X$98)-K88*$AZ$3)/Z88, 0)</f>
        <v>-4.5366718507592563E+41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-13.454486758236463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-13.454486758236463</v>
      </c>
      <c r="AK89">
        <f t="shared" si="92"/>
        <v>-0.94181407307655252</v>
      </c>
      <c r="AL89">
        <f t="shared" si="71"/>
        <v>-14.396300831313015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-5.6575410601166332E-39</v>
      </c>
      <c r="AR89">
        <f t="shared" si="76"/>
        <v>-5.6575410601166332E-39</v>
      </c>
      <c r="AS89">
        <f t="shared" si="77"/>
        <v>-1.2833203635972906E-3</v>
      </c>
      <c r="AT89">
        <f t="shared" si="78"/>
        <v>-8.9832425451810355E-5</v>
      </c>
      <c r="AU89">
        <f t="shared" si="79"/>
        <v>-1.3731527890491009E-3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203606.73163086522</v>
      </c>
      <c r="AO91" s="6">
        <f t="shared" si="93"/>
        <v>-20360.673163086525</v>
      </c>
      <c r="AP91" s="6">
        <f t="shared" si="93"/>
        <v>-213.97261351763515</v>
      </c>
      <c r="AQ91" s="6">
        <f t="shared" si="93"/>
        <v>-125945.06731360347</v>
      </c>
      <c r="AR91" s="6">
        <f t="shared" si="93"/>
        <v>57087.018540657635</v>
      </c>
      <c r="AS91" s="6">
        <f t="shared" si="93"/>
        <v>-29732.776642779874</v>
      </c>
      <c r="AT91" s="6">
        <f t="shared" si="93"/>
        <v>14933.310056225033</v>
      </c>
      <c r="AU91" s="6">
        <f t="shared" si="93"/>
        <v>42287.55195410271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520332.03913575714</v>
      </c>
      <c r="K3">
        <v>1</v>
      </c>
      <c r="L3" s="2">
        <v>0</v>
      </c>
      <c r="O3">
        <f>$C$3</f>
        <v>520332.03913575714</v>
      </c>
      <c r="P3">
        <f>O3*C5</f>
        <v>52033.203913575715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520332.03913575714</v>
      </c>
      <c r="AF3">
        <f t="shared" ref="AF3:AF34" si="4">-$Z3*P3</f>
        <v>-52033.203913575715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468198.8352221814</v>
      </c>
      <c r="AJ3">
        <f t="shared" ref="AJ3:AJ34" si="8">AB3-AC3</f>
        <v>0</v>
      </c>
      <c r="AL3">
        <f t="shared" ref="AL3:AL34" si="9">SUM(AI3:AK3)</f>
        <v>468198.8352221814</v>
      </c>
      <c r="AN3">
        <f t="shared" ref="AN3:AN34" si="10">AE3*$K3</f>
        <v>520332.03913575714</v>
      </c>
      <c r="AO3">
        <f t="shared" ref="AO3:AO34" si="11">AF3*$K3</f>
        <v>-52033.203913575715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468198.8352221814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468198.8352221814</v>
      </c>
      <c r="AW3">
        <v>0</v>
      </c>
      <c r="AX3">
        <f>IF(Z3&gt;0, (R3*SUMPRODUCT(K3:$K$98, X3:$X$98)-K3*$AZ$3)/Z3, 0)</f>
        <v>0</v>
      </c>
      <c r="AZ3">
        <f>C6*ABS(SUMPRODUCT(X4:X79, K4:K79))/1</f>
        <v>335156.54366793728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16715.405389027004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16506.093327628041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-16506.093327628041</v>
      </c>
      <c r="AK4">
        <f>G4*SUM(AB4, AE4:AF4)</f>
        <v>0</v>
      </c>
      <c r="AL4">
        <f t="shared" si="9"/>
        <v>-21550.30332762804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-4795.7881726563983</v>
      </c>
      <c r="AR4">
        <f t="shared" si="14"/>
        <v>-4795.7881726563983</v>
      </c>
      <c r="AS4">
        <f t="shared" si="15"/>
        <v>-15693.18627840658</v>
      </c>
      <c r="AT4">
        <f t="shared" si="16"/>
        <v>0</v>
      </c>
      <c r="AU4">
        <f t="shared" si="17"/>
        <v>-20488.974451062975</v>
      </c>
      <c r="AW4">
        <v>1</v>
      </c>
      <c r="AX4">
        <f>IF(Z4&gt;0, (R4*SUMPRODUCT(K4:$K$98, X4:$X$98)-K4*$AZ$3)/Z4, 0)</f>
        <v>16715.405389027004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2000000</v>
      </c>
      <c r="S5">
        <f t="shared" si="1"/>
        <v>28785.384203838079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16506.093327628041</v>
      </c>
      <c r="AC5">
        <f t="shared" si="2"/>
        <v>28064.530905290158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-5290.90656141</v>
      </c>
      <c r="AI5">
        <f t="shared" si="7"/>
        <v>-5303.0935321946163</v>
      </c>
      <c r="AJ5">
        <f t="shared" si="8"/>
        <v>-11558.437577662116</v>
      </c>
      <c r="AK5">
        <f>G5*SUM(AB5, AE5:AF5)</f>
        <v>67.674982643274973</v>
      </c>
      <c r="AL5">
        <f t="shared" si="9"/>
        <v>-16793.856127213458</v>
      </c>
      <c r="AN5">
        <f t="shared" si="10"/>
        <v>0</v>
      </c>
      <c r="AO5">
        <f t="shared" si="11"/>
        <v>0</v>
      </c>
      <c r="AP5">
        <f t="shared" si="12"/>
        <v>-10.992103024633343</v>
      </c>
      <c r="AQ5">
        <f t="shared" si="13"/>
        <v>-4772.1612732625317</v>
      </c>
      <c r="AR5">
        <f t="shared" si="14"/>
        <v>-4783.153376287165</v>
      </c>
      <c r="AS5">
        <f t="shared" si="15"/>
        <v>-10425.194160458206</v>
      </c>
      <c r="AT5">
        <f t="shared" si="16"/>
        <v>61.039810019416542</v>
      </c>
      <c r="AU5">
        <f t="shared" si="17"/>
        <v>-15147.307726725956</v>
      </c>
      <c r="AW5">
        <v>2</v>
      </c>
      <c r="AX5">
        <f>IF(Z5&gt;0, (R5*SUMPRODUCT(K5:$K$98, X5:$X$98)-K5*$AZ$3)/Z5, 0)</f>
        <v>28785.384203838079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2000000</v>
      </c>
      <c r="S6">
        <f t="shared" si="1"/>
        <v>41217.66431817181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28064.530905290158</v>
      </c>
      <c r="AC6">
        <f t="shared" si="2"/>
        <v>39621.112820078386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-7885.4575764780584</v>
      </c>
      <c r="AI6">
        <f t="shared" si="7"/>
        <v>-7897.473393444975</v>
      </c>
      <c r="AJ6">
        <f t="shared" si="8"/>
        <v>-11556.581914788228</v>
      </c>
      <c r="AK6">
        <f>G6*SUM(AB6, AE6:AF6)</f>
        <v>199.25816942756012</v>
      </c>
      <c r="AL6">
        <f t="shared" si="9"/>
        <v>-19254.797138805643</v>
      </c>
      <c r="AN6">
        <f t="shared" si="10"/>
        <v>0</v>
      </c>
      <c r="AO6">
        <f t="shared" si="11"/>
        <v>0</v>
      </c>
      <c r="AP6">
        <f t="shared" si="12"/>
        <v>-10.252322324998008</v>
      </c>
      <c r="AQ6">
        <f t="shared" si="13"/>
        <v>-6728.1528153048521</v>
      </c>
      <c r="AR6">
        <f t="shared" si="14"/>
        <v>-6738.4051376298503</v>
      </c>
      <c r="AS6">
        <f t="shared" si="15"/>
        <v>-9860.4866478796812</v>
      </c>
      <c r="AT6">
        <f t="shared" si="16"/>
        <v>170.01415588178332</v>
      </c>
      <c r="AU6">
        <f t="shared" si="17"/>
        <v>-16428.877629627747</v>
      </c>
      <c r="AW6">
        <v>3</v>
      </c>
      <c r="AX6">
        <f>IF(Z6&gt;0, (R6*SUMPRODUCT(K6:$K$98, X6:$X$98)-K6*$AZ$3)/Z6, 0)</f>
        <v>41217.66431817181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12.5</v>
      </c>
      <c r="R7">
        <f t="shared" si="0"/>
        <v>2000000</v>
      </c>
      <c r="S7">
        <f t="shared" si="1"/>
        <v>52885.390096067764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39621.112820078386</v>
      </c>
      <c r="AC7">
        <f t="shared" si="2"/>
        <v>50043.482014027017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-10779.629717360613</v>
      </c>
      <c r="AI7">
        <f t="shared" si="7"/>
        <v>-10791.458003472128</v>
      </c>
      <c r="AJ7">
        <f t="shared" si="8"/>
        <v>-10422.369193948631</v>
      </c>
      <c r="AK7">
        <f>G7*SUM(AB7, AE7:AF7)</f>
        <v>546.77135691708168</v>
      </c>
      <c r="AL7">
        <f t="shared" si="9"/>
        <v>-20667.055840503679</v>
      </c>
      <c r="AN7">
        <f t="shared" si="10"/>
        <v>0</v>
      </c>
      <c r="AO7">
        <f t="shared" si="11"/>
        <v>0</v>
      </c>
      <c r="AP7">
        <f t="shared" si="12"/>
        <v>-9.4870411077944752</v>
      </c>
      <c r="AQ7">
        <f t="shared" si="13"/>
        <v>-8645.9516865973037</v>
      </c>
      <c r="AR7">
        <f t="shared" si="14"/>
        <v>-8655.4387277050973</v>
      </c>
      <c r="AS7">
        <f t="shared" si="15"/>
        <v>-8359.4059233440585</v>
      </c>
      <c r="AT7">
        <f t="shared" si="16"/>
        <v>438.54555856468045</v>
      </c>
      <c r="AU7">
        <f t="shared" si="17"/>
        <v>-16576.299092484478</v>
      </c>
      <c r="AW7">
        <v>4</v>
      </c>
      <c r="AX7">
        <f>IF(Z7&gt;0, (R7*SUMPRODUCT(K7:$K$98, X7:$X$98)-K7*$AZ$3)/Z7, 0)</f>
        <v>52885.390096067764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2000000</v>
      </c>
      <c r="S8">
        <f t="shared" si="1"/>
        <v>63831.377066785302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50043.482014027017</v>
      </c>
      <c r="AC8">
        <f t="shared" si="2"/>
        <v>59358.797864305758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-13737.844621357244</v>
      </c>
      <c r="AI8">
        <f t="shared" si="7"/>
        <v>-13749.468763078759</v>
      </c>
      <c r="AJ8">
        <f t="shared" si="8"/>
        <v>-9315.315850278741</v>
      </c>
      <c r="AK8">
        <f t="shared" ref="AK8:AK39" si="30">G8*SUM(AB8:AB8, AE8:AF8)</f>
        <v>1080.9392115029837</v>
      </c>
      <c r="AL8">
        <f t="shared" si="9"/>
        <v>-21983.845401854516</v>
      </c>
      <c r="AN8">
        <f t="shared" si="10"/>
        <v>0</v>
      </c>
      <c r="AO8">
        <f t="shared" si="11"/>
        <v>0</v>
      </c>
      <c r="AP8">
        <f t="shared" si="12"/>
        <v>-8.7003585902529412</v>
      </c>
      <c r="AQ8">
        <f t="shared" si="13"/>
        <v>-10282.408570583068</v>
      </c>
      <c r="AR8">
        <f t="shared" si="14"/>
        <v>-10291.108929173321</v>
      </c>
      <c r="AS8">
        <f t="shared" si="15"/>
        <v>-6972.2642944793588</v>
      </c>
      <c r="AT8">
        <f t="shared" si="16"/>
        <v>809.05403423754103</v>
      </c>
      <c r="AU8">
        <f t="shared" si="17"/>
        <v>-16454.319189415139</v>
      </c>
      <c r="AW8">
        <v>5</v>
      </c>
      <c r="AX8">
        <f>IF(Z8&gt;0, (R8*SUMPRODUCT(K8:$K$98, X8:$X$98)-K8*$AZ$3)/Z8, 0)</f>
        <v>63831.377066785302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2000000</v>
      </c>
      <c r="S9">
        <f t="shared" si="1"/>
        <v>72342.492013106283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59358.797864305758</v>
      </c>
      <c r="AC9">
        <f t="shared" si="2"/>
        <v>65990.374672045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-16876.393916965415</v>
      </c>
      <c r="AI9">
        <f t="shared" si="7"/>
        <v>-16887.796339807734</v>
      </c>
      <c r="AJ9">
        <f t="shared" si="8"/>
        <v>-6631.5768077392422</v>
      </c>
      <c r="AK9">
        <f t="shared" si="30"/>
        <v>1323.7011923740183</v>
      </c>
      <c r="AL9">
        <f t="shared" si="9"/>
        <v>-22195.671955172958</v>
      </c>
      <c r="AN9">
        <f t="shared" si="10"/>
        <v>0</v>
      </c>
      <c r="AO9">
        <f t="shared" si="11"/>
        <v>0</v>
      </c>
      <c r="AP9">
        <f t="shared" si="12"/>
        <v>-7.9589741215167917</v>
      </c>
      <c r="AQ9">
        <f t="shared" si="13"/>
        <v>-11779.845766737695</v>
      </c>
      <c r="AR9">
        <f t="shared" si="14"/>
        <v>-11787.804740859212</v>
      </c>
      <c r="AS9">
        <f t="shared" si="15"/>
        <v>-4628.888871034942</v>
      </c>
      <c r="AT9">
        <f t="shared" si="16"/>
        <v>923.95306509985369</v>
      </c>
      <c r="AU9">
        <f t="shared" si="17"/>
        <v>-15492.740546794301</v>
      </c>
      <c r="AW9">
        <v>6</v>
      </c>
      <c r="AX9">
        <f>IF(Z9&gt;0, (R9*SUMPRODUCT(K9:$K$98, X9:$X$98)-K9*$AZ$3)/Z9, 0)</f>
        <v>72342.492013106283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12.5</v>
      </c>
      <c r="R10">
        <f t="shared" si="0"/>
        <v>2000000</v>
      </c>
      <c r="S10">
        <f t="shared" si="1"/>
        <v>74197.014977084502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65990.374672045</v>
      </c>
      <c r="AC10">
        <f t="shared" si="2"/>
        <v>66259.314508767042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-20106.576343232598</v>
      </c>
      <c r="AI10">
        <f t="shared" si="7"/>
        <v>-20117.73907574435</v>
      </c>
      <c r="AJ10">
        <f t="shared" si="8"/>
        <v>-268.93983672204195</v>
      </c>
      <c r="AK10">
        <f t="shared" si="30"/>
        <v>283.75861108979348</v>
      </c>
      <c r="AL10">
        <f t="shared" si="9"/>
        <v>-20102.920301376598</v>
      </c>
      <c r="AN10">
        <f t="shared" si="10"/>
        <v>0</v>
      </c>
      <c r="AO10">
        <f t="shared" si="11"/>
        <v>0</v>
      </c>
      <c r="AP10">
        <f t="shared" si="12"/>
        <v>-7.3903713615748705</v>
      </c>
      <c r="AQ10">
        <f t="shared" si="13"/>
        <v>-13311.71071508854</v>
      </c>
      <c r="AR10">
        <f t="shared" si="14"/>
        <v>-13319.101086450115</v>
      </c>
      <c r="AS10">
        <f t="shared" si="15"/>
        <v>-178.05364996472554</v>
      </c>
      <c r="AT10">
        <f t="shared" si="16"/>
        <v>187.86453144789121</v>
      </c>
      <c r="AU10">
        <f t="shared" si="17"/>
        <v>-13309.29020496695</v>
      </c>
      <c r="AW10">
        <v>7</v>
      </c>
      <c r="AX10">
        <f>IF(Z10&gt;0, (R10*SUMPRODUCT(K10:$K$98, X10:$X$98)-K10*$AZ$3)/Z10, 0)</f>
        <v>74197.014977084502</v>
      </c>
    </row>
    <row r="11" spans="1:52" x14ac:dyDescent="0.3">
      <c r="A11" t="s">
        <v>33</v>
      </c>
      <c r="C11" s="25">
        <f>AU81</f>
        <v>108068.96197434948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12.5</v>
      </c>
      <c r="R11">
        <f t="shared" si="0"/>
        <v>2000000</v>
      </c>
      <c r="S11">
        <f t="shared" si="1"/>
        <v>73185.303937839722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66259.314508767042</v>
      </c>
      <c r="AC11">
        <f t="shared" si="2"/>
        <v>63835.464878786792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-23688.211408536878</v>
      </c>
      <c r="AI11">
        <f t="shared" si="7"/>
        <v>-23699.114462402209</v>
      </c>
      <c r="AJ11">
        <f t="shared" si="8"/>
        <v>2423.84962998025</v>
      </c>
      <c r="AK11">
        <f t="shared" si="30"/>
        <v>106.01490321402727</v>
      </c>
      <c r="AL11">
        <f t="shared" si="9"/>
        <v>-21169.24992920793</v>
      </c>
      <c r="AN11">
        <f t="shared" si="10"/>
        <v>0</v>
      </c>
      <c r="AO11">
        <f t="shared" si="11"/>
        <v>0</v>
      </c>
      <c r="AP11">
        <f t="shared" si="12"/>
        <v>-6.8642536635513069</v>
      </c>
      <c r="AQ11">
        <f t="shared" si="13"/>
        <v>-14913.42645394713</v>
      </c>
      <c r="AR11">
        <f t="shared" si="14"/>
        <v>-14920.290707610682</v>
      </c>
      <c r="AS11">
        <f t="shared" si="15"/>
        <v>1525.9870223511371</v>
      </c>
      <c r="AT11">
        <f t="shared" si="16"/>
        <v>66.743978041961142</v>
      </c>
      <c r="AU11">
        <f t="shared" si="17"/>
        <v>-13327.559707217582</v>
      </c>
      <c r="AW11">
        <v>8</v>
      </c>
      <c r="AX11">
        <f>IF(Z11&gt;0, (R11*SUMPRODUCT(K11:$K$98, X11:$X$98)-K11*$AZ$3)/Z11, 0)</f>
        <v>73185.303937839722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2000000</v>
      </c>
      <c r="S12">
        <f t="shared" si="1"/>
        <v>74035.792434290852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63835.464878786792</v>
      </c>
      <c r="AC12">
        <f t="shared" si="2"/>
        <v>62910.235665748507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-27589.087500831745</v>
      </c>
      <c r="AI12">
        <f t="shared" si="7"/>
        <v>-27599.709092361543</v>
      </c>
      <c r="AJ12">
        <f t="shared" si="8"/>
        <v>925.2292130382848</v>
      </c>
      <c r="AK12">
        <f t="shared" si="30"/>
        <v>1340.5447624545227</v>
      </c>
      <c r="AL12">
        <f t="shared" si="9"/>
        <v>-25333.935116868735</v>
      </c>
      <c r="AN12">
        <f t="shared" si="10"/>
        <v>0</v>
      </c>
      <c r="AO12">
        <f t="shared" si="11"/>
        <v>0</v>
      </c>
      <c r="AP12">
        <f t="shared" si="12"/>
        <v>-6.2437469236477412</v>
      </c>
      <c r="AQ12">
        <f t="shared" si="13"/>
        <v>-16217.840775210298</v>
      </c>
      <c r="AR12">
        <f t="shared" si="14"/>
        <v>-16224.084522133946</v>
      </c>
      <c r="AS12">
        <f t="shared" si="15"/>
        <v>543.88243384909561</v>
      </c>
      <c r="AT12">
        <f t="shared" si="16"/>
        <v>788.01959321322715</v>
      </c>
      <c r="AU12">
        <f t="shared" si="17"/>
        <v>-14892.182495071624</v>
      </c>
      <c r="AW12">
        <v>9</v>
      </c>
      <c r="AX12">
        <f>IF(Z12&gt;0, (R12*SUMPRODUCT(K12:$K$98, X12:$X$98)-K12*$AZ$3)/Z12, 0)</f>
        <v>74035.792434290852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12.5</v>
      </c>
      <c r="R13">
        <f t="shared" si="0"/>
        <v>2000000</v>
      </c>
      <c r="S13">
        <f t="shared" si="1"/>
        <v>82144.503170985263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62910.235665748507</v>
      </c>
      <c r="AC13">
        <f t="shared" si="2"/>
        <v>67801.344449253549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-31677.834578465921</v>
      </c>
      <c r="AI13">
        <f t="shared" si="7"/>
        <v>-31688.151967614303</v>
      </c>
      <c r="AJ13">
        <f t="shared" si="8"/>
        <v>-4891.1087835050421</v>
      </c>
      <c r="AK13">
        <f t="shared" si="30"/>
        <v>4403.7164966023956</v>
      </c>
      <c r="AL13">
        <f t="shared" si="9"/>
        <v>-32175.544254516954</v>
      </c>
      <c r="AN13">
        <f t="shared" si="10"/>
        <v>0</v>
      </c>
      <c r="AO13">
        <f t="shared" si="11"/>
        <v>0</v>
      </c>
      <c r="AP13">
        <f t="shared" si="12"/>
        <v>-5.4151125104950619</v>
      </c>
      <c r="AQ13">
        <f t="shared" si="13"/>
        <v>-16626.206093827699</v>
      </c>
      <c r="AR13">
        <f t="shared" si="14"/>
        <v>-16631.621206338194</v>
      </c>
      <c r="AS13">
        <f t="shared" si="15"/>
        <v>-2567.1130537807067</v>
      </c>
      <c r="AT13">
        <f t="shared" si="16"/>
        <v>2311.3037562571312</v>
      </c>
      <c r="AU13">
        <f t="shared" si="17"/>
        <v>-16887.430503861771</v>
      </c>
      <c r="AW13">
        <v>10</v>
      </c>
      <c r="AX13">
        <f>IF(Z13&gt;0, (R13*SUMPRODUCT(K13:$K$98, X13:$X$98)-K13*$AZ$3)/Z13, 0)</f>
        <v>82144.503170985263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2000000</v>
      </c>
      <c r="S14">
        <f t="shared" si="1"/>
        <v>87626.151497379498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67801.344449253549</v>
      </c>
      <c r="AC14">
        <f t="shared" si="2"/>
        <v>70022.414747136092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-36066.29089822089</v>
      </c>
      <c r="AI14">
        <f t="shared" si="7"/>
        <v>-36076.279699159677</v>
      </c>
      <c r="AJ14">
        <f t="shared" si="8"/>
        <v>-2221.0702978825429</v>
      </c>
      <c r="AK14">
        <f t="shared" si="30"/>
        <v>4746.0941114477491</v>
      </c>
      <c r="AL14">
        <f t="shared" si="9"/>
        <v>-33551.255885594474</v>
      </c>
      <c r="AN14">
        <f t="shared" si="10"/>
        <v>0</v>
      </c>
      <c r="AO14">
        <f t="shared" si="11"/>
        <v>0</v>
      </c>
      <c r="AP14">
        <f t="shared" si="12"/>
        <v>-4.6809392921971558</v>
      </c>
      <c r="AQ14">
        <f t="shared" si="13"/>
        <v>-16901.339732756587</v>
      </c>
      <c r="AR14">
        <f t="shared" si="14"/>
        <v>-16906.020672048784</v>
      </c>
      <c r="AS14">
        <f t="shared" si="15"/>
        <v>-1040.8351604766624</v>
      </c>
      <c r="AT14">
        <f t="shared" si="16"/>
        <v>2224.1086339480185</v>
      </c>
      <c r="AU14">
        <f t="shared" si="17"/>
        <v>-15722.74719857743</v>
      </c>
      <c r="AW14">
        <v>11</v>
      </c>
      <c r="AX14">
        <f>IF(Z14&gt;0, (R14*SUMPRODUCT(K14:$K$98, X14:$X$98)-K14*$AZ$3)/Z14, 0)</f>
        <v>87626.151497379498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12.5</v>
      </c>
      <c r="R15">
        <f t="shared" si="0"/>
        <v>2000000</v>
      </c>
      <c r="S15">
        <f t="shared" si="1"/>
        <v>90754.617478471817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70022.414747136092</v>
      </c>
      <c r="AC15">
        <f t="shared" si="2"/>
        <v>69949.000364120817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-40728.736499842315</v>
      </c>
      <c r="AI15">
        <f t="shared" si="7"/>
        <v>-40738.370858168586</v>
      </c>
      <c r="AJ15">
        <f t="shared" si="8"/>
        <v>73.414383015275234</v>
      </c>
      <c r="AK15">
        <f t="shared" si="30"/>
        <v>4901.569032299527</v>
      </c>
      <c r="AL15">
        <f t="shared" si="9"/>
        <v>-35763.387442853782</v>
      </c>
      <c r="AN15">
        <f t="shared" si="10"/>
        <v>0</v>
      </c>
      <c r="AO15">
        <f t="shared" si="11"/>
        <v>0</v>
      </c>
      <c r="AP15">
        <f t="shared" si="12"/>
        <v>-4.0311078949578851</v>
      </c>
      <c r="AQ15">
        <f t="shared" si="13"/>
        <v>-17041.293846050332</v>
      </c>
      <c r="AR15">
        <f t="shared" si="14"/>
        <v>-17045.324953945288</v>
      </c>
      <c r="AS15">
        <f t="shared" si="15"/>
        <v>30.71728172796707</v>
      </c>
      <c r="AT15">
        <f t="shared" si="16"/>
        <v>2050.8634778405217</v>
      </c>
      <c r="AU15">
        <f t="shared" si="17"/>
        <v>-14963.744194376799</v>
      </c>
      <c r="AW15">
        <v>12</v>
      </c>
      <c r="AX15">
        <f>IF(Z15&gt;0, (R15*SUMPRODUCT(K15:$K$98, X15:$X$98)-K15*$AZ$3)/Z15, 0)</f>
        <v>90754.617478471817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2000000</v>
      </c>
      <c r="S16">
        <f t="shared" si="1"/>
        <v>91741.664997338521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69949.000364120817</v>
      </c>
      <c r="AC16">
        <f t="shared" si="2"/>
        <v>67932.639866053796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-45127.334400266554</v>
      </c>
      <c r="AI16">
        <f t="shared" si="7"/>
        <v>-45136.590369169564</v>
      </c>
      <c r="AJ16">
        <f t="shared" si="8"/>
        <v>2016.3604980670207</v>
      </c>
      <c r="AK16">
        <f t="shared" si="30"/>
        <v>4896.4300254884574</v>
      </c>
      <c r="AL16">
        <f t="shared" si="9"/>
        <v>-38223.799845614085</v>
      </c>
      <c r="AN16">
        <f t="shared" si="10"/>
        <v>0</v>
      </c>
      <c r="AO16">
        <f t="shared" si="11"/>
        <v>0</v>
      </c>
      <c r="AP16">
        <f t="shared" si="12"/>
        <v>-3.4578447610566205</v>
      </c>
      <c r="AQ16">
        <f t="shared" si="13"/>
        <v>-16858.669089270301</v>
      </c>
      <c r="AR16">
        <f t="shared" si="14"/>
        <v>-16862.126934031356</v>
      </c>
      <c r="AS16">
        <f t="shared" si="15"/>
        <v>753.27193270665146</v>
      </c>
      <c r="AT16">
        <f t="shared" si="16"/>
        <v>1829.2082751067535</v>
      </c>
      <c r="AU16">
        <f t="shared" si="17"/>
        <v>-14279.64672621795</v>
      </c>
      <c r="AW16">
        <v>13</v>
      </c>
      <c r="AX16">
        <f>IF(Z16&gt;0, (R16*SUMPRODUCT(K16:$K$98, X16:$X$98)-K16*$AZ$3)/Z16, 0)</f>
        <v>91741.664997338521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12.5</v>
      </c>
      <c r="R17">
        <f t="shared" si="0"/>
        <v>2000000</v>
      </c>
      <c r="S17">
        <f t="shared" si="1"/>
        <v>91035.896306543043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67932.639866053796</v>
      </c>
      <c r="AC17">
        <f t="shared" si="2"/>
        <v>64489.089837482898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-49361.711920993075</v>
      </c>
      <c r="AI17">
        <f t="shared" si="7"/>
        <v>-49370.566819507549</v>
      </c>
      <c r="AJ17">
        <f t="shared" si="8"/>
        <v>3443.5500285708986</v>
      </c>
      <c r="AK17">
        <f t="shared" si="30"/>
        <v>4755.2847906237657</v>
      </c>
      <c r="AL17">
        <f t="shared" si="9"/>
        <v>-41171.732000312884</v>
      </c>
      <c r="AN17">
        <f t="shared" si="10"/>
        <v>0</v>
      </c>
      <c r="AO17">
        <f t="shared" si="11"/>
        <v>0</v>
      </c>
      <c r="AP17">
        <f t="shared" si="12"/>
        <v>-2.9535829372457818</v>
      </c>
      <c r="AQ17">
        <f t="shared" si="13"/>
        <v>-16464.774818682599</v>
      </c>
      <c r="AR17">
        <f t="shared" si="14"/>
        <v>-16467.728401619846</v>
      </c>
      <c r="AS17">
        <f t="shared" si="15"/>
        <v>1148.6083766307761</v>
      </c>
      <c r="AT17">
        <f t="shared" si="16"/>
        <v>1586.1421784082925</v>
      </c>
      <c r="AU17">
        <f t="shared" si="17"/>
        <v>-13732.977846580778</v>
      </c>
      <c r="AW17">
        <v>14</v>
      </c>
      <c r="AX17">
        <f>IF(Z17&gt;0, (R17*SUMPRODUCT(K17:$K$98, X17:$X$98)-K17*$AZ$3)/Z17, 0)</f>
        <v>91035.896306543043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2000000</v>
      </c>
      <c r="S18">
        <f t="shared" si="1"/>
        <v>88953.932754595124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64489.089837482898</v>
      </c>
      <c r="AC18">
        <f t="shared" si="2"/>
        <v>60002.099894424769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-53555.842999295695</v>
      </c>
      <c r="AI18">
        <f t="shared" si="7"/>
        <v>-53564.274624806276</v>
      </c>
      <c r="AJ18">
        <f t="shared" si="8"/>
        <v>4486.9899430581281</v>
      </c>
      <c r="AK18">
        <f t="shared" si="30"/>
        <v>4514.2362886238034</v>
      </c>
      <c r="AL18">
        <f t="shared" si="9"/>
        <v>-44563.048393124343</v>
      </c>
      <c r="AN18">
        <f t="shared" si="10"/>
        <v>0</v>
      </c>
      <c r="AO18">
        <f t="shared" si="11"/>
        <v>0</v>
      </c>
      <c r="AP18">
        <f t="shared" si="12"/>
        <v>-2.5110702850558</v>
      </c>
      <c r="AQ18">
        <f t="shared" si="13"/>
        <v>-15949.769801546829</v>
      </c>
      <c r="AR18">
        <f t="shared" si="14"/>
        <v>-15952.280871831883</v>
      </c>
      <c r="AS18">
        <f t="shared" si="15"/>
        <v>1336.295961106877</v>
      </c>
      <c r="AT18">
        <f t="shared" si="16"/>
        <v>1344.4103500394092</v>
      </c>
      <c r="AU18">
        <f t="shared" si="17"/>
        <v>-13271.574560685598</v>
      </c>
      <c r="AW18">
        <v>15</v>
      </c>
      <c r="AX18">
        <f>IF(Z18&gt;0, (R18*SUMPRODUCT(K18:$K$98, X18:$X$98)-K18*$AZ$3)/Z18, 0)</f>
        <v>88953.932754595124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2000000</v>
      </c>
      <c r="S19">
        <f t="shared" si="1"/>
        <v>85718.623942637074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60002.099894424769</v>
      </c>
      <c r="AC19">
        <f t="shared" si="2"/>
        <v>54746.780874685493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-58209.244404900142</v>
      </c>
      <c r="AI19">
        <f t="shared" si="7"/>
        <v>-58217.227906378088</v>
      </c>
      <c r="AJ19">
        <f t="shared" si="8"/>
        <v>5255.319019739276</v>
      </c>
      <c r="AK19">
        <f t="shared" si="30"/>
        <v>4200.1469926097343</v>
      </c>
      <c r="AL19">
        <f t="shared" si="9"/>
        <v>-48761.761894029078</v>
      </c>
      <c r="AN19">
        <f t="shared" si="10"/>
        <v>0</v>
      </c>
      <c r="AO19">
        <f t="shared" si="11"/>
        <v>0</v>
      </c>
      <c r="AP19">
        <f t="shared" si="12"/>
        <v>-2.122867787094334</v>
      </c>
      <c r="AQ19">
        <f t="shared" si="13"/>
        <v>-15478.237237083949</v>
      </c>
      <c r="AR19">
        <f t="shared" si="14"/>
        <v>-15480.360104871044</v>
      </c>
      <c r="AS19">
        <f t="shared" si="15"/>
        <v>1397.4253638866408</v>
      </c>
      <c r="AT19">
        <f t="shared" si="16"/>
        <v>1116.8478863945782</v>
      </c>
      <c r="AU19">
        <f t="shared" si="17"/>
        <v>-12966.086854589825</v>
      </c>
      <c r="AW19">
        <v>16</v>
      </c>
      <c r="AX19">
        <f>IF(Z19&gt;0, (R19*SUMPRODUCT(K19:$K$98, X19:$X$98)-K19*$AZ$3)/Z19, 0)</f>
        <v>85718.623942637074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2000000</v>
      </c>
      <c r="S20">
        <f t="shared" si="1"/>
        <v>81213.795722718787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54746.780874685493</v>
      </c>
      <c r="AC20">
        <f t="shared" si="2"/>
        <v>48817.160407072544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-62397.770191392032</v>
      </c>
      <c r="AI20">
        <f t="shared" si="7"/>
        <v>-62405.2838717915</v>
      </c>
      <c r="AJ20">
        <f t="shared" si="8"/>
        <v>5929.6204676129491</v>
      </c>
      <c r="AK20">
        <f t="shared" si="30"/>
        <v>3832.2746612279848</v>
      </c>
      <c r="AL20">
        <f t="shared" si="9"/>
        <v>-52643.388742950563</v>
      </c>
      <c r="AN20">
        <f t="shared" si="10"/>
        <v>0</v>
      </c>
      <c r="AO20">
        <f t="shared" si="11"/>
        <v>0</v>
      </c>
      <c r="AP20">
        <f t="shared" si="12"/>
        <v>-1.7838742327603749</v>
      </c>
      <c r="AQ20">
        <f t="shared" si="13"/>
        <v>-14814.281218824446</v>
      </c>
      <c r="AR20">
        <f t="shared" si="14"/>
        <v>-14816.065093057205</v>
      </c>
      <c r="AS20">
        <f t="shared" si="15"/>
        <v>1407.7917345231315</v>
      </c>
      <c r="AT20">
        <f t="shared" si="16"/>
        <v>909.84652760938695</v>
      </c>
      <c r="AU20">
        <f t="shared" si="17"/>
        <v>-12498.426830924685</v>
      </c>
      <c r="AW20">
        <v>17</v>
      </c>
      <c r="AX20">
        <f>IF(Z20&gt;0, (R20*SUMPRODUCT(K20:$K$98, X20:$X$98)-K20*$AZ$3)/Z20, 0)</f>
        <v>81213.795722718787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12.5</v>
      </c>
      <c r="R21">
        <f t="shared" si="0"/>
        <v>2000000</v>
      </c>
      <c r="S21">
        <f t="shared" si="1"/>
        <v>75632.046346120129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48817.160407072544</v>
      </c>
      <c r="AC21">
        <f t="shared" si="2"/>
        <v>42528.429875275848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-65552.95437157384</v>
      </c>
      <c r="AI21">
        <f t="shared" si="7"/>
        <v>-65559.983209204496</v>
      </c>
      <c r="AJ21">
        <f t="shared" si="8"/>
        <v>6288.7305317966966</v>
      </c>
      <c r="AK21">
        <f t="shared" si="30"/>
        <v>3417.2012284950783</v>
      </c>
      <c r="AL21">
        <f t="shared" si="9"/>
        <v>-55854.051448912724</v>
      </c>
      <c r="AN21">
        <f t="shared" si="10"/>
        <v>0</v>
      </c>
      <c r="AO21">
        <f t="shared" si="11"/>
        <v>0</v>
      </c>
      <c r="AP21">
        <f t="shared" si="12"/>
        <v>-1.4899682109542978</v>
      </c>
      <c r="AQ21">
        <f t="shared" si="13"/>
        <v>-13895.870594851103</v>
      </c>
      <c r="AR21">
        <f t="shared" si="14"/>
        <v>-13897.360563062057</v>
      </c>
      <c r="AS21">
        <f t="shared" si="15"/>
        <v>1333.0808125046217</v>
      </c>
      <c r="AT21">
        <f t="shared" si="16"/>
        <v>724.37598767211398</v>
      </c>
      <c r="AU21">
        <f t="shared" si="17"/>
        <v>-11839.903762885322</v>
      </c>
      <c r="AW21">
        <v>18</v>
      </c>
      <c r="AX21">
        <f>IF(Z21&gt;0, (R21*SUMPRODUCT(K21:$K$98, X21:$X$98)-K21*$AZ$3)/Z21, 0)</f>
        <v>75632.046346120129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2000000</v>
      </c>
      <c r="S22">
        <f t="shared" si="1"/>
        <v>69366.474733654119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42528.429875275848</v>
      </c>
      <c r="AC22">
        <f t="shared" si="2"/>
        <v>36244.658108128031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-68348.417120475846</v>
      </c>
      <c r="AI22">
        <f t="shared" si="7"/>
        <v>-68354.948492123192</v>
      </c>
      <c r="AJ22">
        <f t="shared" si="8"/>
        <v>6283.7717671478167</v>
      </c>
      <c r="AK22">
        <f t="shared" si="30"/>
        <v>2976.9900912693097</v>
      </c>
      <c r="AL22">
        <f t="shared" si="9"/>
        <v>-59094.186633706064</v>
      </c>
      <c r="AN22">
        <f t="shared" si="10"/>
        <v>0</v>
      </c>
      <c r="AO22">
        <f t="shared" si="11"/>
        <v>0</v>
      </c>
      <c r="AP22">
        <f t="shared" si="12"/>
        <v>-1.2361747418071496</v>
      </c>
      <c r="AQ22">
        <f t="shared" si="13"/>
        <v>-12936.116860106778</v>
      </c>
      <c r="AR22">
        <f t="shared" si="14"/>
        <v>-12937.353034848587</v>
      </c>
      <c r="AS22">
        <f t="shared" si="15"/>
        <v>1189.3121937086041</v>
      </c>
      <c r="AT22">
        <f t="shared" si="16"/>
        <v>563.44672392570578</v>
      </c>
      <c r="AU22">
        <f t="shared" si="17"/>
        <v>-11184.594117214276</v>
      </c>
      <c r="AW22">
        <v>19</v>
      </c>
      <c r="AX22">
        <f>IF(Z22&gt;0, (R22*SUMPRODUCT(K22:$K$98, X22:$X$98)-K22*$AZ$3)/Z22, 0)</f>
        <v>69366.474733654119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2000000</v>
      </c>
      <c r="S23">
        <f t="shared" si="1"/>
        <v>62451.237691433802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36244.658108128031</v>
      </c>
      <c r="AC23">
        <f t="shared" si="2"/>
        <v>30105.058058470633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-70455.212234230421</v>
      </c>
      <c r="AI23">
        <f t="shared" si="7"/>
        <v>-70461.237947084825</v>
      </c>
      <c r="AJ23">
        <f t="shared" si="8"/>
        <v>6139.6000496573979</v>
      </c>
      <c r="AK23">
        <f t="shared" si="30"/>
        <v>2537.1260675689623</v>
      </c>
      <c r="AL23">
        <f t="shared" si="9"/>
        <v>-61784.511829858464</v>
      </c>
      <c r="AN23">
        <f t="shared" si="10"/>
        <v>0</v>
      </c>
      <c r="AO23">
        <f t="shared" si="11"/>
        <v>0</v>
      </c>
      <c r="AP23">
        <f t="shared" si="12"/>
        <v>-1.0182768690146784</v>
      </c>
      <c r="AQ23">
        <f t="shared" si="13"/>
        <v>-11906.128727519716</v>
      </c>
      <c r="AR23">
        <f t="shared" si="14"/>
        <v>-11907.147004388729</v>
      </c>
      <c r="AS23">
        <f t="shared" si="15"/>
        <v>1037.5225083942416</v>
      </c>
      <c r="AT23">
        <f t="shared" si="16"/>
        <v>428.74541996973522</v>
      </c>
      <c r="AU23">
        <f t="shared" si="17"/>
        <v>-10440.879076024752</v>
      </c>
      <c r="AW23">
        <v>20</v>
      </c>
      <c r="AX23">
        <f>IF(Z23&gt;0, (R23*SUMPRODUCT(K23:$K$98, X23:$X$98)-K23*$AZ$3)/Z23, 0)</f>
        <v>62451.237691433802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2000000</v>
      </c>
      <c r="S24">
        <f t="shared" si="1"/>
        <v>55006.579254190139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30105.058058470633</v>
      </c>
      <c r="AC24">
        <f t="shared" si="2"/>
        <v>24267.247911709259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-72133.085494560466</v>
      </c>
      <c r="AI24">
        <f t="shared" si="7"/>
        <v>-72138.600118501985</v>
      </c>
      <c r="AJ24">
        <f t="shared" si="8"/>
        <v>5837.8101467613742</v>
      </c>
      <c r="AK24">
        <f t="shared" si="30"/>
        <v>2107.3540640929446</v>
      </c>
      <c r="AL24">
        <f t="shared" si="9"/>
        <v>-64193.435907647669</v>
      </c>
      <c r="AN24">
        <f t="shared" si="10"/>
        <v>0</v>
      </c>
      <c r="AO24">
        <f t="shared" si="11"/>
        <v>0</v>
      </c>
      <c r="AP24">
        <f t="shared" si="12"/>
        <v>-0.83206130494517094</v>
      </c>
      <c r="AQ24">
        <f t="shared" si="13"/>
        <v>-10883.634112277174</v>
      </c>
      <c r="AR24">
        <f t="shared" si="14"/>
        <v>-10884.466173582117</v>
      </c>
      <c r="AS24">
        <f t="shared" si="15"/>
        <v>880.82450956685022</v>
      </c>
      <c r="AT24">
        <f t="shared" si="16"/>
        <v>317.96325391262349</v>
      </c>
      <c r="AU24">
        <f t="shared" si="17"/>
        <v>-9685.6784101026442</v>
      </c>
      <c r="AW24">
        <v>21</v>
      </c>
      <c r="AX24">
        <f>IF(Z24&gt;0, (R24*SUMPRODUCT(K24:$K$98, X24:$X$98)-K24*$AZ$3)/Z24, 0)</f>
        <v>55006.579254190139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2000000</v>
      </c>
      <c r="S25">
        <f t="shared" si="1"/>
        <v>47006.002829253412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24267.247911709259</v>
      </c>
      <c r="AC25">
        <f t="shared" si="2"/>
        <v>18801.75538939493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-73543.907223963528</v>
      </c>
      <c r="AI25">
        <f t="shared" si="7"/>
        <v>-73548.907052245486</v>
      </c>
      <c r="AJ25">
        <f t="shared" si="8"/>
        <v>5465.4925223143291</v>
      </c>
      <c r="AK25">
        <f t="shared" si="30"/>
        <v>1698.7073538196482</v>
      </c>
      <c r="AL25">
        <f t="shared" si="9"/>
        <v>-66384.707176111508</v>
      </c>
      <c r="AN25">
        <f t="shared" si="10"/>
        <v>0</v>
      </c>
      <c r="AO25">
        <f t="shared" si="11"/>
        <v>0</v>
      </c>
      <c r="AP25">
        <f t="shared" si="12"/>
        <v>-0.67356031256003068</v>
      </c>
      <c r="AQ25">
        <f t="shared" si="13"/>
        <v>-9907.5916897835632</v>
      </c>
      <c r="AR25">
        <f t="shared" si="14"/>
        <v>-9908.2652500961231</v>
      </c>
      <c r="AS25">
        <f t="shared" si="15"/>
        <v>736.29305728553231</v>
      </c>
      <c r="AT25">
        <f t="shared" si="16"/>
        <v>228.84423057405709</v>
      </c>
      <c r="AU25">
        <f t="shared" si="17"/>
        <v>-8943.1279622365328</v>
      </c>
      <c r="AW25">
        <v>22</v>
      </c>
      <c r="AX25">
        <f>IF(Z25&gt;0, (R25*SUMPRODUCT(K25:$K$98, X25:$X$98)-K25*$AZ$3)/Z25, 0)</f>
        <v>47006.002829253412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2000000</v>
      </c>
      <c r="S26">
        <f t="shared" si="1"/>
        <v>38250.317357503118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18801.75538939493</v>
      </c>
      <c r="AC26">
        <f t="shared" si="2"/>
        <v>13731.790119221036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-73976.659287305825</v>
      </c>
      <c r="AI26">
        <f t="shared" si="7"/>
        <v>-73981.146763184413</v>
      </c>
      <c r="AJ26">
        <f t="shared" si="8"/>
        <v>5069.9652701738942</v>
      </c>
      <c r="AK26">
        <f t="shared" si="30"/>
        <v>1316.1228772576453</v>
      </c>
      <c r="AL26">
        <f t="shared" si="9"/>
        <v>-67595.058615752874</v>
      </c>
      <c r="AN26">
        <f t="shared" si="10"/>
        <v>0</v>
      </c>
      <c r="AO26">
        <f t="shared" si="11"/>
        <v>0</v>
      </c>
      <c r="AP26">
        <f t="shared" si="12"/>
        <v>-0.53976597597388754</v>
      </c>
      <c r="AQ26">
        <f t="shared" si="13"/>
        <v>-8898.1166205251811</v>
      </c>
      <c r="AR26">
        <f t="shared" si="14"/>
        <v>-8898.656386501154</v>
      </c>
      <c r="AS26">
        <f t="shared" si="15"/>
        <v>609.82940660799807</v>
      </c>
      <c r="AT26">
        <f t="shared" si="16"/>
        <v>158.30688978934808</v>
      </c>
      <c r="AU26">
        <f t="shared" si="17"/>
        <v>-8130.5200901038079</v>
      </c>
      <c r="AW26">
        <v>23</v>
      </c>
      <c r="AX26">
        <f>IF(Z26&gt;0, (R26*SUMPRODUCT(K26:$K$98, X26:$X$98)-K26*$AZ$3)/Z26, 0)</f>
        <v>38250.317357503118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2000000</v>
      </c>
      <c r="S27">
        <f t="shared" si="1"/>
        <v>28716.947257372081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13731.790119221036</v>
      </c>
      <c r="AC27">
        <f t="shared" si="2"/>
        <v>9152.9828019187698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-73354.075701807218</v>
      </c>
      <c r="AI27">
        <f t="shared" si="7"/>
        <v>-73358.059839953887</v>
      </c>
      <c r="AJ27">
        <f t="shared" si="8"/>
        <v>4578.8073173022658</v>
      </c>
      <c r="AK27">
        <f t="shared" si="30"/>
        <v>961.22530834547263</v>
      </c>
      <c r="AL27">
        <f t="shared" si="9"/>
        <v>-67818.027214306145</v>
      </c>
      <c r="AN27">
        <f t="shared" si="10"/>
        <v>0</v>
      </c>
      <c r="AO27">
        <f t="shared" si="11"/>
        <v>0</v>
      </c>
      <c r="AP27">
        <f t="shared" si="12"/>
        <v>-0.42787779042747903</v>
      </c>
      <c r="AQ27">
        <f t="shared" si="13"/>
        <v>-7877.8844193388895</v>
      </c>
      <c r="AR27">
        <f t="shared" si="14"/>
        <v>-7878.3122971293169</v>
      </c>
      <c r="AS27">
        <f t="shared" si="15"/>
        <v>491.7424761885689</v>
      </c>
      <c r="AT27">
        <f t="shared" si="16"/>
        <v>103.23109939891803</v>
      </c>
      <c r="AU27">
        <f t="shared" si="17"/>
        <v>-7283.3387215418297</v>
      </c>
      <c r="AW27">
        <v>24</v>
      </c>
      <c r="AX27">
        <f>IF(Z27&gt;0, (R27*SUMPRODUCT(K27:$K$98, X27:$X$98)-K27*$AZ$3)/Z27, 0)</f>
        <v>28716.947257372081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12.5</v>
      </c>
      <c r="R28">
        <f t="shared" si="0"/>
        <v>2000000</v>
      </c>
      <c r="S28">
        <f t="shared" si="1"/>
        <v>18359.929874833393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9152.9828019187698</v>
      </c>
      <c r="AC28">
        <f t="shared" si="2"/>
        <v>5131.6245461717699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-72084.852122160635</v>
      </c>
      <c r="AI28">
        <f t="shared" si="7"/>
        <v>-72088.345888600074</v>
      </c>
      <c r="AJ28">
        <f t="shared" si="8"/>
        <v>4021.3582557469999</v>
      </c>
      <c r="AK28">
        <f t="shared" si="30"/>
        <v>640.70879613431396</v>
      </c>
      <c r="AL28">
        <f t="shared" si="9"/>
        <v>-67426.278836718746</v>
      </c>
      <c r="AN28">
        <f t="shared" si="10"/>
        <v>0</v>
      </c>
      <c r="AO28">
        <f t="shared" si="11"/>
        <v>0</v>
      </c>
      <c r="AP28">
        <f t="shared" si="12"/>
        <v>-0.33501264652131646</v>
      </c>
      <c r="AQ28">
        <f t="shared" si="13"/>
        <v>-6912.1212027613929</v>
      </c>
      <c r="AR28">
        <f t="shared" si="14"/>
        <v>-6912.4562154079149</v>
      </c>
      <c r="AS28">
        <f t="shared" si="15"/>
        <v>385.60272852253257</v>
      </c>
      <c r="AT28">
        <f t="shared" si="16"/>
        <v>61.436719701534102</v>
      </c>
      <c r="AU28">
        <f t="shared" si="17"/>
        <v>-6465.4167671838468</v>
      </c>
      <c r="AW28">
        <v>25</v>
      </c>
      <c r="AX28">
        <f>IF(Z28&gt;0, (R28*SUMPRODUCT(K28:$K$98, X28:$X$98)-K28*$AZ$3)/Z28, 0)</f>
        <v>18359.929874833393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12.5</v>
      </c>
      <c r="R29">
        <f t="shared" si="0"/>
        <v>2000000</v>
      </c>
      <c r="S29">
        <f t="shared" si="1"/>
        <v>6880.8772932602242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5131.6245461717699</v>
      </c>
      <c r="AC29">
        <f t="shared" si="2"/>
        <v>1662.8302751888514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-70093.339814601801</v>
      </c>
      <c r="AI29">
        <f t="shared" si="7"/>
        <v>-70096.360560002999</v>
      </c>
      <c r="AJ29">
        <f t="shared" si="8"/>
        <v>3468.7942709829185</v>
      </c>
      <c r="AK29">
        <f t="shared" si="30"/>
        <v>359.21371823202395</v>
      </c>
      <c r="AL29">
        <f t="shared" si="9"/>
        <v>-66268.352570788047</v>
      </c>
      <c r="AN29">
        <f t="shared" si="10"/>
        <v>0</v>
      </c>
      <c r="AO29">
        <f t="shared" si="11"/>
        <v>0</v>
      </c>
      <c r="AP29">
        <f t="shared" si="12"/>
        <v>-0.25862078956142448</v>
      </c>
      <c r="AQ29">
        <f t="shared" si="13"/>
        <v>-6001.0336781868382</v>
      </c>
      <c r="AR29">
        <f t="shared" si="14"/>
        <v>-6001.2922989763993</v>
      </c>
      <c r="AS29">
        <f t="shared" si="15"/>
        <v>296.98044490289226</v>
      </c>
      <c r="AT29">
        <f t="shared" si="16"/>
        <v>30.754043486568587</v>
      </c>
      <c r="AU29">
        <f t="shared" si="17"/>
        <v>-5673.5578105869372</v>
      </c>
      <c r="AW29">
        <v>26</v>
      </c>
      <c r="AX29">
        <f>IF(Z29&gt;0, (R29*SUMPRODUCT(K29:$K$98, X29:$X$98)-K29*$AZ$3)/Z29, 0)</f>
        <v>6880.8772932602242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2000000</v>
      </c>
      <c r="S30">
        <f t="shared" si="1"/>
        <v>-6148.7902127176612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1662.8302751888514</v>
      </c>
      <c r="AC30">
        <f t="shared" si="2"/>
        <v>-1263.804356767203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-67411.921011783197</v>
      </c>
      <c r="AI30">
        <f t="shared" si="7"/>
        <v>-67414.490225224072</v>
      </c>
      <c r="AJ30">
        <f t="shared" si="8"/>
        <v>2926.6346319560544</v>
      </c>
      <c r="AK30">
        <f t="shared" si="30"/>
        <v>116.39811926321961</v>
      </c>
      <c r="AL30">
        <f t="shared" si="9"/>
        <v>-64371.457474004797</v>
      </c>
      <c r="AN30">
        <f t="shared" si="10"/>
        <v>0</v>
      </c>
      <c r="AO30">
        <f t="shared" si="11"/>
        <v>0</v>
      </c>
      <c r="AP30">
        <f t="shared" si="12"/>
        <v>-0.19639547303584945</v>
      </c>
      <c r="AQ30">
        <f t="shared" si="13"/>
        <v>-5153.0931236655415</v>
      </c>
      <c r="AR30">
        <f t="shared" si="14"/>
        <v>-5153.2895191385778</v>
      </c>
      <c r="AS30">
        <f t="shared" si="15"/>
        <v>223.71741631243637</v>
      </c>
      <c r="AT30">
        <f t="shared" si="16"/>
        <v>8.8976895922911829</v>
      </c>
      <c r="AU30">
        <f t="shared" si="17"/>
        <v>-4920.6744132338508</v>
      </c>
      <c r="AW30">
        <v>27</v>
      </c>
      <c r="AX30">
        <f>IF(Z30&gt;0, (R30*SUMPRODUCT(K30:$K$98, X30:$X$98)-K30*$AZ$3)/Z30, 0)</f>
        <v>-6148.7902127176612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2000000</v>
      </c>
      <c r="S31">
        <f t="shared" si="1"/>
        <v>-21413.882258321737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-1263.804356767203</v>
      </c>
      <c r="AC31">
        <f t="shared" si="2"/>
        <v>-3671.8983320123989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-64017.810685864162</v>
      </c>
      <c r="AI31">
        <f t="shared" si="7"/>
        <v>-64019.954095853835</v>
      </c>
      <c r="AJ31">
        <f t="shared" si="8"/>
        <v>2408.0939752451959</v>
      </c>
      <c r="AK31">
        <f t="shared" si="30"/>
        <v>-88.466304973704212</v>
      </c>
      <c r="AL31">
        <f t="shared" si="9"/>
        <v>-61700.326425582345</v>
      </c>
      <c r="AN31">
        <f t="shared" si="10"/>
        <v>0</v>
      </c>
      <c r="AO31">
        <f t="shared" si="11"/>
        <v>0</v>
      </c>
      <c r="AP31">
        <f t="shared" si="12"/>
        <v>-0.14629130544928484</v>
      </c>
      <c r="AQ31">
        <f t="shared" si="13"/>
        <v>-4369.322314613134</v>
      </c>
      <c r="AR31">
        <f t="shared" si="14"/>
        <v>-4369.4686059185833</v>
      </c>
      <c r="AS31">
        <f t="shared" si="15"/>
        <v>164.35642876565285</v>
      </c>
      <c r="AT31">
        <f t="shared" si="16"/>
        <v>-6.0379728121244316</v>
      </c>
      <c r="AU31">
        <f t="shared" si="17"/>
        <v>-4211.1501499650558</v>
      </c>
      <c r="AW31">
        <v>28</v>
      </c>
      <c r="AX31">
        <f>IF(Z31&gt;0, (R31*SUMPRODUCT(K31:$K$98, X31:$X$98)-K31*$AZ$3)/Z31, 0)</f>
        <v>-21413.882258321737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2000000</v>
      </c>
      <c r="S32">
        <f t="shared" si="1"/>
        <v>-39976.406368749049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-3671.8983320123989</v>
      </c>
      <c r="AC32">
        <f t="shared" si="2"/>
        <v>-5590.3285498216574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-59834.747380497502</v>
      </c>
      <c r="AI32">
        <f t="shared" si="7"/>
        <v>-59836.49538921615</v>
      </c>
      <c r="AJ32">
        <f t="shared" si="8"/>
        <v>1918.4302178092585</v>
      </c>
      <c r="AK32">
        <f t="shared" si="30"/>
        <v>-257.03288324086793</v>
      </c>
      <c r="AL32">
        <f t="shared" si="9"/>
        <v>-58175.098054647766</v>
      </c>
      <c r="AN32">
        <f t="shared" si="10"/>
        <v>0</v>
      </c>
      <c r="AO32">
        <f t="shared" si="11"/>
        <v>0</v>
      </c>
      <c r="AP32">
        <f t="shared" si="12"/>
        <v>-0.10652188344565974</v>
      </c>
      <c r="AQ32">
        <f t="shared" si="13"/>
        <v>-3646.2689908075813</v>
      </c>
      <c r="AR32">
        <f t="shared" si="14"/>
        <v>-3646.3755126910269</v>
      </c>
      <c r="AS32">
        <f t="shared" si="15"/>
        <v>116.90719724683112</v>
      </c>
      <c r="AT32">
        <f t="shared" si="16"/>
        <v>-15.663323951535832</v>
      </c>
      <c r="AU32">
        <f t="shared" si="17"/>
        <v>-3545.1316393957318</v>
      </c>
      <c r="AW32">
        <v>29</v>
      </c>
      <c r="AX32">
        <f>IF(Z32&gt;0, (R32*SUMPRODUCT(K32:$K$98, X32:$X$98)-K32*$AZ$3)/Z32, 0)</f>
        <v>-39976.406368749049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12.5</v>
      </c>
      <c r="R33">
        <f t="shared" si="0"/>
        <v>2000000</v>
      </c>
      <c r="S33">
        <f t="shared" si="1"/>
        <v>-63542.904471997463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-5590.3285498216574</v>
      </c>
      <c r="AC33">
        <f t="shared" si="2"/>
        <v>-7048.301025625784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-55040.73916998403</v>
      </c>
      <c r="AI33">
        <f t="shared" si="7"/>
        <v>-55042.12569399568</v>
      </c>
      <c r="AJ33">
        <f t="shared" si="8"/>
        <v>1457.9724758041266</v>
      </c>
      <c r="AK33">
        <f t="shared" si="30"/>
        <v>-391.32299848751603</v>
      </c>
      <c r="AL33">
        <f t="shared" si="9"/>
        <v>-53975.476216679068</v>
      </c>
      <c r="AN33">
        <f t="shared" si="10"/>
        <v>0</v>
      </c>
      <c r="AO33">
        <f t="shared" si="11"/>
        <v>0</v>
      </c>
      <c r="AP33">
        <f t="shared" si="12"/>
        <v>-7.5440509815057302E-2</v>
      </c>
      <c r="AQ33">
        <f t="shared" si="13"/>
        <v>-2994.7562311912775</v>
      </c>
      <c r="AR33">
        <f t="shared" si="14"/>
        <v>-2994.8316717010925</v>
      </c>
      <c r="AS33">
        <f t="shared" si="15"/>
        <v>79.328007266313918</v>
      </c>
      <c r="AT33">
        <f t="shared" si="16"/>
        <v>-21.291810498941079</v>
      </c>
      <c r="AU33">
        <f t="shared" si="17"/>
        <v>-2936.7954749337196</v>
      </c>
      <c r="AW33">
        <v>30</v>
      </c>
      <c r="AX33">
        <f>IF(Z33&gt;0, (R33*SUMPRODUCT(K33:$K$98, X33:$X$98)-K33*$AZ$3)/Z33, 0)</f>
        <v>-63542.904471997463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2000000</v>
      </c>
      <c r="S34">
        <f t="shared" si="1"/>
        <v>-95024.801060190075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-7048.301025625784</v>
      </c>
      <c r="AC34">
        <f t="shared" si="2"/>
        <v>-8089.2210827068266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-49370.459631418482</v>
      </c>
      <c r="AI34">
        <f t="shared" si="7"/>
        <v>-49371.523724817314</v>
      </c>
      <c r="AJ34">
        <f t="shared" si="8"/>
        <v>1040.9200570810426</v>
      </c>
      <c r="AK34">
        <f t="shared" si="30"/>
        <v>-493.38107179380495</v>
      </c>
      <c r="AL34">
        <f t="shared" si="9"/>
        <v>-48823.984739530075</v>
      </c>
      <c r="AN34">
        <f t="shared" si="10"/>
        <v>0</v>
      </c>
      <c r="AO34">
        <f t="shared" si="11"/>
        <v>0</v>
      </c>
      <c r="AP34">
        <f t="shared" si="12"/>
        <v>-5.1693858053218737E-2</v>
      </c>
      <c r="AQ34">
        <f t="shared" si="13"/>
        <v>-2398.4262424716776</v>
      </c>
      <c r="AR34">
        <f t="shared" si="14"/>
        <v>-2398.4779363297307</v>
      </c>
      <c r="AS34">
        <f t="shared" si="15"/>
        <v>50.568092739195741</v>
      </c>
      <c r="AT34">
        <f t="shared" si="16"/>
        <v>-23.968545542484868</v>
      </c>
      <c r="AU34">
        <f t="shared" si="17"/>
        <v>-2371.8783891330199</v>
      </c>
      <c r="AW34">
        <v>31</v>
      </c>
      <c r="AX34">
        <f>IF(Z34&gt;0, (R34*SUMPRODUCT(K34:$K$98, X34:$X$98)-K34*$AZ$3)/Z34, 0)</f>
        <v>-95024.801060190075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-139190.29639191792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-8089.2210827068266</v>
      </c>
      <c r="AC35">
        <f t="shared" ref="AC35:AC66" si="33">S35*Z35</f>
        <v>-8743.1507411515122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-42923.654904655043</v>
      </c>
      <c r="AI35">
        <f t="shared" ref="AI35:AI66" si="38">SUM(AE35:AH35)</f>
        <v>-42924.440084276735</v>
      </c>
      <c r="AJ35">
        <f t="shared" ref="AJ35:AJ66" si="39">AB35-AC35</f>
        <v>653.92965844468563</v>
      </c>
      <c r="AK35">
        <f t="shared" si="30"/>
        <v>-566.24547578947795</v>
      </c>
      <c r="AL35">
        <f t="shared" ref="AL35:AL66" si="40">SUM(AI35:AK35)</f>
        <v>-42836.755901621531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-3.4057298342372644E-2</v>
      </c>
      <c r="AQ35">
        <f t="shared" ref="AQ35:AQ66" si="44">AH35*$K35</f>
        <v>-1861.8207613184554</v>
      </c>
      <c r="AR35">
        <f t="shared" ref="AR35:AR66" si="45">AI35*$K35</f>
        <v>-1861.8548186167977</v>
      </c>
      <c r="AS35">
        <f t="shared" ref="AS35:AS66" si="46">AJ35*$K35</f>
        <v>28.364309079424761</v>
      </c>
      <c r="AT35">
        <f t="shared" ref="AT35:AT66" si="47">AK35*$K35</f>
        <v>-24.560992887704082</v>
      </c>
      <c r="AU35">
        <f t="shared" ref="AU35:AU66" si="48">AL35*$K35</f>
        <v>-1858.0515024250772</v>
      </c>
      <c r="AW35">
        <v>32</v>
      </c>
      <c r="AX35">
        <f>IF(Z35&gt;0, (R35*SUMPRODUCT(K35:$K$98, X35:$X$98)-K35*$AZ$3)/Z35, 0)</f>
        <v>-139190.29639191792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2000000</v>
      </c>
      <c r="S36">
        <f t="shared" si="32"/>
        <v>-204671.51078272713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-8743.1507411515122</v>
      </c>
      <c r="AC36">
        <f t="shared" si="33"/>
        <v>-9047.3852667315805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-35963.613619606214</v>
      </c>
      <c r="AI36">
        <f t="shared" si="38"/>
        <v>-35964.16617484657</v>
      </c>
      <c r="AJ36">
        <f t="shared" si="39"/>
        <v>304.23452558006829</v>
      </c>
      <c r="AK36">
        <f t="shared" si="30"/>
        <v>-612.02055188060592</v>
      </c>
      <c r="AL36">
        <f t="shared" si="40"/>
        <v>-36271.952201147105</v>
      </c>
      <c r="AN36">
        <f t="shared" si="41"/>
        <v>0</v>
      </c>
      <c r="AO36">
        <f t="shared" si="42"/>
        <v>0</v>
      </c>
      <c r="AP36">
        <f t="shared" si="43"/>
        <v>-2.1399264839085934E-2</v>
      </c>
      <c r="AQ36">
        <f t="shared" si="44"/>
        <v>-1392.7926770246677</v>
      </c>
      <c r="AR36">
        <f t="shared" si="45"/>
        <v>-1392.8140762895068</v>
      </c>
      <c r="AS36">
        <f t="shared" si="46"/>
        <v>11.782342670231166</v>
      </c>
      <c r="AT36">
        <f t="shared" si="47"/>
        <v>-23.702227252914113</v>
      </c>
      <c r="AU36">
        <f t="shared" si="48"/>
        <v>-1404.7339608721898</v>
      </c>
      <c r="AW36">
        <v>33</v>
      </c>
      <c r="AX36">
        <f>IF(Z36&gt;0, (R36*SUMPRODUCT(K36:$K$98, X36:$X$98)-K36*$AZ$3)/Z36, 0)</f>
        <v>-204671.51078272713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2000000</v>
      </c>
      <c r="S37">
        <f t="shared" si="32"/>
        <v>-307597.12613965513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-9047.3852667315805</v>
      </c>
      <c r="AC37">
        <f t="shared" si="33"/>
        <v>-9049.4759475612609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-28684.954907959091</v>
      </c>
      <c r="AI37">
        <f t="shared" si="38"/>
        <v>-28685.322656678865</v>
      </c>
      <c r="AJ37">
        <f t="shared" si="39"/>
        <v>2.0906808296804229</v>
      </c>
      <c r="AK37">
        <f t="shared" si="30"/>
        <v>-633.3169686712107</v>
      </c>
      <c r="AL37">
        <f t="shared" si="40"/>
        <v>-29316.548944520397</v>
      </c>
      <c r="AN37">
        <f t="shared" si="41"/>
        <v>0</v>
      </c>
      <c r="AO37">
        <f t="shared" si="42"/>
        <v>0</v>
      </c>
      <c r="AP37">
        <f t="shared" si="43"/>
        <v>-1.2716169213870471E-2</v>
      </c>
      <c r="AQ37">
        <f t="shared" si="44"/>
        <v>-991.88038159430607</v>
      </c>
      <c r="AR37">
        <f t="shared" si="45"/>
        <v>-991.8930977635199</v>
      </c>
      <c r="AS37">
        <f t="shared" si="46"/>
        <v>7.2292437125635364E-2</v>
      </c>
      <c r="AT37">
        <f t="shared" si="47"/>
        <v>-21.899099321277049</v>
      </c>
      <c r="AU37">
        <f t="shared" si="48"/>
        <v>-1013.7199046476713</v>
      </c>
      <c r="AW37">
        <v>34</v>
      </c>
      <c r="AX37">
        <f>IF(Z37&gt;0, (R37*SUMPRODUCT(K37:$K$98, X37:$X$98)-K37*$AZ$3)/Z37, 0)</f>
        <v>-307597.12613965513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2000000</v>
      </c>
      <c r="S38">
        <f t="shared" si="32"/>
        <v>-480076.12374028069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-9049.4759475612609</v>
      </c>
      <c r="AC38">
        <f t="shared" si="33"/>
        <v>-8799.6581182671835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-21591.968913007731</v>
      </c>
      <c r="AI38">
        <f t="shared" si="38"/>
        <v>-21592.198034434601</v>
      </c>
      <c r="AJ38">
        <f t="shared" si="39"/>
        <v>-249.81782929407746</v>
      </c>
      <c r="AK38">
        <f t="shared" si="30"/>
        <v>-633.46331632928832</v>
      </c>
      <c r="AL38">
        <f t="shared" si="40"/>
        <v>-22475.47918005797</v>
      </c>
      <c r="AN38">
        <f t="shared" si="41"/>
        <v>0</v>
      </c>
      <c r="AO38">
        <f t="shared" si="42"/>
        <v>0</v>
      </c>
      <c r="AP38">
        <f t="shared" si="43"/>
        <v>-7.0738005666709201E-3</v>
      </c>
      <c r="AQ38">
        <f t="shared" si="44"/>
        <v>-666.62155529433369</v>
      </c>
      <c r="AR38">
        <f t="shared" si="45"/>
        <v>-666.62862909490025</v>
      </c>
      <c r="AS38">
        <f t="shared" si="46"/>
        <v>-7.7127727709883187</v>
      </c>
      <c r="AT38">
        <f t="shared" si="47"/>
        <v>-19.557285528460572</v>
      </c>
      <c r="AU38">
        <f t="shared" si="48"/>
        <v>-693.89868739434928</v>
      </c>
      <c r="AW38">
        <v>35</v>
      </c>
      <c r="AX38">
        <f>IF(Z38&gt;0, (R38*SUMPRODUCT(K38:$K$98, X38:$X$98)-K38*$AZ$3)/Z38, 0)</f>
        <v>-480076.12374028069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2000000</v>
      </c>
      <c r="S39">
        <f t="shared" si="32"/>
        <v>-790709.43453793449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-8799.6581182671835</v>
      </c>
      <c r="AC39">
        <f t="shared" si="33"/>
        <v>-8357.6205566968911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-15153.284665862264</v>
      </c>
      <c r="AI39">
        <f t="shared" si="38"/>
        <v>-15153.416788045704</v>
      </c>
      <c r="AJ39">
        <f t="shared" si="39"/>
        <v>-442.03756157029238</v>
      </c>
      <c r="AK39">
        <f t="shared" si="30"/>
        <v>-615.97606827870288</v>
      </c>
      <c r="AL39">
        <f t="shared" si="40"/>
        <v>-16211.4304178947</v>
      </c>
      <c r="AN39">
        <f t="shared" si="41"/>
        <v>0</v>
      </c>
      <c r="AO39">
        <f t="shared" si="42"/>
        <v>0</v>
      </c>
      <c r="AP39">
        <f t="shared" si="43"/>
        <v>-3.6420409601509696E-3</v>
      </c>
      <c r="AQ39">
        <f t="shared" si="44"/>
        <v>-417.71095509073211</v>
      </c>
      <c r="AR39">
        <f t="shared" si="45"/>
        <v>-417.71459713169224</v>
      </c>
      <c r="AS39">
        <f t="shared" si="46"/>
        <v>-12.185076443886523</v>
      </c>
      <c r="AT39">
        <f t="shared" si="47"/>
        <v>-16.979813780795883</v>
      </c>
      <c r="AU39">
        <f t="shared" si="48"/>
        <v>-446.87948735637468</v>
      </c>
      <c r="AW39">
        <v>36</v>
      </c>
      <c r="AX39">
        <f>IF(Z39&gt;0, (R39*SUMPRODUCT(K39:$K$98, X39:$X$98)-K39*$AZ$3)/Z39, 0)</f>
        <v>-790709.43453793449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2000000</v>
      </c>
      <c r="S40">
        <f t="shared" si="32"/>
        <v>-1401261.6960666399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-8357.6205566968911</v>
      </c>
      <c r="AC40">
        <f t="shared" si="33"/>
        <v>-7785.4573003013511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-9816.0863222995922</v>
      </c>
      <c r="AI40">
        <f t="shared" si="38"/>
        <v>-9816.1557727216841</v>
      </c>
      <c r="AJ40">
        <f t="shared" si="39"/>
        <v>-572.16325639553997</v>
      </c>
      <c r="AK40">
        <f t="shared" ref="AK40:AK71" si="61">G40*SUM(AB40:AB40, AE40:AF40)</f>
        <v>-585.03343896878243</v>
      </c>
      <c r="AL40">
        <f t="shared" si="40"/>
        <v>-10973.352468086008</v>
      </c>
      <c r="AN40">
        <f t="shared" si="41"/>
        <v>0</v>
      </c>
      <c r="AO40">
        <f t="shared" si="42"/>
        <v>0</v>
      </c>
      <c r="AP40">
        <f t="shared" si="43"/>
        <v>-1.7093301400234262E-3</v>
      </c>
      <c r="AQ40">
        <f t="shared" si="44"/>
        <v>-241.595827674746</v>
      </c>
      <c r="AR40">
        <f t="shared" si="45"/>
        <v>-241.59753700488602</v>
      </c>
      <c r="AS40">
        <f t="shared" si="46"/>
        <v>-14.082216777162065</v>
      </c>
      <c r="AT40">
        <f t="shared" si="47"/>
        <v>-14.398980740824843</v>
      </c>
      <c r="AU40">
        <f t="shared" si="48"/>
        <v>-270.07873452287294</v>
      </c>
      <c r="AW40">
        <v>37</v>
      </c>
      <c r="AX40">
        <f>IF(Z40&gt;0, (R40*SUMPRODUCT(K40:$K$98, X40:$X$98)-K40*$AZ$3)/Z40, 0)</f>
        <v>-1401261.6960666399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2000000</v>
      </c>
      <c r="S41">
        <f t="shared" si="32"/>
        <v>-2745472.8029542188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-7785.4573003013511</v>
      </c>
      <c r="AC41">
        <f t="shared" si="33"/>
        <v>-7143.236867720495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-5797.2989777088051</v>
      </c>
      <c r="AI41">
        <f t="shared" si="38"/>
        <v>-5797.3315005080658</v>
      </c>
      <c r="AJ41">
        <f t="shared" si="39"/>
        <v>-642.22043258085614</v>
      </c>
      <c r="AK41">
        <f t="shared" si="61"/>
        <v>-544.98201102109465</v>
      </c>
      <c r="AL41">
        <f t="shared" si="40"/>
        <v>-6984.5339441100168</v>
      </c>
      <c r="AN41">
        <f t="shared" si="41"/>
        <v>0</v>
      </c>
      <c r="AO41">
        <f t="shared" si="42"/>
        <v>0</v>
      </c>
      <c r="AP41">
        <f t="shared" si="43"/>
        <v>-7.1469535054579476E-4</v>
      </c>
      <c r="AQ41">
        <f t="shared" si="44"/>
        <v>-127.39686371598596</v>
      </c>
      <c r="AR41">
        <f t="shared" si="45"/>
        <v>-127.3975784113365</v>
      </c>
      <c r="AS41">
        <f t="shared" si="46"/>
        <v>-14.11292901051316</v>
      </c>
      <c r="AT41">
        <f t="shared" si="47"/>
        <v>-11.976094255735266</v>
      </c>
      <c r="AU41">
        <f t="shared" si="48"/>
        <v>-153.48660167758493</v>
      </c>
      <c r="AW41">
        <v>38</v>
      </c>
      <c r="AX41">
        <f>IF(Z41&gt;0, (R41*SUMPRODUCT(K41:$K$98, X41:$X$98)-K41*$AZ$3)/Z41, 0)</f>
        <v>-2745472.8029542188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2000000</v>
      </c>
      <c r="S42">
        <f t="shared" si="32"/>
        <v>-6168940.8222415559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-7143.236867720495</v>
      </c>
      <c r="AC42">
        <f t="shared" si="33"/>
        <v>-6481.5120704939809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-3050.274315312693</v>
      </c>
      <c r="AI42">
        <f t="shared" si="38"/>
        <v>-3050.2874486694905</v>
      </c>
      <c r="AJ42">
        <f t="shared" si="39"/>
        <v>-661.72479722651406</v>
      </c>
      <c r="AK42">
        <f t="shared" si="61"/>
        <v>-500.02658074043467</v>
      </c>
      <c r="AL42">
        <f t="shared" si="40"/>
        <v>-4212.0388266364389</v>
      </c>
      <c r="AN42">
        <f t="shared" si="41"/>
        <v>0</v>
      </c>
      <c r="AO42">
        <f t="shared" si="42"/>
        <v>0</v>
      </c>
      <c r="AP42">
        <f t="shared" si="43"/>
        <v>-2.5768596112268107E-4</v>
      </c>
      <c r="AQ42">
        <f t="shared" si="44"/>
        <v>-59.848588654704862</v>
      </c>
      <c r="AR42">
        <f t="shared" si="45"/>
        <v>-59.848846340665986</v>
      </c>
      <c r="AS42">
        <f t="shared" si="46"/>
        <v>-12.983519217604456</v>
      </c>
      <c r="AT42">
        <f t="shared" si="47"/>
        <v>-9.810883236606557</v>
      </c>
      <c r="AU42">
        <f t="shared" si="48"/>
        <v>-82.643248794876996</v>
      </c>
      <c r="AW42">
        <v>39</v>
      </c>
      <c r="AX42">
        <f>IF(Z42&gt;0, (R42*SUMPRODUCT(K42:$K$98, X42:$X$98)-K42*$AZ$3)/Z42, 0)</f>
        <v>-6168940.8222415559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2000000</v>
      </c>
      <c r="S43">
        <f t="shared" si="32"/>
        <v>-16777630.551725034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-6481.5120704939809</v>
      </c>
      <c r="AC43">
        <f t="shared" si="33"/>
        <v>-5836.7877475928808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-1384.5415883006424</v>
      </c>
      <c r="AI43">
        <f t="shared" si="38"/>
        <v>-1384.545936938945</v>
      </c>
      <c r="AJ43">
        <f t="shared" si="39"/>
        <v>-644.72432290110009</v>
      </c>
      <c r="AK43">
        <f t="shared" si="61"/>
        <v>-453.70584493457869</v>
      </c>
      <c r="AL43">
        <f t="shared" si="40"/>
        <v>-2482.9761047746238</v>
      </c>
      <c r="AN43">
        <f t="shared" si="41"/>
        <v>0</v>
      </c>
      <c r="AO43">
        <f t="shared" si="42"/>
        <v>0</v>
      </c>
      <c r="AP43">
        <f t="shared" si="43"/>
        <v>-7.6181633331406627E-5</v>
      </c>
      <c r="AQ43">
        <f t="shared" si="44"/>
        <v>-24.255096025754121</v>
      </c>
      <c r="AR43">
        <f t="shared" si="45"/>
        <v>-24.255172207387453</v>
      </c>
      <c r="AS43">
        <f t="shared" si="46"/>
        <v>-11.294605011684093</v>
      </c>
      <c r="AT43">
        <f t="shared" si="47"/>
        <v>-7.9482472244412898</v>
      </c>
      <c r="AU43">
        <f t="shared" si="48"/>
        <v>-43.498024443512833</v>
      </c>
      <c r="AW43">
        <v>40</v>
      </c>
      <c r="AX43">
        <f>IF(Z43&gt;0, (R43*SUMPRODUCT(K43:$K$98, X43:$X$98)-K43*$AZ$3)/Z43, 0)</f>
        <v>-16777630.551725034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2000000</v>
      </c>
      <c r="S44">
        <f t="shared" si="32"/>
        <v>-59543243.686972596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-5836.7877475928808</v>
      </c>
      <c r="AC44">
        <f t="shared" si="33"/>
        <v>-5231.9598868723815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-513.08783183497644</v>
      </c>
      <c r="AI44">
        <f t="shared" si="38"/>
        <v>-513.08893018794708</v>
      </c>
      <c r="AJ44">
        <f t="shared" si="39"/>
        <v>-604.8278607204993</v>
      </c>
      <c r="AK44">
        <f t="shared" si="61"/>
        <v>-408.5751423315017</v>
      </c>
      <c r="AL44">
        <f t="shared" si="40"/>
        <v>-1526.4919332399479</v>
      </c>
      <c r="AN44">
        <f t="shared" si="41"/>
        <v>0</v>
      </c>
      <c r="AO44">
        <f t="shared" si="42"/>
        <v>0</v>
      </c>
      <c r="AP44">
        <f t="shared" si="43"/>
        <v>-1.7179910586648828E-5</v>
      </c>
      <c r="AQ44">
        <f t="shared" si="44"/>
        <v>-8.0254738772922671</v>
      </c>
      <c r="AR44">
        <f t="shared" si="45"/>
        <v>-8.0254910572028528</v>
      </c>
      <c r="AS44">
        <f t="shared" si="46"/>
        <v>-9.4604274264530321</v>
      </c>
      <c r="AT44">
        <f t="shared" si="47"/>
        <v>-6.3907364943066094</v>
      </c>
      <c r="AU44">
        <f t="shared" si="48"/>
        <v>-23.876654977962492</v>
      </c>
      <c r="AW44">
        <v>41</v>
      </c>
      <c r="AX44">
        <f>IF(Z44&gt;0, (R44*SUMPRODUCT(K44:$K$98, X44:$X$98)-K44*$AZ$3)/Z44, 0)</f>
        <v>-59543243.686972596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12.5</v>
      </c>
      <c r="R45">
        <f t="shared" si="31"/>
        <v>2000000</v>
      </c>
      <c r="S45">
        <f t="shared" si="32"/>
        <v>-312256707.99224561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-5231.9598868723815</v>
      </c>
      <c r="AC45">
        <f t="shared" si="33"/>
        <v>-4678.3041493690898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-144.01463562022539</v>
      </c>
      <c r="AI45">
        <f t="shared" si="38"/>
        <v>-144.0148228981937</v>
      </c>
      <c r="AJ45">
        <f t="shared" si="39"/>
        <v>-553.65573750329168</v>
      </c>
      <c r="AK45">
        <f t="shared" si="61"/>
        <v>-366.23719208106672</v>
      </c>
      <c r="AL45">
        <f t="shared" si="40"/>
        <v>-1063.907752482552</v>
      </c>
      <c r="AN45">
        <f t="shared" si="41"/>
        <v>0</v>
      </c>
      <c r="AO45">
        <f t="shared" si="42"/>
        <v>0</v>
      </c>
      <c r="AP45">
        <f t="shared" si="43"/>
        <v>-2.6154573163467117E-6</v>
      </c>
      <c r="AQ45">
        <f t="shared" si="44"/>
        <v>-2.0112570409248605</v>
      </c>
      <c r="AR45">
        <f t="shared" si="45"/>
        <v>-2.0112596563821765</v>
      </c>
      <c r="AS45">
        <f t="shared" si="46"/>
        <v>-7.7321585789267919</v>
      </c>
      <c r="AT45">
        <f t="shared" si="47"/>
        <v>-5.1147380129061579</v>
      </c>
      <c r="AU45">
        <f t="shared" si="48"/>
        <v>-14.858156248215126</v>
      </c>
      <c r="AW45">
        <v>42</v>
      </c>
      <c r="AX45">
        <f>IF(Z45&gt;0, (R45*SUMPRODUCT(K45:$K$98, X45:$X$98)-K45*$AZ$3)/Z45, 0)</f>
        <v>-312256707.99224561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2000000</v>
      </c>
      <c r="S46">
        <f t="shared" si="32"/>
        <v>-1659863059.0983458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-4678.3041493690898</v>
      </c>
      <c r="AC46">
        <f t="shared" si="33"/>
        <v>-4178.8143248202077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-24.629698757159847</v>
      </c>
      <c r="AI46">
        <f t="shared" si="38"/>
        <v>-24.629730226731251</v>
      </c>
      <c r="AJ46">
        <f t="shared" si="39"/>
        <v>-499.4898245488821</v>
      </c>
      <c r="AK46">
        <f t="shared" si="61"/>
        <v>-327.4812904558363</v>
      </c>
      <c r="AL46">
        <f t="shared" si="40"/>
        <v>-851.60084523144963</v>
      </c>
      <c r="AN46">
        <f t="shared" si="41"/>
        <v>0</v>
      </c>
      <c r="AO46">
        <f t="shared" si="42"/>
        <v>0</v>
      </c>
      <c r="AP46">
        <f t="shared" si="43"/>
        <v>-3.9240429571325252E-7</v>
      </c>
      <c r="AQ46">
        <f t="shared" si="44"/>
        <v>-0.30711570456920023</v>
      </c>
      <c r="AR46">
        <f t="shared" si="45"/>
        <v>-0.30711609697349596</v>
      </c>
      <c r="AS46">
        <f t="shared" si="46"/>
        <v>-6.2283006748867544</v>
      </c>
      <c r="AT46">
        <f t="shared" si="47"/>
        <v>-4.0834704574832879</v>
      </c>
      <c r="AU46">
        <f t="shared" si="48"/>
        <v>-10.618887229343539</v>
      </c>
      <c r="AW46">
        <v>43</v>
      </c>
      <c r="AX46">
        <f>IF(Z46&gt;0, (R46*SUMPRODUCT(K46:$K$98, X46:$X$98)-K46*$AZ$3)/Z46, 0)</f>
        <v>-1659863059.0983458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2000000</v>
      </c>
      <c r="S47">
        <f t="shared" si="32"/>
        <v>-8962641179.050766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-4178.8143248202077</v>
      </c>
      <c r="AC47">
        <f t="shared" si="33"/>
        <v>-3731.352617676735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-4.1521343438912073</v>
      </c>
      <c r="AI47">
        <f t="shared" si="38"/>
        <v>-4.1521395479272485</v>
      </c>
      <c r="AJ47">
        <f t="shared" si="39"/>
        <v>-447.46170714347272</v>
      </c>
      <c r="AK47">
        <f t="shared" si="61"/>
        <v>-292.51700273741454</v>
      </c>
      <c r="AL47">
        <f t="shared" si="40"/>
        <v>-744.1308494288146</v>
      </c>
      <c r="AN47">
        <f t="shared" si="41"/>
        <v>0</v>
      </c>
      <c r="AO47">
        <f t="shared" si="42"/>
        <v>0</v>
      </c>
      <c r="AP47">
        <f t="shared" si="43"/>
        <v>-5.7938226586274329E-8</v>
      </c>
      <c r="AQ47">
        <f t="shared" si="44"/>
        <v>-4.6227062711356091E-2</v>
      </c>
      <c r="AR47">
        <f t="shared" si="45"/>
        <v>-4.6227120649582683E-2</v>
      </c>
      <c r="AS47">
        <f t="shared" si="46"/>
        <v>-4.9817367849583594</v>
      </c>
      <c r="AT47">
        <f t="shared" si="47"/>
        <v>-3.2566869734296557</v>
      </c>
      <c r="AU47">
        <f t="shared" si="48"/>
        <v>-8.2846508790375974</v>
      </c>
      <c r="AW47">
        <v>44</v>
      </c>
      <c r="AX47">
        <f>IF(Z47&gt;0, (R47*SUMPRODUCT(K47:$K$98, X47:$X$98)-K47*$AZ$3)/Z47, 0)</f>
        <v>-8962641179.050766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2000000</v>
      </c>
      <c r="S48">
        <f t="shared" si="32"/>
        <v>-49268386829.896461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-3731.352617676735</v>
      </c>
      <c r="AC48">
        <f t="shared" si="33"/>
        <v>-3331.6052529108379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-0.68907618582364727</v>
      </c>
      <c r="AI48">
        <f t="shared" si="38"/>
        <v>-0.68907703109316676</v>
      </c>
      <c r="AJ48">
        <f t="shared" si="39"/>
        <v>-399.74736476589715</v>
      </c>
      <c r="AK48">
        <f t="shared" si="61"/>
        <v>-261.19468323737146</v>
      </c>
      <c r="AL48">
        <f t="shared" si="40"/>
        <v>-661.63112503436173</v>
      </c>
      <c r="AN48">
        <f t="shared" si="41"/>
        <v>0</v>
      </c>
      <c r="AO48">
        <f t="shared" si="42"/>
        <v>0</v>
      </c>
      <c r="AP48">
        <f t="shared" si="43"/>
        <v>-8.4023755376823835E-9</v>
      </c>
      <c r="AQ48">
        <f t="shared" si="44"/>
        <v>-6.8497405311724732E-3</v>
      </c>
      <c r="AR48">
        <f t="shared" si="45"/>
        <v>-6.8497489335480107E-3</v>
      </c>
      <c r="AS48">
        <f t="shared" si="46"/>
        <v>-3.9736763263606987</v>
      </c>
      <c r="AT48">
        <f t="shared" si="47"/>
        <v>-2.5963976772165807</v>
      </c>
      <c r="AU48">
        <f t="shared" si="48"/>
        <v>-6.5769237525108268</v>
      </c>
      <c r="AW48">
        <v>45</v>
      </c>
      <c r="AX48">
        <f>IF(Z48&gt;0, (R48*SUMPRODUCT(K48:$K$98, X48:$X$98)-K48*$AZ$3)/Z48, 0)</f>
        <v>-49268386829.896461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2000000</v>
      </c>
      <c r="S49">
        <f t="shared" si="32"/>
        <v>-276364542434.57953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-3331.6052529108379</v>
      </c>
      <c r="AC49">
        <f t="shared" si="33"/>
        <v>-2974.6535385186821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-0.1123636644872624</v>
      </c>
      <c r="AI49">
        <f t="shared" si="38"/>
        <v>-0.11236379903118364</v>
      </c>
      <c r="AJ49">
        <f t="shared" si="39"/>
        <v>-356.95171439215574</v>
      </c>
      <c r="AK49">
        <f t="shared" si="61"/>
        <v>-233.21236770375867</v>
      </c>
      <c r="AL49">
        <f t="shared" si="40"/>
        <v>-590.2764458949456</v>
      </c>
      <c r="AN49">
        <f t="shared" si="41"/>
        <v>0</v>
      </c>
      <c r="AO49">
        <f t="shared" si="42"/>
        <v>0</v>
      </c>
      <c r="AP49">
        <f t="shared" si="43"/>
        <v>-1.194133653034521E-9</v>
      </c>
      <c r="AQ49">
        <f t="shared" si="44"/>
        <v>-9.9727458441527077E-4</v>
      </c>
      <c r="AR49">
        <f t="shared" si="45"/>
        <v>-9.9727577854892384E-4</v>
      </c>
      <c r="AS49">
        <f t="shared" si="46"/>
        <v>-3.1680959699130273</v>
      </c>
      <c r="AT49">
        <f t="shared" si="47"/>
        <v>-2.0698574414029749</v>
      </c>
      <c r="AU49">
        <f t="shared" si="48"/>
        <v>-5.238950687094551</v>
      </c>
      <c r="AW49">
        <v>46</v>
      </c>
      <c r="AX49">
        <f>IF(Z49&gt;0, (R49*SUMPRODUCT(K49:$K$98, X49:$X$98)-K49*$AZ$3)/Z49, 0)</f>
        <v>-276364542434.57953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2000000</v>
      </c>
      <c r="S50">
        <f t="shared" si="32"/>
        <v>-1582345321352.7708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-2974.6535385186821</v>
      </c>
      <c r="AC50">
        <f t="shared" si="33"/>
        <v>-2655.9415321033684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-1.7954788836932474E-2</v>
      </c>
      <c r="AI50">
        <f t="shared" si="38"/>
        <v>-1.7954809817984273E-2</v>
      </c>
      <c r="AJ50">
        <f t="shared" si="39"/>
        <v>-318.71200641531368</v>
      </c>
      <c r="AK50">
        <f t="shared" si="61"/>
        <v>-208.22574769630776</v>
      </c>
      <c r="AL50">
        <f t="shared" si="40"/>
        <v>-526.9557089214394</v>
      </c>
      <c r="AN50">
        <f t="shared" si="41"/>
        <v>0</v>
      </c>
      <c r="AO50">
        <f t="shared" si="42"/>
        <v>0</v>
      </c>
      <c r="AP50">
        <f t="shared" si="43"/>
        <v>-1.6626394853849813E-10</v>
      </c>
      <c r="AQ50">
        <f t="shared" si="44"/>
        <v>-1.4228238487729399E-4</v>
      </c>
      <c r="AR50">
        <f t="shared" si="45"/>
        <v>-1.4228255114124251E-4</v>
      </c>
      <c r="AS50">
        <f t="shared" si="46"/>
        <v>-2.5256272726817364</v>
      </c>
      <c r="AT50">
        <f t="shared" si="47"/>
        <v>-1.6500810031330917</v>
      </c>
      <c r="AU50">
        <f t="shared" si="48"/>
        <v>-4.1758505583659691</v>
      </c>
      <c r="AW50">
        <v>47</v>
      </c>
      <c r="AX50">
        <f>IF(Z50&gt;0, (R50*SUMPRODUCT(K50:$K$98, X50:$X$98)-K50*$AZ$3)/Z50, 0)</f>
        <v>-1582345321352.7708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2000000</v>
      </c>
      <c r="S51">
        <f t="shared" si="32"/>
        <v>-9267181553577.3262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-2655.9415321033684</v>
      </c>
      <c r="AC51">
        <f t="shared" si="33"/>
        <v>-2371.3764925197725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-2.8116191650594522E-3</v>
      </c>
      <c r="AI51">
        <f t="shared" si="38"/>
        <v>-2.8116223636809518E-3</v>
      </c>
      <c r="AJ51">
        <f t="shared" si="39"/>
        <v>-284.56503958359599</v>
      </c>
      <c r="AK51">
        <f t="shared" si="61"/>
        <v>-185.91590724723582</v>
      </c>
      <c r="AL51">
        <f t="shared" si="40"/>
        <v>-470.48375845319549</v>
      </c>
      <c r="AN51">
        <f t="shared" si="41"/>
        <v>0</v>
      </c>
      <c r="AO51">
        <f t="shared" si="42"/>
        <v>0</v>
      </c>
      <c r="AP51">
        <f t="shared" si="43"/>
        <v>-2.2631621101280791E-11</v>
      </c>
      <c r="AQ51">
        <f t="shared" si="44"/>
        <v>-1.989341334566838E-5</v>
      </c>
      <c r="AR51">
        <f t="shared" si="45"/>
        <v>-1.9893435977289481E-5</v>
      </c>
      <c r="AS51">
        <f t="shared" si="46"/>
        <v>-2.0134198921791944</v>
      </c>
      <c r="AT51">
        <f t="shared" si="47"/>
        <v>-1.315434905397652</v>
      </c>
      <c r="AU51">
        <f t="shared" si="48"/>
        <v>-3.3288746910128237</v>
      </c>
      <c r="AW51">
        <v>48</v>
      </c>
      <c r="AX51">
        <f>IF(Z51&gt;0, (R51*SUMPRODUCT(K51:$K$98, X51:$X$98)-K51*$AZ$3)/Z51, 0)</f>
        <v>-9267181553577.3262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2000000</v>
      </c>
      <c r="S52">
        <f t="shared" si="32"/>
        <v>-55607815696056.25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-2371.3764925197725</v>
      </c>
      <c r="AC52">
        <f t="shared" si="33"/>
        <v>-2117.3004571757024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-4.3051046313997819E-4</v>
      </c>
      <c r="AI52">
        <f t="shared" si="38"/>
        <v>-4.3051093908486802E-4</v>
      </c>
      <c r="AJ52">
        <f t="shared" si="39"/>
        <v>-254.07603534407008</v>
      </c>
      <c r="AK52">
        <f t="shared" si="61"/>
        <v>-165.99635447638408</v>
      </c>
      <c r="AL52">
        <f t="shared" si="40"/>
        <v>-420.07282033139325</v>
      </c>
      <c r="AN52">
        <f t="shared" si="41"/>
        <v>0</v>
      </c>
      <c r="AO52">
        <f t="shared" si="42"/>
        <v>0</v>
      </c>
      <c r="AP52">
        <f t="shared" si="43"/>
        <v>-3.0067094118909655E-12</v>
      </c>
      <c r="AQ52">
        <f t="shared" si="44"/>
        <v>-2.7196843355642997E-6</v>
      </c>
      <c r="AR52">
        <f t="shared" si="45"/>
        <v>-2.7196873422737119E-6</v>
      </c>
      <c r="AS52">
        <f t="shared" si="46"/>
        <v>-1.6050866878533256</v>
      </c>
      <c r="AT52">
        <f t="shared" si="47"/>
        <v>-1.0486567079867035</v>
      </c>
      <c r="AU52">
        <f t="shared" si="48"/>
        <v>-2.6537461155273716</v>
      </c>
      <c r="AW52">
        <v>49</v>
      </c>
      <c r="AX52">
        <f>IF(Z52&gt;0, (R52*SUMPRODUCT(K52:$K$98, X52:$X$98)-K52*$AZ$3)/Z52, 0)</f>
        <v>-55607815696056.25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2000000</v>
      </c>
      <c r="S53">
        <f t="shared" si="32"/>
        <v>-342366783870798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-2117.3004571757024</v>
      </c>
      <c r="AC53">
        <f t="shared" si="33"/>
        <v>-1890.4468391476348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-6.4346269562599236E-5</v>
      </c>
      <c r="AI53">
        <f t="shared" si="38"/>
        <v>-6.4346338583855394E-5</v>
      </c>
      <c r="AJ53">
        <f t="shared" si="39"/>
        <v>-226.85361802806756</v>
      </c>
      <c r="AK53">
        <f t="shared" si="61"/>
        <v>-148.21103200229919</v>
      </c>
      <c r="AL53">
        <f t="shared" si="40"/>
        <v>-375.0647143767053</v>
      </c>
      <c r="AN53">
        <f t="shared" si="41"/>
        <v>0</v>
      </c>
      <c r="AO53">
        <f t="shared" si="42"/>
        <v>0</v>
      </c>
      <c r="AP53">
        <f t="shared" si="43"/>
        <v>-3.8931364471549438E-13</v>
      </c>
      <c r="AQ53">
        <f t="shared" si="44"/>
        <v>-3.6294443367010034E-7</v>
      </c>
      <c r="AR53">
        <f t="shared" si="45"/>
        <v>-3.6294482298374503E-7</v>
      </c>
      <c r="AS53">
        <f t="shared" si="46"/>
        <v>-1.279565365341194</v>
      </c>
      <c r="AT53">
        <f t="shared" si="47"/>
        <v>-0.83598271414015257</v>
      </c>
      <c r="AU53">
        <f t="shared" si="48"/>
        <v>-2.1155484424261695</v>
      </c>
      <c r="AW53">
        <v>50</v>
      </c>
      <c r="AX53">
        <f>IF(Z53&gt;0, (R53*SUMPRODUCT(K53:$K$98, X53:$X$98)-K53*$AZ$3)/Z53, 0)</f>
        <v>-342366783870798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2000000</v>
      </c>
      <c r="S54">
        <f t="shared" si="32"/>
        <v>-2168494281986145.8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-1890.4468391476348</v>
      </c>
      <c r="AC54">
        <f t="shared" si="33"/>
        <v>-1687.898963842943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-9.3762195327795196E-6</v>
      </c>
      <c r="AI54">
        <f t="shared" si="38"/>
        <v>-9.3762292624510355E-6</v>
      </c>
      <c r="AJ54">
        <f t="shared" si="39"/>
        <v>-202.54787530469184</v>
      </c>
      <c r="AK54">
        <f t="shared" si="61"/>
        <v>-132.33127874033445</v>
      </c>
      <c r="AL54">
        <f t="shared" si="40"/>
        <v>-334.87916342125556</v>
      </c>
      <c r="AN54">
        <f t="shared" si="41"/>
        <v>0</v>
      </c>
      <c r="AO54">
        <f t="shared" si="42"/>
        <v>0</v>
      </c>
      <c r="AP54">
        <f t="shared" si="43"/>
        <v>-4.9000094974053262E-14</v>
      </c>
      <c r="AQ54">
        <f t="shared" si="44"/>
        <v>-4.7220057413914247E-8</v>
      </c>
      <c r="AR54">
        <f t="shared" si="45"/>
        <v>-4.722010641400922E-8</v>
      </c>
      <c r="AS54">
        <f t="shared" si="46"/>
        <v>-1.0200616855777278</v>
      </c>
      <c r="AT54">
        <f t="shared" si="47"/>
        <v>-0.66644030229131157</v>
      </c>
      <c r="AU54">
        <f t="shared" si="48"/>
        <v>-1.6865020350891458</v>
      </c>
      <c r="AW54">
        <v>51</v>
      </c>
      <c r="AX54">
        <f>IF(Z54&gt;0, (R54*SUMPRODUCT(K54:$K$98, X54:$X$98)-K54*$AZ$3)/Z54, 0)</f>
        <v>-2168494281986145.8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2000000</v>
      </c>
      <c r="S55">
        <f t="shared" si="32"/>
        <v>-1.415338798969577E+16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-1687.898963842943</v>
      </c>
      <c r="AC55">
        <f t="shared" si="33"/>
        <v>-1507.0526463297736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-1.3282199832271075E-6</v>
      </c>
      <c r="AI55">
        <f t="shared" si="38"/>
        <v>-1.3282213142270132E-6</v>
      </c>
      <c r="AJ55">
        <f t="shared" si="39"/>
        <v>-180.84631751316942</v>
      </c>
      <c r="AK55">
        <f t="shared" si="61"/>
        <v>-118.15292746900602</v>
      </c>
      <c r="AL55">
        <f t="shared" si="40"/>
        <v>-298.99924631039676</v>
      </c>
      <c r="AN55">
        <f t="shared" si="41"/>
        <v>0</v>
      </c>
      <c r="AO55">
        <f t="shared" si="42"/>
        <v>0</v>
      </c>
      <c r="AP55">
        <f t="shared" si="43"/>
        <v>-5.9849254564852531E-15</v>
      </c>
      <c r="AQ55">
        <f t="shared" si="44"/>
        <v>-5.9724253590070344E-9</v>
      </c>
      <c r="AR55">
        <f t="shared" si="45"/>
        <v>-5.9724313439324911E-9</v>
      </c>
      <c r="AS55">
        <f t="shared" si="46"/>
        <v>-0.8131869317117556</v>
      </c>
      <c r="AT55">
        <f t="shared" si="47"/>
        <v>-0.53128212884006287</v>
      </c>
      <c r="AU55">
        <f t="shared" si="48"/>
        <v>-1.3444690665242498</v>
      </c>
      <c r="AW55">
        <v>52</v>
      </c>
      <c r="AX55">
        <f>IF(Z55&gt;0, (R55*SUMPRODUCT(K55:$K$98, X55:$X$98)-K55*$AZ$3)/Z55, 0)</f>
        <v>-1.415338798969577E+16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2000000</v>
      </c>
      <c r="S56">
        <f t="shared" si="32"/>
        <v>-9.5457399040909952E+16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-1507.0526463297736</v>
      </c>
      <c r="AC56">
        <f t="shared" si="33"/>
        <v>-1345.5827199425412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-1.8263806610744517E-7</v>
      </c>
      <c r="AI56">
        <f t="shared" si="38"/>
        <v>-1.8263824230943861E-7</v>
      </c>
      <c r="AJ56">
        <f t="shared" si="39"/>
        <v>-161.46992638723236</v>
      </c>
      <c r="AK56">
        <f t="shared" si="61"/>
        <v>-105.49368524308416</v>
      </c>
      <c r="AL56">
        <f t="shared" si="40"/>
        <v>-266.96361181295475</v>
      </c>
      <c r="AN56">
        <f t="shared" si="41"/>
        <v>0</v>
      </c>
      <c r="AO56">
        <f t="shared" si="42"/>
        <v>0</v>
      </c>
      <c r="AP56">
        <f t="shared" si="43"/>
        <v>-7.0741378041771595E-16</v>
      </c>
      <c r="AQ56">
        <f t="shared" si="44"/>
        <v>-7.3325325255036547E-10</v>
      </c>
      <c r="AR56">
        <f t="shared" si="45"/>
        <v>-7.3325395996414595E-10</v>
      </c>
      <c r="AS56">
        <f t="shared" si="46"/>
        <v>-0.64826764341039944</v>
      </c>
      <c r="AT56">
        <f t="shared" si="47"/>
        <v>-0.42353486037521432</v>
      </c>
      <c r="AU56">
        <f t="shared" si="48"/>
        <v>-1.0718025045188677</v>
      </c>
      <c r="AW56">
        <v>53</v>
      </c>
      <c r="AX56">
        <f>IF(Z56&gt;0, (R56*SUMPRODUCT(K56:$K$98, X56:$X$98)-K56*$AZ$3)/Z56, 0)</f>
        <v>-9.5457399040909952E+16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2000000</v>
      </c>
      <c r="S57">
        <f t="shared" si="32"/>
        <v>-6.6737243418650291E+17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-1345.5827199425412</v>
      </c>
      <c r="AC57">
        <f t="shared" si="33"/>
        <v>-1201.4131428064841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-2.4309967929469555E-8</v>
      </c>
      <c r="AI57">
        <f t="shared" si="38"/>
        <v>-2.4309990432143498E-8</v>
      </c>
      <c r="AJ57">
        <f t="shared" si="39"/>
        <v>-144.16957713605711</v>
      </c>
      <c r="AK57">
        <f t="shared" si="61"/>
        <v>-94.190790395977899</v>
      </c>
      <c r="AL57">
        <f t="shared" si="40"/>
        <v>-238.36036755634501</v>
      </c>
      <c r="AN57">
        <f t="shared" si="41"/>
        <v>0</v>
      </c>
      <c r="AO57">
        <f t="shared" si="42"/>
        <v>0</v>
      </c>
      <c r="AP57">
        <f t="shared" si="43"/>
        <v>-8.0663823321503159E-17</v>
      </c>
      <c r="AQ57">
        <f t="shared" si="44"/>
        <v>-8.7142308641922163E-11</v>
      </c>
      <c r="AR57">
        <f t="shared" si="45"/>
        <v>-8.7142389305745495E-11</v>
      </c>
      <c r="AS57">
        <f t="shared" si="46"/>
        <v>-0.51679499635768655</v>
      </c>
      <c r="AT57">
        <f t="shared" si="47"/>
        <v>-0.33763939762186285</v>
      </c>
      <c r="AU57">
        <f t="shared" si="48"/>
        <v>-0.85443439406669175</v>
      </c>
      <c r="AW57">
        <v>54</v>
      </c>
      <c r="AX57">
        <f>IF(Z57&gt;0, (R57*SUMPRODUCT(K57:$K$98, X57:$X$98)-K57*$AZ$3)/Z57, 0)</f>
        <v>-6.6737243418650291E+17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2000000</v>
      </c>
      <c r="S58">
        <f t="shared" si="32"/>
        <v>-4.8464421490461665E+18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-1201.4131428064841</v>
      </c>
      <c r="AC58">
        <f t="shared" si="33"/>
        <v>-1072.690306077295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-3.1217523009324139E-9</v>
      </c>
      <c r="AI58">
        <f t="shared" si="38"/>
        <v>-3.1217550676277365E-9</v>
      </c>
      <c r="AJ58">
        <f t="shared" si="39"/>
        <v>-128.72283672918911</v>
      </c>
      <c r="AK58">
        <f t="shared" si="61"/>
        <v>-84.098919996453887</v>
      </c>
      <c r="AL58">
        <f t="shared" si="40"/>
        <v>-212.82175672876474</v>
      </c>
      <c r="AN58">
        <f t="shared" si="41"/>
        <v>0</v>
      </c>
      <c r="AO58">
        <f t="shared" si="42"/>
        <v>0</v>
      </c>
      <c r="AP58">
        <f t="shared" si="43"/>
        <v>-8.8549882396830947E-18</v>
      </c>
      <c r="AQ58">
        <f t="shared" si="44"/>
        <v>-9.9913711799775787E-12</v>
      </c>
      <c r="AR58">
        <f t="shared" si="45"/>
        <v>-9.9913800349658173E-12</v>
      </c>
      <c r="AS58">
        <f t="shared" si="46"/>
        <v>-0.41198580704716325</v>
      </c>
      <c r="AT58">
        <f t="shared" si="47"/>
        <v>-0.26916406060430775</v>
      </c>
      <c r="AU58">
        <f t="shared" si="48"/>
        <v>-0.68114986766146235</v>
      </c>
      <c r="AW58">
        <v>55</v>
      </c>
      <c r="AX58">
        <f>IF(Z58&gt;0, (R58*SUMPRODUCT(K58:$K$98, X58:$X$98)-K58*$AZ$3)/Z58, 0)</f>
        <v>-4.8464421490461665E+18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2000000</v>
      </c>
      <c r="S59">
        <f t="shared" si="32"/>
        <v>-3.6678704359611785E+19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-1072.690306077295</v>
      </c>
      <c r="AC59">
        <f t="shared" si="33"/>
        <v>-957.75920185473615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-3.8602027338446049E-10</v>
      </c>
      <c r="AI59">
        <f t="shared" si="38"/>
        <v>-3.860205997861214E-10</v>
      </c>
      <c r="AJ59">
        <f t="shared" si="39"/>
        <v>-114.93110422255882</v>
      </c>
      <c r="AK59">
        <f t="shared" si="61"/>
        <v>-75.088321425410655</v>
      </c>
      <c r="AL59">
        <f t="shared" si="40"/>
        <v>-190.01942564835548</v>
      </c>
      <c r="AN59">
        <f t="shared" si="41"/>
        <v>0</v>
      </c>
      <c r="AO59">
        <f t="shared" si="42"/>
        <v>0</v>
      </c>
      <c r="AP59">
        <f t="shared" si="43"/>
        <v>-9.3274083453865773E-19</v>
      </c>
      <c r="AQ59">
        <f t="shared" si="44"/>
        <v>-1.1031098032289951E-12</v>
      </c>
      <c r="AR59">
        <f t="shared" si="45"/>
        <v>-1.1031107359698297E-12</v>
      </c>
      <c r="AS59">
        <f t="shared" si="46"/>
        <v>-0.3284325630161104</v>
      </c>
      <c r="AT59">
        <f t="shared" si="47"/>
        <v>-0.21457594117054135</v>
      </c>
      <c r="AU59">
        <f t="shared" si="48"/>
        <v>-0.54300850418775481</v>
      </c>
      <c r="AW59">
        <v>56</v>
      </c>
      <c r="AX59">
        <f>IF(Z59&gt;0, (R59*SUMPRODUCT(K59:$K$98, X59:$X$98)-K59*$AZ$3)/Z59, 0)</f>
        <v>-3.6678704359611785E+19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2000000</v>
      </c>
      <c r="S60">
        <f t="shared" si="32"/>
        <v>-2.8989647973860373E+20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-957.75920185473615</v>
      </c>
      <c r="AC60">
        <f t="shared" si="33"/>
        <v>-855.1421445131582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-4.580238508514707E-11</v>
      </c>
      <c r="AI60">
        <f t="shared" si="38"/>
        <v>-4.5802421957884592E-11</v>
      </c>
      <c r="AJ60">
        <f t="shared" si="39"/>
        <v>-102.61705734157795</v>
      </c>
      <c r="AK60">
        <f t="shared" si="61"/>
        <v>-67.043144129831532</v>
      </c>
      <c r="AL60">
        <f t="shared" si="40"/>
        <v>-169.66020147145528</v>
      </c>
      <c r="AN60">
        <f t="shared" si="41"/>
        <v>0</v>
      </c>
      <c r="AO60">
        <f t="shared" si="42"/>
        <v>0</v>
      </c>
      <c r="AP60">
        <f t="shared" si="43"/>
        <v>-9.40797141983734E-20</v>
      </c>
      <c r="AQ60">
        <f t="shared" si="44"/>
        <v>-1.1686344947015612E-13</v>
      </c>
      <c r="AR60">
        <f t="shared" si="45"/>
        <v>-1.1686354354987032E-13</v>
      </c>
      <c r="AS60">
        <f t="shared" si="46"/>
        <v>-0.26182442842485221</v>
      </c>
      <c r="AT60">
        <f t="shared" si="47"/>
        <v>-0.17105862657090501</v>
      </c>
      <c r="AU60">
        <f t="shared" si="48"/>
        <v>-0.43288305499587409</v>
      </c>
      <c r="AW60">
        <v>57</v>
      </c>
      <c r="AX60">
        <f>IF(Z60&gt;0, (R60*SUMPRODUCT(K60:$K$98, X60:$X$98)-K60*$AZ$3)/Z60, 0)</f>
        <v>-2.8989647973860373E+20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2000000</v>
      </c>
      <c r="S61">
        <f t="shared" si="32"/>
        <v>-2.3957114850249912E+21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-855.1421445131582</v>
      </c>
      <c r="AC61">
        <f t="shared" si="33"/>
        <v>-763.51977188674846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-5.2032361793338692E-12</v>
      </c>
      <c r="AI61">
        <f t="shared" si="38"/>
        <v>-5.2032401631178971E-12</v>
      </c>
      <c r="AJ61">
        <f t="shared" si="39"/>
        <v>-91.622372626409742</v>
      </c>
      <c r="AK61">
        <f t="shared" si="61"/>
        <v>-59.85995011592108</v>
      </c>
      <c r="AL61">
        <f t="shared" si="40"/>
        <v>-151.48232274233601</v>
      </c>
      <c r="AN61">
        <f t="shared" si="41"/>
        <v>0</v>
      </c>
      <c r="AO61">
        <f t="shared" si="42"/>
        <v>0</v>
      </c>
      <c r="AP61">
        <f t="shared" si="43"/>
        <v>-9.0754542299802239E-21</v>
      </c>
      <c r="AQ61">
        <f t="shared" si="44"/>
        <v>-1.1853486902687401E-14</v>
      </c>
      <c r="AR61">
        <f t="shared" si="45"/>
        <v>-1.1853495978141633E-14</v>
      </c>
      <c r="AS61">
        <f t="shared" si="46"/>
        <v>-0.20872483133358952</v>
      </c>
      <c r="AT61">
        <f t="shared" si="47"/>
        <v>-0.13636688980461192</v>
      </c>
      <c r="AU61">
        <f t="shared" si="48"/>
        <v>-0.34509172113821324</v>
      </c>
      <c r="AW61">
        <v>58</v>
      </c>
      <c r="AX61">
        <f>IF(Z61&gt;0, (R61*SUMPRODUCT(K61:$K$98, X61:$X$98)-K61*$AZ$3)/Z61, 0)</f>
        <v>-2.3957114850249912E+21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2000000</v>
      </c>
      <c r="S62">
        <f t="shared" si="32"/>
        <v>-2.0767720714444252E+22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-763.51977188674846</v>
      </c>
      <c r="AC62">
        <f t="shared" si="33"/>
        <v>-681.71408204173974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-5.6538007545832965E-13</v>
      </c>
      <c r="AI62">
        <f t="shared" si="38"/>
        <v>-5.6538048577904532E-13</v>
      </c>
      <c r="AJ62">
        <f t="shared" si="39"/>
        <v>-81.805689845008715</v>
      </c>
      <c r="AK62">
        <f t="shared" si="61"/>
        <v>-53.446384032072395</v>
      </c>
      <c r="AL62">
        <f t="shared" si="40"/>
        <v>-135.25207387708167</v>
      </c>
      <c r="AN62">
        <f t="shared" si="41"/>
        <v>0</v>
      </c>
      <c r="AO62">
        <f t="shared" si="42"/>
        <v>0</v>
      </c>
      <c r="AP62">
        <f t="shared" si="43"/>
        <v>-8.345992798949242E-22</v>
      </c>
      <c r="AQ62">
        <f t="shared" si="44"/>
        <v>-1.1499926420283007E-15</v>
      </c>
      <c r="AR62">
        <f t="shared" si="45"/>
        <v>-1.1499934766275807E-15</v>
      </c>
      <c r="AS62">
        <f t="shared" si="46"/>
        <v>-0.16639415763200699</v>
      </c>
      <c r="AT62">
        <f t="shared" si="47"/>
        <v>-0.10871084965291129</v>
      </c>
      <c r="AU62">
        <f t="shared" si="48"/>
        <v>-0.27510500728491943</v>
      </c>
      <c r="AW62">
        <v>59</v>
      </c>
      <c r="AX62">
        <f>IF(Z62&gt;0, (R62*SUMPRODUCT(K62:$K$98, X62:$X$98)-K62*$AZ$3)/Z62, 0)</f>
        <v>-2.0767720714444252E+22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2000000</v>
      </c>
      <c r="S63">
        <f t="shared" si="32"/>
        <v>-1.894699055818863E+23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-681.71408204173974</v>
      </c>
      <c r="AC63">
        <f t="shared" si="33"/>
        <v>-608.67328753726758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-5.856978852125457E-14</v>
      </c>
      <c r="AI63">
        <f t="shared" si="38"/>
        <v>-5.8569828677584782E-14</v>
      </c>
      <c r="AJ63">
        <f t="shared" si="39"/>
        <v>-73.04079450447216</v>
      </c>
      <c r="AK63">
        <f t="shared" si="61"/>
        <v>-47.719985742921786</v>
      </c>
      <c r="AL63">
        <f t="shared" si="40"/>
        <v>-120.760780247394</v>
      </c>
      <c r="AN63">
        <f t="shared" si="41"/>
        <v>0</v>
      </c>
      <c r="AO63">
        <f t="shared" si="42"/>
        <v>0</v>
      </c>
      <c r="AP63">
        <f t="shared" si="43"/>
        <v>-7.2927370772680237E-23</v>
      </c>
      <c r="AQ63">
        <f t="shared" si="44"/>
        <v>-1.0636780454722471E-16</v>
      </c>
      <c r="AR63">
        <f t="shared" si="45"/>
        <v>-1.0636787747459548E-16</v>
      </c>
      <c r="AS63">
        <f t="shared" si="46"/>
        <v>-0.13264840372449552</v>
      </c>
      <c r="AT63">
        <f t="shared" si="47"/>
        <v>-8.6663623766670361E-2</v>
      </c>
      <c r="AU63">
        <f t="shared" si="48"/>
        <v>-0.21931202749116596</v>
      </c>
      <c r="AW63">
        <v>60</v>
      </c>
      <c r="AX63">
        <f>IF(Z63&gt;0, (R63*SUMPRODUCT(K63:$K$98, X63:$X$98)-K63*$AZ$3)/Z63, 0)</f>
        <v>-1.894699055818863E+23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2000000</v>
      </c>
      <c r="S64">
        <f t="shared" si="32"/>
        <v>-1.8253364235904177E+24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-608.67328753726758</v>
      </c>
      <c r="AC64">
        <f t="shared" si="33"/>
        <v>-543.45829244398885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-5.7653017427797499E-15</v>
      </c>
      <c r="AI64">
        <f t="shared" si="38"/>
        <v>-5.7653054644107696E-15</v>
      </c>
      <c r="AJ64">
        <f t="shared" si="39"/>
        <v>-65.214995093278731</v>
      </c>
      <c r="AK64">
        <f t="shared" si="61"/>
        <v>-42.607130127608734</v>
      </c>
      <c r="AL64">
        <f t="shared" si="40"/>
        <v>-107.82212522088747</v>
      </c>
      <c r="AN64">
        <f t="shared" si="41"/>
        <v>0</v>
      </c>
      <c r="AO64">
        <f t="shared" si="42"/>
        <v>0</v>
      </c>
      <c r="AP64">
        <f t="shared" si="43"/>
        <v>-6.0346464281317622E-24</v>
      </c>
      <c r="AQ64">
        <f t="shared" si="44"/>
        <v>-9.3484704379208381E-18</v>
      </c>
      <c r="AR64">
        <f t="shared" si="45"/>
        <v>-9.3484764725672656E-18</v>
      </c>
      <c r="AS64">
        <f t="shared" si="46"/>
        <v>-0.10574649531608381</v>
      </c>
      <c r="AT64">
        <f t="shared" si="47"/>
        <v>-6.9087710273174702E-2</v>
      </c>
      <c r="AU64">
        <f t="shared" si="48"/>
        <v>-0.17483420558925852</v>
      </c>
      <c r="AW64">
        <v>61</v>
      </c>
      <c r="AX64">
        <f>IF(Z64&gt;0, (R64*SUMPRODUCT(K64:$K$98, X64:$X$98)-K64*$AZ$3)/Z64, 0)</f>
        <v>-1.8253364235904177E+24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2000000</v>
      </c>
      <c r="S65">
        <f t="shared" si="32"/>
        <v>-1.8632475853340479E+25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-543.45829244398885</v>
      </c>
      <c r="AC65">
        <f t="shared" si="33"/>
        <v>-485.23061825356137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-5.3742195829895202E-16</v>
      </c>
      <c r="AI65">
        <f t="shared" si="38"/>
        <v>-5.3742228382642223E-16</v>
      </c>
      <c r="AJ65">
        <f t="shared" si="39"/>
        <v>-58.227674190427479</v>
      </c>
      <c r="AK65">
        <f t="shared" si="61"/>
        <v>-38.042080471079224</v>
      </c>
      <c r="AL65">
        <f t="shared" si="40"/>
        <v>-96.26975466150671</v>
      </c>
      <c r="AN65">
        <f t="shared" si="41"/>
        <v>0</v>
      </c>
      <c r="AO65">
        <f t="shared" si="42"/>
        <v>0</v>
      </c>
      <c r="AP65">
        <f t="shared" si="43"/>
        <v>-4.7128990500020981E-25</v>
      </c>
      <c r="AQ65">
        <f t="shared" si="44"/>
        <v>-7.7806503860717266E-19</v>
      </c>
      <c r="AR65">
        <f t="shared" si="45"/>
        <v>-7.7806550989707772E-19</v>
      </c>
      <c r="AS65">
        <f t="shared" si="46"/>
        <v>-8.4300458638459724E-2</v>
      </c>
      <c r="AT65">
        <f t="shared" si="47"/>
        <v>-5.5076299643793597E-2</v>
      </c>
      <c r="AU65">
        <f t="shared" si="48"/>
        <v>-0.13937675828225332</v>
      </c>
      <c r="AW65">
        <v>62</v>
      </c>
      <c r="AX65">
        <f>IF(Z65&gt;0, (R65*SUMPRODUCT(K65:$K$98, X65:$X$98)-K65*$AZ$3)/Z65, 0)</f>
        <v>-1.8632475853340479E+25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2000000</v>
      </c>
      <c r="S66">
        <f t="shared" si="32"/>
        <v>-2.0230776991378447E+26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-485.23061825356137</v>
      </c>
      <c r="AC66">
        <f t="shared" si="33"/>
        <v>-433.24162344067986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-4.7280555885425294E-17</v>
      </c>
      <c r="AI66">
        <f t="shared" si="38"/>
        <v>-4.728058265414651E-17</v>
      </c>
      <c r="AJ66">
        <f t="shared" si="39"/>
        <v>-51.988994812881515</v>
      </c>
      <c r="AK66">
        <f t="shared" si="61"/>
        <v>-33.966143277749296</v>
      </c>
      <c r="AL66">
        <f t="shared" si="40"/>
        <v>-85.955138090630811</v>
      </c>
      <c r="AN66">
        <f t="shared" si="41"/>
        <v>0</v>
      </c>
      <c r="AO66">
        <f t="shared" si="42"/>
        <v>0</v>
      </c>
      <c r="AP66">
        <f t="shared" si="43"/>
        <v>-3.4602708665306181E-26</v>
      </c>
      <c r="AQ66">
        <f t="shared" si="44"/>
        <v>-6.1117424606437829E-20</v>
      </c>
      <c r="AR66">
        <f t="shared" si="45"/>
        <v>-6.1117459209146482E-20</v>
      </c>
      <c r="AS66">
        <f t="shared" si="46"/>
        <v>-6.7203809501322903E-2</v>
      </c>
      <c r="AT66">
        <f t="shared" si="47"/>
        <v>-4.3906488874197687E-2</v>
      </c>
      <c r="AU66">
        <f t="shared" si="48"/>
        <v>-0.1111102983755206</v>
      </c>
      <c r="AW66">
        <v>63</v>
      </c>
      <c r="AX66">
        <f>IF(Z66&gt;0, (R66*SUMPRODUCT(K66:$K$98, X66:$X$98)-K66*$AZ$3)/Z66, 0)</f>
        <v>-2.0230776991378447E+26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-2.3471677276932824E+27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-433.24162344067986</v>
      </c>
      <c r="AC67">
        <f t="shared" ref="AC67:AC79" si="64">S67*Z67</f>
        <v>-386.82287807203551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-3.9105572296789834E-18</v>
      </c>
      <c r="AI67">
        <f t="shared" ref="AI67:AI79" si="69">SUM(AE67:AH67)</f>
        <v>-3.9105592897303032E-18</v>
      </c>
      <c r="AJ67">
        <f t="shared" ref="AJ67:AJ79" si="70">AB67-AC67</f>
        <v>-46.418745368644352</v>
      </c>
      <c r="AK67">
        <f t="shared" si="61"/>
        <v>-30.326913640847593</v>
      </c>
      <c r="AL67">
        <f t="shared" ref="AL67:AL79" si="71">SUM(AI67:AK67)</f>
        <v>-76.745659009491945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-2.377620236475874E-27</v>
      </c>
      <c r="AQ67">
        <f t="shared" ref="AQ67:AQ79" si="75">AH67*$K67</f>
        <v>-4.5133924162571611E-21</v>
      </c>
      <c r="AR67">
        <f t="shared" ref="AR67:AR79" si="76">AI67*$K67</f>
        <v>-4.5133947938773978E-21</v>
      </c>
      <c r="AS67">
        <f t="shared" ref="AS67:AS79" si="77">AJ67*$K67</f>
        <v>-5.3574465482559869E-2</v>
      </c>
      <c r="AT67">
        <f t="shared" ref="AT67:AT79" si="78">AK67*$K67</f>
        <v>-3.5001984115272389E-2</v>
      </c>
      <c r="AU67">
        <f t="shared" ref="AU67:AU79" si="79">AL67*$K67</f>
        <v>-8.8576449597832257E-2</v>
      </c>
      <c r="AW67">
        <v>64</v>
      </c>
      <c r="AX67">
        <f>IF(Z67&gt;0, (R67*SUMPRODUCT(K67:$K$98, X67:$X$98)-K67*$AZ$3)/Z67, 0)</f>
        <v>-2.3471677276932824E+27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2000000</v>
      </c>
      <c r="S68">
        <f t="shared" si="63"/>
        <v>-2.9238457846628758E+28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-386.82287807203551</v>
      </c>
      <c r="AC68">
        <f t="shared" si="64"/>
        <v>-345.37756970717447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-3.0268724631770413E-19</v>
      </c>
      <c r="AI68">
        <f t="shared" si="69"/>
        <v>-3.0268739397322156E-19</v>
      </c>
      <c r="AJ68">
        <f t="shared" si="70"/>
        <v>-41.445308364861035</v>
      </c>
      <c r="AK68">
        <f t="shared" si="61"/>
        <v>-27.077601465042488</v>
      </c>
      <c r="AL68">
        <f t="shared" si="71"/>
        <v>-68.522909829903526</v>
      </c>
      <c r="AN68">
        <f t="shared" si="72"/>
        <v>0</v>
      </c>
      <c r="AO68">
        <f t="shared" si="73"/>
        <v>0</v>
      </c>
      <c r="AP68">
        <f t="shared" si="74"/>
        <v>-1.5215846062728745E-28</v>
      </c>
      <c r="AQ68">
        <f t="shared" si="75"/>
        <v>-3.11918079744079E-22</v>
      </c>
      <c r="AR68">
        <f t="shared" si="76"/>
        <v>-3.1191823190253964E-22</v>
      </c>
      <c r="AS68">
        <f t="shared" si="77"/>
        <v>-4.2709235875765202E-2</v>
      </c>
      <c r="AT68">
        <f t="shared" si="78"/>
        <v>-2.7903367438833208E-2</v>
      </c>
      <c r="AU68">
        <f t="shared" si="79"/>
        <v>-7.0612603314598413E-2</v>
      </c>
      <c r="AW68">
        <v>65</v>
      </c>
      <c r="AX68">
        <f>IF(Z68&gt;0, (R68*SUMPRODUCT(K68:$K$98, X68:$X$98)-K68*$AZ$3)/Z68, 0)</f>
        <v>-2.9238457846628758E+28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2000000</v>
      </c>
      <c r="S69">
        <f t="shared" si="63"/>
        <v>-3.9305676501369447E+29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-345.37756970717447</v>
      </c>
      <c r="AC69">
        <f t="shared" si="64"/>
        <v>-308.37283009569148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-2.1819533217918362E-20</v>
      </c>
      <c r="AI69">
        <f t="shared" si="69"/>
        <v>-2.1819543024797977E-20</v>
      </c>
      <c r="AJ69">
        <f t="shared" si="70"/>
        <v>-37.004739611482989</v>
      </c>
      <c r="AK69">
        <f t="shared" si="61"/>
        <v>-24.176429879502216</v>
      </c>
      <c r="AL69">
        <f t="shared" si="71"/>
        <v>-61.181169490985205</v>
      </c>
      <c r="AN69">
        <f t="shared" si="72"/>
        <v>0</v>
      </c>
      <c r="AO69">
        <f t="shared" si="73"/>
        <v>0</v>
      </c>
      <c r="AP69">
        <f t="shared" si="74"/>
        <v>-9.0231722408509499E-30</v>
      </c>
      <c r="AQ69">
        <f t="shared" si="75"/>
        <v>-2.0075846158751641E-23</v>
      </c>
      <c r="AR69">
        <f t="shared" si="76"/>
        <v>-2.0075855181923884E-23</v>
      </c>
      <c r="AS69">
        <f t="shared" si="77"/>
        <v>-3.4047541355042343E-2</v>
      </c>
      <c r="AT69">
        <f t="shared" si="78"/>
        <v>-2.2244393685294326E-2</v>
      </c>
      <c r="AU69">
        <f t="shared" si="79"/>
        <v>-5.6291935040336666E-2</v>
      </c>
      <c r="AW69">
        <v>66</v>
      </c>
      <c r="AX69">
        <f>IF(Z69&gt;0, (R69*SUMPRODUCT(K69:$K$98, X69:$X$98)-K69*$AZ$3)/Z69, 0)</f>
        <v>-3.9305676501369447E+29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2000000</v>
      </c>
      <c r="S70">
        <f t="shared" si="63"/>
        <v>-5.8187645752132288E+30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-308.37283009569148</v>
      </c>
      <c r="AC70">
        <f t="shared" si="64"/>
        <v>-275.33288401401023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-1.4587735309648683E-21</v>
      </c>
      <c r="AI70">
        <f t="shared" si="69"/>
        <v>-1.4587741224411182E-21</v>
      </c>
      <c r="AJ70">
        <f t="shared" si="70"/>
        <v>-33.039946081681251</v>
      </c>
      <c r="AK70">
        <f t="shared" si="61"/>
        <v>-21.586098106698405</v>
      </c>
      <c r="AL70">
        <f t="shared" si="71"/>
        <v>-54.626044188379652</v>
      </c>
      <c r="AN70">
        <f t="shared" si="72"/>
        <v>0</v>
      </c>
      <c r="AO70">
        <f t="shared" si="73"/>
        <v>0</v>
      </c>
      <c r="AP70">
        <f t="shared" si="74"/>
        <v>-4.8590088660326222E-31</v>
      </c>
      <c r="AQ70">
        <f t="shared" si="75"/>
        <v>-1.1983902179209695E-24</v>
      </c>
      <c r="AR70">
        <f t="shared" si="76"/>
        <v>-1.198390703821856E-24</v>
      </c>
      <c r="AS70">
        <f t="shared" si="77"/>
        <v>-2.7142491513904934E-2</v>
      </c>
      <c r="AT70">
        <f t="shared" si="78"/>
        <v>-1.7733094455751212E-2</v>
      </c>
      <c r="AU70">
        <f t="shared" si="79"/>
        <v>-4.4875585969656143E-2</v>
      </c>
      <c r="AW70">
        <v>67</v>
      </c>
      <c r="AX70">
        <f>IF(Z70&gt;0, (R70*SUMPRODUCT(K70:$K$98, X70:$X$98)-K70*$AZ$3)/Z70, 0)</f>
        <v>-5.8187645752132288E+30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2000000</v>
      </c>
      <c r="S71">
        <f t="shared" si="63"/>
        <v>-9.578291066678852E+31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-275.33288401401023</v>
      </c>
      <c r="AC71">
        <f t="shared" si="64"/>
        <v>-245.83293215536631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-8.8556710786141057E-23</v>
      </c>
      <c r="AI71">
        <f t="shared" si="69"/>
        <v>-8.855674286818608E-23</v>
      </c>
      <c r="AJ71">
        <f t="shared" si="70"/>
        <v>-29.499951858643925</v>
      </c>
      <c r="AK71">
        <f t="shared" si="61"/>
        <v>-19.273301880980718</v>
      </c>
      <c r="AL71">
        <f t="shared" si="71"/>
        <v>-48.773253739624643</v>
      </c>
      <c r="AN71">
        <f t="shared" si="72"/>
        <v>0</v>
      </c>
      <c r="AO71">
        <f t="shared" si="73"/>
        <v>0</v>
      </c>
      <c r="AP71">
        <f t="shared" si="74"/>
        <v>-2.353175954716106E-32</v>
      </c>
      <c r="AQ71">
        <f t="shared" si="75"/>
        <v>-6.4955186720629888E-26</v>
      </c>
      <c r="AR71">
        <f t="shared" si="76"/>
        <v>-6.4955210252389434E-26</v>
      </c>
      <c r="AS71">
        <f t="shared" si="77"/>
        <v>-2.1637828056365504E-2</v>
      </c>
      <c r="AT71">
        <f t="shared" si="78"/>
        <v>-1.4136714330158812E-2</v>
      </c>
      <c r="AU71">
        <f t="shared" si="79"/>
        <v>-3.5774542386524319E-2</v>
      </c>
      <c r="AW71">
        <v>68</v>
      </c>
      <c r="AX71">
        <f>IF(Z71&gt;0, (R71*SUMPRODUCT(K71:$K$98, X71:$X$98)-K71*$AZ$3)/Z71, 0)</f>
        <v>-9.578291066678852E+31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2000000</v>
      </c>
      <c r="S72">
        <f t="shared" si="63"/>
        <v>-1.7739310717469305E+33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-245.83293215536631</v>
      </c>
      <c r="AC72">
        <f t="shared" si="64"/>
        <v>-219.49368942443419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-4.8343300704727482E-24</v>
      </c>
      <c r="AI72">
        <f t="shared" si="69"/>
        <v>-4.8343316171343752E-24</v>
      </c>
      <c r="AJ72">
        <f t="shared" si="70"/>
        <v>-26.339242730932114</v>
      </c>
      <c r="AK72">
        <f t="shared" ref="AK72:AK79" si="92">G72*SUM(AB72:AB72, AE72:AF72)</f>
        <v>-17.208305250875643</v>
      </c>
      <c r="AL72">
        <f t="shared" si="71"/>
        <v>-43.547547981807753</v>
      </c>
      <c r="AN72">
        <f t="shared" si="72"/>
        <v>0</v>
      </c>
      <c r="AO72">
        <f t="shared" si="73"/>
        <v>0</v>
      </c>
      <c r="AP72">
        <f t="shared" si="74"/>
        <v>-1.012907172003383E-33</v>
      </c>
      <c r="AQ72">
        <f t="shared" si="75"/>
        <v>-3.1659979884350945E-27</v>
      </c>
      <c r="AR72">
        <f t="shared" si="76"/>
        <v>-3.1659990013422664E-27</v>
      </c>
      <c r="AS72">
        <f t="shared" si="77"/>
        <v>-1.72495440500363E-2</v>
      </c>
      <c r="AT72">
        <f t="shared" si="78"/>
        <v>-1.1269702112690379E-2</v>
      </c>
      <c r="AU72">
        <f t="shared" si="79"/>
        <v>-2.8519246162726674E-2</v>
      </c>
      <c r="AW72">
        <v>69</v>
      </c>
      <c r="AX72">
        <f>IF(Z72&gt;0, (R72*SUMPRODUCT(K72:$K$98, X72:$X$98)-K72*$AZ$3)/Z72, 0)</f>
        <v>-1.7739310717469305E+33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2000000</v>
      </c>
      <c r="S73">
        <f t="shared" si="63"/>
        <v>-3.7508636492906422E+34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-219.49368942443419</v>
      </c>
      <c r="AC73">
        <f t="shared" si="64"/>
        <v>-195.97650841467333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-2.3454152791268286E-25</v>
      </c>
      <c r="AI73">
        <f t="shared" si="69"/>
        <v>-2.3454159322314426E-25</v>
      </c>
      <c r="AJ73">
        <f t="shared" si="70"/>
        <v>-23.517181009760861</v>
      </c>
      <c r="AK73">
        <f t="shared" si="92"/>
        <v>-15.364558259710394</v>
      </c>
      <c r="AL73">
        <f t="shared" si="71"/>
        <v>-38.881739269471254</v>
      </c>
      <c r="AN73">
        <f t="shared" si="72"/>
        <v>0</v>
      </c>
      <c r="AO73">
        <f t="shared" si="73"/>
        <v>0</v>
      </c>
      <c r="AP73">
        <f t="shared" si="74"/>
        <v>-3.8189068441377968E-35</v>
      </c>
      <c r="AQ73">
        <f t="shared" si="75"/>
        <v>-1.3714376337557224E-28</v>
      </c>
      <c r="AR73">
        <f t="shared" si="76"/>
        <v>-1.3714380156464069E-28</v>
      </c>
      <c r="AS73">
        <f t="shared" si="77"/>
        <v>-1.3751230907235595E-2</v>
      </c>
      <c r="AT73">
        <f t="shared" si="78"/>
        <v>-8.984137526060568E-3</v>
      </c>
      <c r="AU73">
        <f t="shared" si="79"/>
        <v>-2.2735368433296162E-2</v>
      </c>
      <c r="AW73">
        <v>70</v>
      </c>
      <c r="AX73">
        <f>IF(Z73&gt;0, (R73*SUMPRODUCT(K73:$K$98, X73:$X$98)-K73*$AZ$3)/Z73, 0)</f>
        <v>-3.7508636492906422E+34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2000000</v>
      </c>
      <c r="S74">
        <f t="shared" si="63"/>
        <v>-9.2260002248309932E+35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-195.97650841467333</v>
      </c>
      <c r="AC74">
        <f t="shared" si="64"/>
        <v>-174.97902537024407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-9.9658598900552982E-27</v>
      </c>
      <c r="AI74">
        <f t="shared" si="69"/>
        <v>-9.9658622607877548E-27</v>
      </c>
      <c r="AJ74">
        <f t="shared" si="70"/>
        <v>-20.997483044429259</v>
      </c>
      <c r="AK74">
        <f t="shared" si="92"/>
        <v>-13.718355589027135</v>
      </c>
      <c r="AL74">
        <f t="shared" si="71"/>
        <v>-34.715838633456393</v>
      </c>
      <c r="AN74">
        <f t="shared" si="72"/>
        <v>0</v>
      </c>
      <c r="AO74">
        <f t="shared" si="73"/>
        <v>0</v>
      </c>
      <c r="AP74">
        <f t="shared" si="74"/>
        <v>-1.2377155164856583E-36</v>
      </c>
      <c r="AQ74">
        <f t="shared" si="75"/>
        <v>-5.2029909112143221E-30</v>
      </c>
      <c r="AR74">
        <f t="shared" si="76"/>
        <v>-5.2029921489298392E-30</v>
      </c>
      <c r="AS74">
        <f t="shared" si="77"/>
        <v>-1.0962397088038539E-2</v>
      </c>
      <c r="AT74">
        <f t="shared" si="78"/>
        <v>-7.162099430851855E-3</v>
      </c>
      <c r="AU74">
        <f t="shared" si="79"/>
        <v>-1.8124496518890393E-2</v>
      </c>
      <c r="AW74">
        <v>71</v>
      </c>
      <c r="AX74">
        <f>IF(Z74&gt;0, (R74*SUMPRODUCT(K74:$K$98, X74:$X$98)-K74*$AZ$3)/Z74, 0)</f>
        <v>-9.2260002248309932E+35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2000000</v>
      </c>
      <c r="S75">
        <f t="shared" si="63"/>
        <v>-2.7095044548337236E+37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-174.97902537024407</v>
      </c>
      <c r="AC75">
        <f t="shared" si="64"/>
        <v>-156.23127265200361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-3.6399192906008035E-28</v>
      </c>
      <c r="AI75">
        <f t="shared" si="69"/>
        <v>-3.6399200113565507E-28</v>
      </c>
      <c r="AJ75">
        <f t="shared" si="70"/>
        <v>-18.747752718240463</v>
      </c>
      <c r="AK75">
        <f t="shared" si="92"/>
        <v>-12.248531775917087</v>
      </c>
      <c r="AL75">
        <f t="shared" si="71"/>
        <v>-30.99628449415755</v>
      </c>
      <c r="AN75">
        <f t="shared" si="72"/>
        <v>0</v>
      </c>
      <c r="AO75">
        <f t="shared" si="73"/>
        <v>0</v>
      </c>
      <c r="AP75">
        <f t="shared" si="74"/>
        <v>-3.3597609773397701E-38</v>
      </c>
      <c r="AQ75">
        <f t="shared" si="75"/>
        <v>-1.6967271976779948E-31</v>
      </c>
      <c r="AR75">
        <f t="shared" si="76"/>
        <v>-1.6967275336540926E-31</v>
      </c>
      <c r="AS75">
        <f t="shared" si="77"/>
        <v>-8.7391558418674822E-3</v>
      </c>
      <c r="AT75">
        <f t="shared" si="78"/>
        <v>-5.7095818166867478E-3</v>
      </c>
      <c r="AU75">
        <f t="shared" si="79"/>
        <v>-1.4448737658554228E-2</v>
      </c>
      <c r="AW75">
        <v>72</v>
      </c>
      <c r="AX75">
        <f>IF(Z75&gt;0, (R75*SUMPRODUCT(K75:$K$98, X75:$X$98)-K75*$AZ$3)/Z75, 0)</f>
        <v>-2.7095044548337236E+37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2000000</v>
      </c>
      <c r="S76">
        <f t="shared" si="63"/>
        <v>-9.8721706978562729E+38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-156.23127265200361</v>
      </c>
      <c r="AC76">
        <f t="shared" si="64"/>
        <v>-139.49220772500323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-1.1134174206175351E-29</v>
      </c>
      <c r="AI76">
        <f t="shared" si="69"/>
        <v>-1.1134175972405544E-29</v>
      </c>
      <c r="AJ76">
        <f t="shared" si="70"/>
        <v>-16.739064927000385</v>
      </c>
      <c r="AK76">
        <f t="shared" si="92"/>
        <v>-10.936189085640255</v>
      </c>
      <c r="AL76">
        <f t="shared" si="71"/>
        <v>-27.675254012640639</v>
      </c>
      <c r="AN76">
        <f t="shared" si="72"/>
        <v>0</v>
      </c>
      <c r="AO76">
        <f t="shared" si="73"/>
        <v>0</v>
      </c>
      <c r="AP76">
        <f t="shared" si="74"/>
        <v>-7.3510529258248316E-40</v>
      </c>
      <c r="AQ76">
        <f t="shared" si="75"/>
        <v>-4.6340451068530489E-33</v>
      </c>
      <c r="AR76">
        <f t="shared" si="76"/>
        <v>-4.634045841958341E-33</v>
      </c>
      <c r="AS76">
        <f t="shared" si="77"/>
        <v>-6.9668015321009778E-3</v>
      </c>
      <c r="AT76">
        <f t="shared" si="78"/>
        <v>-4.5516436676393069E-3</v>
      </c>
      <c r="AU76">
        <f t="shared" si="79"/>
        <v>-1.1518445199740284E-2</v>
      </c>
      <c r="AW76">
        <v>73</v>
      </c>
      <c r="AX76">
        <f>IF(Z76&gt;0, (R76*SUMPRODUCT(K76:$K$98, X76:$X$98)-K76*$AZ$3)/Z76, 0)</f>
        <v>-9.8721706978562729E+38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2000000</v>
      </c>
      <c r="S77">
        <f t="shared" si="63"/>
        <v>-4.7368918103329643E+40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-139.49220772500323</v>
      </c>
      <c r="AC77">
        <f t="shared" si="64"/>
        <v>-124.54661404018144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-2.7451228307432168E-31</v>
      </c>
      <c r="AI77">
        <f t="shared" si="69"/>
        <v>-2.7451231594044439E-31</v>
      </c>
      <c r="AJ77">
        <f t="shared" si="70"/>
        <v>-14.945593684821787</v>
      </c>
      <c r="AK77">
        <f t="shared" si="92"/>
        <v>-9.7644545407502275</v>
      </c>
      <c r="AL77">
        <f t="shared" si="71"/>
        <v>-24.710048225572017</v>
      </c>
      <c r="AN77">
        <f t="shared" si="72"/>
        <v>0</v>
      </c>
      <c r="AO77">
        <f t="shared" si="73"/>
        <v>0</v>
      </c>
      <c r="AP77">
        <f t="shared" si="74"/>
        <v>-1.2213290710721637E-41</v>
      </c>
      <c r="AQ77">
        <f t="shared" si="75"/>
        <v>-1.0201076486580714E-34</v>
      </c>
      <c r="AR77">
        <f t="shared" si="76"/>
        <v>-1.0201077707909785E-34</v>
      </c>
      <c r="AS77">
        <f t="shared" si="77"/>
        <v>-5.5538915275039737E-3</v>
      </c>
      <c r="AT77">
        <f t="shared" si="78"/>
        <v>-3.6285424646359267E-3</v>
      </c>
      <c r="AU77">
        <f t="shared" si="79"/>
        <v>-9.1824339921399E-3</v>
      </c>
      <c r="AW77">
        <v>74</v>
      </c>
      <c r="AX77">
        <f>IF(Z77&gt;0, (R77*SUMPRODUCT(K77:$K$98, X77:$X$98)-K77*$AZ$3)/Z77, 0)</f>
        <v>-4.7368918103329643E+40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2000000</v>
      </c>
      <c r="S78">
        <f t="shared" si="63"/>
        <v>-3.3273618224814896E+42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-124.54661404018144</v>
      </c>
      <c r="AC78">
        <f t="shared" si="64"/>
        <v>-111.20233396444769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-5.1391526957012114E-33</v>
      </c>
      <c r="AI78">
        <f t="shared" si="69"/>
        <v>-5.1391531134583561E-33</v>
      </c>
      <c r="AJ78">
        <f t="shared" si="70"/>
        <v>-13.344280075733749</v>
      </c>
      <c r="AK78">
        <f t="shared" si="92"/>
        <v>-8.7182629828127016</v>
      </c>
      <c r="AL78">
        <f t="shared" si="71"/>
        <v>-22.062543058546453</v>
      </c>
      <c r="AN78">
        <f t="shared" si="72"/>
        <v>0</v>
      </c>
      <c r="AO78">
        <f t="shared" si="73"/>
        <v>0</v>
      </c>
      <c r="AP78">
        <f t="shared" si="74"/>
        <v>-1.3860857084763777E-43</v>
      </c>
      <c r="AQ78">
        <f t="shared" si="75"/>
        <v>-1.7051308863235809E-36</v>
      </c>
      <c r="AR78">
        <f t="shared" si="76"/>
        <v>-1.7051310249321515E-36</v>
      </c>
      <c r="AS78">
        <f t="shared" si="77"/>
        <v>-4.4275283223086555E-3</v>
      </c>
      <c r="AT78">
        <f t="shared" si="78"/>
        <v>-2.8926518372416501E-3</v>
      </c>
      <c r="AU78">
        <f t="shared" si="79"/>
        <v>-7.320180159550306E-3</v>
      </c>
      <c r="AW78">
        <v>75</v>
      </c>
      <c r="AX78">
        <f>IF(Z78&gt;0, (R78*SUMPRODUCT(K78:$K$98, X78:$X$98)-K78*$AZ$3)/Z78, 0)</f>
        <v>-3.3273618224814896E+42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-111.20233396444769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-111.20233396444769</v>
      </c>
      <c r="AK79">
        <f t="shared" si="92"/>
        <v>-7.784163377511339</v>
      </c>
      <c r="AL79">
        <f t="shared" si="71"/>
        <v>-118.98649734195902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-1.9801224406805397E-38</v>
      </c>
      <c r="AR79">
        <f t="shared" si="76"/>
        <v>-1.9801224406805397E-38</v>
      </c>
      <c r="AS79">
        <f t="shared" si="77"/>
        <v>-3.2942919064796475E-2</v>
      </c>
      <c r="AT79">
        <f t="shared" si="78"/>
        <v>-2.3060043345357532E-3</v>
      </c>
      <c r="AU79">
        <f t="shared" si="79"/>
        <v>-3.5248923399332228E-2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520332.03913575714</v>
      </c>
      <c r="AO81" s="6">
        <f t="shared" si="93"/>
        <v>-52033.203913575715</v>
      </c>
      <c r="AP81" s="6">
        <f t="shared" si="93"/>
        <v>-202.31489921290344</v>
      </c>
      <c r="AQ81" s="6">
        <f t="shared" si="93"/>
        <v>-335156.54366793699</v>
      </c>
      <c r="AR81" s="6">
        <f t="shared" si="93"/>
        <v>132939.97665503158</v>
      </c>
      <c r="AS81" s="6">
        <f t="shared" si="93"/>
        <v>-44065.548200297293</v>
      </c>
      <c r="AT81" s="6">
        <f t="shared" si="93"/>
        <v>19194.53351961539</v>
      </c>
      <c r="AU81" s="6">
        <f t="shared" si="93"/>
        <v>108068.96197434948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1067630.6941289359</v>
      </c>
      <c r="K3">
        <v>1</v>
      </c>
      <c r="L3" s="2">
        <v>0</v>
      </c>
      <c r="O3">
        <f>$C$3</f>
        <v>1067630.6941289359</v>
      </c>
      <c r="P3" s="2">
        <f>O3*C5</f>
        <v>106763.0694128936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1067630.6941289359</v>
      </c>
      <c r="AF3">
        <f t="shared" ref="AF3:AF34" si="4">-$Z3*P3</f>
        <v>-106763.0694128936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960767.62471604231</v>
      </c>
      <c r="AJ3">
        <f t="shared" ref="AJ3:AJ34" si="8">AB3-AC3</f>
        <v>0</v>
      </c>
      <c r="AL3">
        <f t="shared" ref="AL3:AL34" si="9">SUM(AI3:AK3)</f>
        <v>960767.62471604231</v>
      </c>
      <c r="AN3">
        <f t="shared" ref="AN3:AN34" si="10">AE3*$K3</f>
        <v>1067630.6941289359</v>
      </c>
      <c r="AO3">
        <f t="shared" ref="AO3:AO34" si="11">AF3*$K3</f>
        <v>-106763.0694128936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960767.62471604231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960767.62471604231</v>
      </c>
      <c r="AW3">
        <v>0</v>
      </c>
      <c r="AX3">
        <f>IF(Z3&gt;0, (R3*SUMPRODUCT(K3:$K$98, X3:$X$98)-K3*$AZ$3)/Z3, 0)</f>
        <v>0</v>
      </c>
      <c r="AZ3">
        <f>C6*ABS(SUMPRODUCT(X4:X69, K4:K69))/1</f>
        <v>753588.31718423846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38334.270522779247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37113.400675169774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-37113.400675169774</v>
      </c>
      <c r="AK4">
        <f>G4*SUM(AB4, AE4:AF4)</f>
        <v>0</v>
      </c>
      <c r="AL4">
        <f t="shared" si="9"/>
        <v>-80809.400675169774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-41544.019775622735</v>
      </c>
      <c r="AR4">
        <f t="shared" si="14"/>
        <v>-41544.019775622735</v>
      </c>
      <c r="AS4">
        <f t="shared" si="15"/>
        <v>-35285.606270364871</v>
      </c>
      <c r="AT4">
        <f t="shared" si="16"/>
        <v>0</v>
      </c>
      <c r="AU4">
        <f t="shared" si="17"/>
        <v>-76829.626045987607</v>
      </c>
      <c r="AW4">
        <v>1</v>
      </c>
      <c r="AX4">
        <f>IF(Z4&gt;0, (R4*SUMPRODUCT(K4:$K$98, X4:$X$98)-K4*$AZ$3)/Z4, 0)</f>
        <v>38334.270522779247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2000000</v>
      </c>
      <c r="S5">
        <f t="shared" si="1"/>
        <v>34634.15976317125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37113.400675169774</v>
      </c>
      <c r="AC5">
        <f t="shared" si="2"/>
        <v>32341.312389102761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-49344.771135999996</v>
      </c>
      <c r="AI5">
        <f t="shared" si="7"/>
        <v>-49356.443612180396</v>
      </c>
      <c r="AJ5">
        <f t="shared" si="8"/>
        <v>4772.0882860670135</v>
      </c>
      <c r="AK5">
        <f>G5*SUM(AB5, AE5:AF5)</f>
        <v>152.16494276819608</v>
      </c>
      <c r="AL5">
        <f t="shared" si="9"/>
        <v>-44432.19038334518</v>
      </c>
      <c r="AN5">
        <f t="shared" si="10"/>
        <v>0</v>
      </c>
      <c r="AO5">
        <f t="shared" si="11"/>
        <v>0</v>
      </c>
      <c r="AP5">
        <f t="shared" si="12"/>
        <v>-10.528051883860842</v>
      </c>
      <c r="AQ5">
        <f t="shared" si="13"/>
        <v>-44506.778398004331</v>
      </c>
      <c r="AR5">
        <f t="shared" si="14"/>
        <v>-44517.306449888194</v>
      </c>
      <c r="AS5">
        <f t="shared" si="15"/>
        <v>4304.2103743540383</v>
      </c>
      <c r="AT5">
        <f t="shared" si="16"/>
        <v>137.24597828336587</v>
      </c>
      <c r="AU5">
        <f t="shared" si="17"/>
        <v>-40075.850097250783</v>
      </c>
      <c r="AW5">
        <v>2</v>
      </c>
      <c r="AX5">
        <f>IF(Z5&gt;0, (R5*SUMPRODUCT(K5:$K$98, X5:$X$98)-K5*$AZ$3)/Z5, 0)</f>
        <v>34634.15976317125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2000000</v>
      </c>
      <c r="S6">
        <f t="shared" si="1"/>
        <v>27364.323531887941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32341.312389102761</v>
      </c>
      <c r="AC6">
        <f t="shared" si="2"/>
        <v>24549.168788765674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-54673.878428993601</v>
      </c>
      <c r="AI6">
        <f t="shared" si="7"/>
        <v>-54685.092468672017</v>
      </c>
      <c r="AJ6">
        <f t="shared" si="8"/>
        <v>7792.1436003370873</v>
      </c>
      <c r="AK6">
        <f>G6*SUM(AB6, AE6:AF6)</f>
        <v>229.62331796262961</v>
      </c>
      <c r="AL6">
        <f t="shared" si="9"/>
        <v>-46663.325550372305</v>
      </c>
      <c r="AN6">
        <f t="shared" si="10"/>
        <v>0</v>
      </c>
      <c r="AO6">
        <f t="shared" si="11"/>
        <v>0</v>
      </c>
      <c r="AP6">
        <f t="shared" si="12"/>
        <v>-9.5682174308222585</v>
      </c>
      <c r="AQ6">
        <f t="shared" si="13"/>
        <v>-46649.697307732655</v>
      </c>
      <c r="AR6">
        <f t="shared" si="14"/>
        <v>-46659.265525163479</v>
      </c>
      <c r="AS6">
        <f t="shared" si="15"/>
        <v>6648.5340125668918</v>
      </c>
      <c r="AT6">
        <f t="shared" si="16"/>
        <v>195.92278041269182</v>
      </c>
      <c r="AU6">
        <f t="shared" si="17"/>
        <v>-39814.808732183898</v>
      </c>
      <c r="AW6">
        <v>3</v>
      </c>
      <c r="AX6">
        <f>IF(Z6&gt;0, (R6*SUMPRODUCT(K6:$K$98, X6:$X$98)-K6*$AZ$3)/Z6, 0)</f>
        <v>27364.323531887941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12.5</v>
      </c>
      <c r="R7">
        <f t="shared" si="0"/>
        <v>2000000</v>
      </c>
      <c r="S7">
        <f t="shared" si="1"/>
        <v>19180.716469068844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24549.168788765674</v>
      </c>
      <c r="AC7">
        <f t="shared" si="2"/>
        <v>16461.848567096051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-59804.025043398942</v>
      </c>
      <c r="AI7">
        <f t="shared" si="7"/>
        <v>-59814.753167524053</v>
      </c>
      <c r="AJ7">
        <f t="shared" si="8"/>
        <v>8087.3202216696227</v>
      </c>
      <c r="AK7">
        <f>G7*SUM(AB7, AE7:AF7)</f>
        <v>338.77852928496628</v>
      </c>
      <c r="AL7">
        <f t="shared" si="9"/>
        <v>-51388.654416569465</v>
      </c>
      <c r="AN7">
        <f t="shared" si="10"/>
        <v>0</v>
      </c>
      <c r="AO7">
        <f t="shared" si="11"/>
        <v>0</v>
      </c>
      <c r="AP7">
        <f t="shared" si="12"/>
        <v>-8.6046409111931723</v>
      </c>
      <c r="AQ7">
        <f t="shared" si="13"/>
        <v>-47966.648646247282</v>
      </c>
      <c r="AR7">
        <f t="shared" si="14"/>
        <v>-47975.253287158477</v>
      </c>
      <c r="AS7">
        <f t="shared" si="15"/>
        <v>6486.5474737027853</v>
      </c>
      <c r="AT7">
        <f t="shared" si="16"/>
        <v>271.72202324696246</v>
      </c>
      <c r="AU7">
        <f t="shared" si="17"/>
        <v>-41216.983790208731</v>
      </c>
      <c r="AW7">
        <v>4</v>
      </c>
      <c r="AX7">
        <f>IF(Z7&gt;0, (R7*SUMPRODUCT(K7:$K$98, X7:$X$98)-K7*$AZ$3)/Z7, 0)</f>
        <v>19180.716469068844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2000000</v>
      </c>
      <c r="S8">
        <f t="shared" si="1"/>
        <v>10866.669876285976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16461.848567096051</v>
      </c>
      <c r="AC8">
        <f t="shared" si="2"/>
        <v>8880.5113024481107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-64885.411208521662</v>
      </c>
      <c r="AI8">
        <f t="shared" si="7"/>
        <v>-64895.626517585464</v>
      </c>
      <c r="AJ8">
        <f t="shared" si="8"/>
        <v>7581.3372646479402</v>
      </c>
      <c r="AK8">
        <f t="shared" ref="AK8:AK39" si="30">G8*SUM(AB8:AB8, AE8:AF8)</f>
        <v>355.57592904927469</v>
      </c>
      <c r="AL8">
        <f t="shared" si="9"/>
        <v>-56958.713323888252</v>
      </c>
      <c r="AN8">
        <f t="shared" si="10"/>
        <v>0</v>
      </c>
      <c r="AO8">
        <f t="shared" si="11"/>
        <v>0</v>
      </c>
      <c r="AP8">
        <f t="shared" si="12"/>
        <v>-7.6458850979817345</v>
      </c>
      <c r="AQ8">
        <f t="shared" si="13"/>
        <v>-48564.991576560373</v>
      </c>
      <c r="AR8">
        <f t="shared" si="14"/>
        <v>-48572.637461658349</v>
      </c>
      <c r="AS8">
        <f t="shared" si="15"/>
        <v>5674.4277879884175</v>
      </c>
      <c r="AT8">
        <f t="shared" si="16"/>
        <v>266.13905464218908</v>
      </c>
      <c r="AU8">
        <f t="shared" si="17"/>
        <v>-42632.070619027749</v>
      </c>
      <c r="AW8">
        <v>5</v>
      </c>
      <c r="AX8">
        <f>IF(Z8&gt;0, (R8*SUMPRODUCT(K8:$K$98, X8:$X$98)-K8*$AZ$3)/Z8, 0)</f>
        <v>10866.669876285976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2000000</v>
      </c>
      <c r="S9">
        <f t="shared" si="1"/>
        <v>-2137.461157160059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8880.5113024481107</v>
      </c>
      <c r="AC9">
        <f t="shared" si="2"/>
        <v>-1653.9479185888777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-70523.224877609609</v>
      </c>
      <c r="AI9">
        <f t="shared" si="7"/>
        <v>-70532.897263427294</v>
      </c>
      <c r="AJ9">
        <f t="shared" si="8"/>
        <v>10534.459221036988</v>
      </c>
      <c r="AK9">
        <f t="shared" si="30"/>
        <v>198.03540204459287</v>
      </c>
      <c r="AL9">
        <f t="shared" si="9"/>
        <v>-59800.40264034571</v>
      </c>
      <c r="AN9">
        <f t="shared" si="10"/>
        <v>0</v>
      </c>
      <c r="AO9">
        <f t="shared" si="11"/>
        <v>0</v>
      </c>
      <c r="AP9">
        <f t="shared" si="12"/>
        <v>-6.7513956885145969</v>
      </c>
      <c r="AQ9">
        <f t="shared" si="13"/>
        <v>-49225.724175356285</v>
      </c>
      <c r="AR9">
        <f t="shared" si="14"/>
        <v>-49232.475571044801</v>
      </c>
      <c r="AS9">
        <f t="shared" si="15"/>
        <v>7353.1291975268823</v>
      </c>
      <c r="AT9">
        <f t="shared" si="16"/>
        <v>138.23015176803045</v>
      </c>
      <c r="AU9">
        <f t="shared" si="17"/>
        <v>-41741.116221749886</v>
      </c>
      <c r="AW9">
        <v>6</v>
      </c>
      <c r="AX9">
        <f>IF(Z9&gt;0, (R9*SUMPRODUCT(K9:$K$98, X9:$X$98)-K9*$AZ$3)/Z9, 0)</f>
        <v>-2137.461157160059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2000000</v>
      </c>
      <c r="S10">
        <f t="shared" si="1"/>
        <v>-32664.94621398086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-1653.9479185888777</v>
      </c>
      <c r="AC10">
        <f t="shared" si="2"/>
        <v>-23788.379268044548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-75597.819969271179</v>
      </c>
      <c r="AI10">
        <f t="shared" si="7"/>
        <v>-75606.923144855871</v>
      </c>
      <c r="AJ10">
        <f t="shared" si="8"/>
        <v>22134.43134945567</v>
      </c>
      <c r="AK10">
        <f t="shared" si="30"/>
        <v>-7.1119760499321742</v>
      </c>
      <c r="AL10">
        <f t="shared" si="9"/>
        <v>-53479.603771450136</v>
      </c>
      <c r="AN10">
        <f t="shared" si="10"/>
        <v>0</v>
      </c>
      <c r="AO10">
        <f t="shared" si="11"/>
        <v>0</v>
      </c>
      <c r="AP10">
        <f t="shared" si="12"/>
        <v>-6.0268261440208679</v>
      </c>
      <c r="AQ10">
        <f t="shared" si="13"/>
        <v>-50050.107633614651</v>
      </c>
      <c r="AR10">
        <f t="shared" si="14"/>
        <v>-50056.134459758665</v>
      </c>
      <c r="AS10">
        <f t="shared" si="15"/>
        <v>14654.267436540089</v>
      </c>
      <c r="AT10">
        <f t="shared" si="16"/>
        <v>-4.7085374542742464</v>
      </c>
      <c r="AU10">
        <f t="shared" si="17"/>
        <v>-35406.575560672856</v>
      </c>
      <c r="AW10">
        <v>7</v>
      </c>
      <c r="AX10">
        <f>IF(Z10&gt;0, (R10*SUMPRODUCT(K10:$K$98, X10:$X$98)-K10*$AZ$3)/Z10, 0)</f>
        <v>-32664.94621398086</v>
      </c>
    </row>
    <row r="11" spans="1:52" x14ac:dyDescent="0.3">
      <c r="A11" t="s">
        <v>33</v>
      </c>
      <c r="C11" s="25">
        <f>AU71</f>
        <v>221738.6826267789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12.5</v>
      </c>
      <c r="R11">
        <f t="shared" si="0"/>
        <v>2000000</v>
      </c>
      <c r="S11">
        <f t="shared" si="1"/>
        <v>-72450.169060197193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-23788.379268044548</v>
      </c>
      <c r="AC11">
        <f t="shared" si="2"/>
        <v>-49357.494159975729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-79420.473325178784</v>
      </c>
      <c r="AI11">
        <f t="shared" si="7"/>
        <v>-79428.989091049356</v>
      </c>
      <c r="AJ11">
        <f t="shared" si="8"/>
        <v>25569.114891931182</v>
      </c>
      <c r="AK11">
        <f t="shared" si="30"/>
        <v>-38.061406828871277</v>
      </c>
      <c r="AL11">
        <f t="shared" si="9"/>
        <v>-53897.935605947045</v>
      </c>
      <c r="AN11">
        <f t="shared" si="10"/>
        <v>0</v>
      </c>
      <c r="AO11">
        <f t="shared" si="11"/>
        <v>0</v>
      </c>
      <c r="AP11">
        <f t="shared" si="12"/>
        <v>-5.3612848103836903</v>
      </c>
      <c r="AQ11">
        <f t="shared" si="13"/>
        <v>-50000.878810371993</v>
      </c>
      <c r="AR11">
        <f t="shared" si="14"/>
        <v>-50006.24009518238</v>
      </c>
      <c r="AS11">
        <f t="shared" si="15"/>
        <v>16097.589972365615</v>
      </c>
      <c r="AT11">
        <f t="shared" si="16"/>
        <v>-23.96238287841221</v>
      </c>
      <c r="AU11">
        <f t="shared" si="17"/>
        <v>-33932.612505695179</v>
      </c>
      <c r="AW11">
        <v>8</v>
      </c>
      <c r="AX11">
        <f>IF(Z11&gt;0, (R11*SUMPRODUCT(K11:$K$98, X11:$X$98)-K11*$AZ$3)/Z11, 0)</f>
        <v>-72450.169060197193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2000000</v>
      </c>
      <c r="S12">
        <f t="shared" si="1"/>
        <v>-107269.43166524587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-49357.494159975729</v>
      </c>
      <c r="AC12">
        <f t="shared" si="2"/>
        <v>-67906.377721042023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-82807.307325401591</v>
      </c>
      <c r="AI12">
        <f t="shared" si="7"/>
        <v>-82815.220387942667</v>
      </c>
      <c r="AJ12">
        <f t="shared" si="8"/>
        <v>18548.883561066294</v>
      </c>
      <c r="AK12">
        <f t="shared" si="30"/>
        <v>-1036.5073773594904</v>
      </c>
      <c r="AL12">
        <f t="shared" si="9"/>
        <v>-65302.844204235866</v>
      </c>
      <c r="AN12">
        <f t="shared" si="10"/>
        <v>0</v>
      </c>
      <c r="AO12">
        <f t="shared" si="11"/>
        <v>0</v>
      </c>
      <c r="AP12">
        <f t="shared" si="12"/>
        <v>-4.6515778505404146</v>
      </c>
      <c r="AQ12">
        <f t="shared" si="13"/>
        <v>-48677.062087928112</v>
      </c>
      <c r="AR12">
        <f t="shared" si="14"/>
        <v>-48681.713665778654</v>
      </c>
      <c r="AS12">
        <f t="shared" si="15"/>
        <v>10903.689371466884</v>
      </c>
      <c r="AT12">
        <f t="shared" si="16"/>
        <v>-609.29567198771076</v>
      </c>
      <c r="AU12">
        <f t="shared" si="17"/>
        <v>-38387.319966299481</v>
      </c>
      <c r="AW12">
        <v>9</v>
      </c>
      <c r="AX12">
        <f>IF(Z12&gt;0, (R12*SUMPRODUCT(K12:$K$98, X12:$X$98)-K12*$AZ$3)/Z12, 0)</f>
        <v>-107269.43166524587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2000000</v>
      </c>
      <c r="S13">
        <f t="shared" si="1"/>
        <v>-118350.28835585219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-67906.377721042023</v>
      </c>
      <c r="AC13">
        <f t="shared" si="2"/>
        <v>-69120.670318066084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-85359.788243120827</v>
      </c>
      <c r="AI13">
        <f t="shared" si="7"/>
        <v>-85367.08867635997</v>
      </c>
      <c r="AJ13">
        <f t="shared" si="8"/>
        <v>1214.2925970240613</v>
      </c>
      <c r="AK13">
        <f t="shared" si="30"/>
        <v>-4753.4464404729424</v>
      </c>
      <c r="AL13">
        <f t="shared" si="9"/>
        <v>-88906.242519808846</v>
      </c>
      <c r="AN13">
        <f t="shared" si="10"/>
        <v>0</v>
      </c>
      <c r="AO13">
        <f t="shared" si="11"/>
        <v>0</v>
      </c>
      <c r="AP13">
        <f t="shared" si="12"/>
        <v>-3.8316541904924781</v>
      </c>
      <c r="AQ13">
        <f t="shared" si="13"/>
        <v>-44801.33981191925</v>
      </c>
      <c r="AR13">
        <f t="shared" si="14"/>
        <v>-44805.171466109736</v>
      </c>
      <c r="AS13">
        <f t="shared" si="15"/>
        <v>637.32509639580974</v>
      </c>
      <c r="AT13">
        <f t="shared" si="16"/>
        <v>-2494.8605618705815</v>
      </c>
      <c r="AU13">
        <f t="shared" si="17"/>
        <v>-46662.706931584507</v>
      </c>
      <c r="AW13">
        <v>10</v>
      </c>
      <c r="AX13">
        <f>IF(Z13&gt;0, (R13*SUMPRODUCT(K13:$K$98, X13:$X$98)-K13*$AZ$3)/Z13, 0)</f>
        <v>-118350.28835585219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2000000</v>
      </c>
      <c r="S14">
        <f t="shared" si="1"/>
        <v>-133853.70268534496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-69120.670318066084</v>
      </c>
      <c r="AC14">
        <f t="shared" si="2"/>
        <v>-71544.537370249745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-87392.610253853243</v>
      </c>
      <c r="AI14">
        <f t="shared" si="7"/>
        <v>-87399.291478945917</v>
      </c>
      <c r="AJ14">
        <f t="shared" si="8"/>
        <v>2423.8670521836611</v>
      </c>
      <c r="AK14">
        <f t="shared" si="30"/>
        <v>-4838.4469222646267</v>
      </c>
      <c r="AL14">
        <f t="shared" si="9"/>
        <v>-89813.871349026886</v>
      </c>
      <c r="AN14">
        <f t="shared" si="10"/>
        <v>0</v>
      </c>
      <c r="AO14">
        <f t="shared" si="11"/>
        <v>0</v>
      </c>
      <c r="AP14">
        <f t="shared" si="12"/>
        <v>-3.1309472726457921</v>
      </c>
      <c r="AQ14">
        <f t="shared" si="13"/>
        <v>-40953.814746323747</v>
      </c>
      <c r="AR14">
        <f t="shared" si="14"/>
        <v>-40956.94569359639</v>
      </c>
      <c r="AS14">
        <f t="shared" si="15"/>
        <v>1135.8695195909966</v>
      </c>
      <c r="AT14">
        <f t="shared" si="16"/>
        <v>-2267.3868916234715</v>
      </c>
      <c r="AU14">
        <f t="shared" si="17"/>
        <v>-42088.463065628872</v>
      </c>
      <c r="AW14">
        <v>11</v>
      </c>
      <c r="AX14">
        <f>IF(Z14&gt;0, (R14*SUMPRODUCT(K14:$K$98, X14:$X$98)-K14*$AZ$3)/Z14, 0)</f>
        <v>-133853.70268534496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2000000</v>
      </c>
      <c r="S15">
        <f t="shared" si="1"/>
        <v>-154067.2756962186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-71544.537370249745</v>
      </c>
      <c r="AC15">
        <f t="shared" si="2"/>
        <v>-74661.322866809467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-89101.886831862474</v>
      </c>
      <c r="AI15">
        <f t="shared" si="7"/>
        <v>-89107.944357911518</v>
      </c>
      <c r="AJ15">
        <f t="shared" si="8"/>
        <v>3116.7854965597217</v>
      </c>
      <c r="AK15">
        <f t="shared" si="30"/>
        <v>-5008.1176159174829</v>
      </c>
      <c r="AL15">
        <f t="shared" si="9"/>
        <v>-90999.276477269275</v>
      </c>
      <c r="AN15">
        <f t="shared" si="10"/>
        <v>0</v>
      </c>
      <c r="AO15">
        <f t="shared" si="11"/>
        <v>0</v>
      </c>
      <c r="AP15">
        <f t="shared" si="12"/>
        <v>-2.5345269766044951</v>
      </c>
      <c r="AQ15">
        <f t="shared" si="13"/>
        <v>-37281.083731757055</v>
      </c>
      <c r="AR15">
        <f t="shared" si="14"/>
        <v>-37283.618258733659</v>
      </c>
      <c r="AS15">
        <f t="shared" si="15"/>
        <v>1304.0929345349996</v>
      </c>
      <c r="AT15">
        <f t="shared" si="16"/>
        <v>-2095.4444267811077</v>
      </c>
      <c r="AU15">
        <f t="shared" si="17"/>
        <v>-38074.969750979762</v>
      </c>
      <c r="AW15">
        <v>12</v>
      </c>
      <c r="AX15">
        <f>IF(Z15&gt;0, (R15*SUMPRODUCT(K15:$K$98, X15:$X$98)-K15*$AZ$3)/Z15, 0)</f>
        <v>-154067.2756962186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2000000</v>
      </c>
      <c r="S16">
        <f t="shared" si="1"/>
        <v>-179700.21396785139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-74661.322866809467</v>
      </c>
      <c r="AC16">
        <f t="shared" si="2"/>
        <v>-78159.344768420095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-89626.186217490118</v>
      </c>
      <c r="AI16">
        <f t="shared" si="7"/>
        <v>-89631.623004614812</v>
      </c>
      <c r="AJ16">
        <f t="shared" si="8"/>
        <v>3498.0219016106275</v>
      </c>
      <c r="AK16">
        <f t="shared" si="30"/>
        <v>-5226.2926006766629</v>
      </c>
      <c r="AL16">
        <f t="shared" si="9"/>
        <v>-91359.893703680849</v>
      </c>
      <c r="AN16">
        <f t="shared" si="10"/>
        <v>0</v>
      </c>
      <c r="AO16">
        <f t="shared" si="11"/>
        <v>0</v>
      </c>
      <c r="AP16">
        <f t="shared" si="12"/>
        <v>-2.03107487428922</v>
      </c>
      <c r="AQ16">
        <f t="shared" si="13"/>
        <v>-33482.549662074867</v>
      </c>
      <c r="AR16">
        <f t="shared" si="14"/>
        <v>-33484.580736949159</v>
      </c>
      <c r="AS16">
        <f t="shared" si="15"/>
        <v>1306.7909835579669</v>
      </c>
      <c r="AT16">
        <f t="shared" si="16"/>
        <v>-1952.4383323201407</v>
      </c>
      <c r="AU16">
        <f t="shared" si="17"/>
        <v>-34130.228085711329</v>
      </c>
      <c r="AW16">
        <v>13</v>
      </c>
      <c r="AX16">
        <f>IF(Z16&gt;0, (R16*SUMPRODUCT(K16:$K$98, X16:$X$98)-K16*$AZ$3)/Z16, 0)</f>
        <v>-179700.21396785139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2000000</v>
      </c>
      <c r="S17">
        <f t="shared" si="1"/>
        <v>-210997.91408732298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-78159.344768420095</v>
      </c>
      <c r="AC17">
        <f t="shared" si="2"/>
        <v>-81478.446367864235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-88871.897055105277</v>
      </c>
      <c r="AI17">
        <f t="shared" si="7"/>
        <v>-88876.724025002128</v>
      </c>
      <c r="AJ17">
        <f t="shared" si="8"/>
        <v>3319.1015994441404</v>
      </c>
      <c r="AK17">
        <f t="shared" si="30"/>
        <v>-5471.1541337894068</v>
      </c>
      <c r="AL17">
        <f t="shared" si="9"/>
        <v>-91028.776559347389</v>
      </c>
      <c r="AN17">
        <f t="shared" si="10"/>
        <v>0</v>
      </c>
      <c r="AO17">
        <f t="shared" si="11"/>
        <v>0</v>
      </c>
      <c r="AP17">
        <f t="shared" si="12"/>
        <v>-1.6100530009058656</v>
      </c>
      <c r="AQ17">
        <f t="shared" si="13"/>
        <v>-29643.537790251165</v>
      </c>
      <c r="AR17">
        <f t="shared" si="14"/>
        <v>-29645.147843252071</v>
      </c>
      <c r="AS17">
        <f t="shared" si="15"/>
        <v>1107.0981598580991</v>
      </c>
      <c r="AT17">
        <f t="shared" si="16"/>
        <v>-1824.9229474724982</v>
      </c>
      <c r="AU17">
        <f t="shared" si="17"/>
        <v>-30362.972630866469</v>
      </c>
      <c r="AW17">
        <v>14</v>
      </c>
      <c r="AX17">
        <f>IF(Z17&gt;0, (R17*SUMPRODUCT(K17:$K$98, X17:$X$98)-K17*$AZ$3)/Z17, 0)</f>
        <v>-210997.91408732298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12.5</v>
      </c>
      <c r="R18">
        <f t="shared" si="0"/>
        <v>2000000</v>
      </c>
      <c r="S18">
        <f t="shared" si="1"/>
        <v>-248621.20995249695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-81478.446367864235</v>
      </c>
      <c r="AC18">
        <f t="shared" si="2"/>
        <v>-84190.334102195135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-87334.173264967118</v>
      </c>
      <c r="AI18">
        <f t="shared" si="7"/>
        <v>-87338.406126582093</v>
      </c>
      <c r="AJ18">
        <f t="shared" si="8"/>
        <v>2711.8877343308995</v>
      </c>
      <c r="AK18">
        <f t="shared" si="30"/>
        <v>-5703.491245750497</v>
      </c>
      <c r="AL18">
        <f t="shared" si="9"/>
        <v>-90330.009638001691</v>
      </c>
      <c r="AN18">
        <f t="shared" si="10"/>
        <v>0</v>
      </c>
      <c r="AO18">
        <f t="shared" si="11"/>
        <v>0</v>
      </c>
      <c r="AP18">
        <f t="shared" si="12"/>
        <v>-1.260612560269081</v>
      </c>
      <c r="AQ18">
        <f t="shared" si="13"/>
        <v>-26009.486199348026</v>
      </c>
      <c r="AR18">
        <f t="shared" si="14"/>
        <v>-26010.746811908291</v>
      </c>
      <c r="AS18">
        <f t="shared" si="15"/>
        <v>807.64268972080333</v>
      </c>
      <c r="AT18">
        <f t="shared" si="16"/>
        <v>-1698.5891238058618</v>
      </c>
      <c r="AU18">
        <f t="shared" si="17"/>
        <v>-26901.693245993352</v>
      </c>
      <c r="AW18">
        <v>15</v>
      </c>
      <c r="AX18">
        <f>IF(Z18&gt;0, (R18*SUMPRODUCT(K18:$K$98, X18:$X$98)-K18*$AZ$3)/Z18, 0)</f>
        <v>-248621.20995249695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12.5</v>
      </c>
      <c r="R19">
        <f t="shared" si="0"/>
        <v>2000000</v>
      </c>
      <c r="S19">
        <f t="shared" si="1"/>
        <v>-294258.92438587348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-84190.334102195135</v>
      </c>
      <c r="AC19">
        <f t="shared" si="2"/>
        <v>-86153.704180185799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-84921.362864344992</v>
      </c>
      <c r="AI19">
        <f t="shared" si="7"/>
        <v>-84925.022638825918</v>
      </c>
      <c r="AJ19">
        <f t="shared" si="8"/>
        <v>1963.3700779906649</v>
      </c>
      <c r="AK19">
        <f t="shared" si="30"/>
        <v>-5893.3233871536604</v>
      </c>
      <c r="AL19">
        <f t="shared" si="9"/>
        <v>-88854.975947988918</v>
      </c>
      <c r="AN19">
        <f t="shared" si="10"/>
        <v>0</v>
      </c>
      <c r="AO19">
        <f t="shared" si="11"/>
        <v>0</v>
      </c>
      <c r="AP19">
        <f t="shared" si="12"/>
        <v>-0.9731591301198661</v>
      </c>
      <c r="AQ19">
        <f t="shared" si="13"/>
        <v>-22581.172704591434</v>
      </c>
      <c r="AR19">
        <f t="shared" si="14"/>
        <v>-22582.145863721555</v>
      </c>
      <c r="AS19">
        <f t="shared" si="15"/>
        <v>522.07356687099161</v>
      </c>
      <c r="AT19">
        <f t="shared" si="16"/>
        <v>-1567.0751000770697</v>
      </c>
      <c r="AU19">
        <f t="shared" si="17"/>
        <v>-23627.147396927634</v>
      </c>
      <c r="AW19">
        <v>16</v>
      </c>
      <c r="AX19">
        <f>IF(Z19&gt;0, (R19*SUMPRODUCT(K19:$K$98, X19:$X$98)-K19*$AZ$3)/Z19, 0)</f>
        <v>-294258.92438587348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2000000</v>
      </c>
      <c r="S20">
        <f t="shared" si="1"/>
        <v>-350437.33407338226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-86153.704180185799</v>
      </c>
      <c r="AC20">
        <f t="shared" si="2"/>
        <v>-87265.130347851024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-81672.698444191337</v>
      </c>
      <c r="AI20">
        <f t="shared" si="7"/>
        <v>-81675.811166562184</v>
      </c>
      <c r="AJ20">
        <f t="shared" si="8"/>
        <v>1111.4261676652241</v>
      </c>
      <c r="AK20">
        <f t="shared" si="30"/>
        <v>-6030.7592926130064</v>
      </c>
      <c r="AL20">
        <f t="shared" si="9"/>
        <v>-86595.144291509961</v>
      </c>
      <c r="AN20">
        <f t="shared" si="10"/>
        <v>0</v>
      </c>
      <c r="AO20">
        <f t="shared" si="11"/>
        <v>0</v>
      </c>
      <c r="AP20">
        <f t="shared" si="12"/>
        <v>-0.73901269895262389</v>
      </c>
      <c r="AQ20">
        <f t="shared" si="13"/>
        <v>-19390.473713104075</v>
      </c>
      <c r="AR20">
        <f t="shared" si="14"/>
        <v>-19391.21272580303</v>
      </c>
      <c r="AS20">
        <f t="shared" si="15"/>
        <v>263.87128500345602</v>
      </c>
      <c r="AT20">
        <f t="shared" si="16"/>
        <v>-1431.8037944268203</v>
      </c>
      <c r="AU20">
        <f t="shared" si="17"/>
        <v>-20559.145235226391</v>
      </c>
      <c r="AW20">
        <v>17</v>
      </c>
      <c r="AX20">
        <f>IF(Z20&gt;0, (R20*SUMPRODUCT(K20:$K$98, X20:$X$98)-K20*$AZ$3)/Z20, 0)</f>
        <v>-350437.33407338226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2000000</v>
      </c>
      <c r="S21">
        <f t="shared" si="1"/>
        <v>-421118.23962731328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-87265.130347851024</v>
      </c>
      <c r="AC21">
        <f t="shared" si="2"/>
        <v>-87486.187510128075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-77560.574876511877</v>
      </c>
      <c r="AI21">
        <f t="shared" si="7"/>
        <v>-77563.171718066034</v>
      </c>
      <c r="AJ21">
        <f t="shared" si="8"/>
        <v>221.05716227705125</v>
      </c>
      <c r="AK21">
        <f t="shared" si="30"/>
        <v>-6108.5591243495719</v>
      </c>
      <c r="AL21">
        <f t="shared" si="9"/>
        <v>-83450.673680138556</v>
      </c>
      <c r="AN21">
        <f t="shared" si="10"/>
        <v>0</v>
      </c>
      <c r="AO21">
        <f t="shared" si="11"/>
        <v>0</v>
      </c>
      <c r="AP21">
        <f t="shared" si="12"/>
        <v>-0.55047670296170426</v>
      </c>
      <c r="AQ21">
        <f t="shared" si="13"/>
        <v>-16441.237806569858</v>
      </c>
      <c r="AR21">
        <f t="shared" si="14"/>
        <v>-16441.788283272817</v>
      </c>
      <c r="AS21">
        <f t="shared" si="15"/>
        <v>46.859546614102598</v>
      </c>
      <c r="AT21">
        <f t="shared" si="16"/>
        <v>-1294.8882003366627</v>
      </c>
      <c r="AU21">
        <f t="shared" si="17"/>
        <v>-17689.816936995379</v>
      </c>
      <c r="AW21">
        <v>18</v>
      </c>
      <c r="AX21">
        <f>IF(Z21&gt;0, (R21*SUMPRODUCT(K21:$K$98, X21:$X$98)-K21*$AZ$3)/Z21, 0)</f>
        <v>-421118.23962731328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2000000</v>
      </c>
      <c r="S22">
        <f t="shared" si="1"/>
        <v>-512395.55370302114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-87486.187510128075</v>
      </c>
      <c r="AC22">
        <f t="shared" si="2"/>
        <v>-86811.874824888102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-72492.597836479792</v>
      </c>
      <c r="AI22">
        <f t="shared" si="7"/>
        <v>-72494.715630881925</v>
      </c>
      <c r="AJ22">
        <f t="shared" si="8"/>
        <v>-674.31268523997278</v>
      </c>
      <c r="AK22">
        <f t="shared" si="30"/>
        <v>-6124.0331257089656</v>
      </c>
      <c r="AL22">
        <f t="shared" si="9"/>
        <v>-79293.061441830869</v>
      </c>
      <c r="AN22">
        <f t="shared" si="10"/>
        <v>0</v>
      </c>
      <c r="AO22">
        <f t="shared" si="11"/>
        <v>0</v>
      </c>
      <c r="AP22">
        <f t="shared" si="12"/>
        <v>-0.40082911976450863</v>
      </c>
      <c r="AQ22">
        <f t="shared" si="13"/>
        <v>-13720.474542262487</v>
      </c>
      <c r="AR22">
        <f t="shared" si="14"/>
        <v>-13720.875371382252</v>
      </c>
      <c r="AS22">
        <f t="shared" si="15"/>
        <v>-127.62530668619466</v>
      </c>
      <c r="AT22">
        <f t="shared" si="16"/>
        <v>-1159.0789005354018</v>
      </c>
      <c r="AU22">
        <f t="shared" si="17"/>
        <v>-15007.579578603849</v>
      </c>
      <c r="AW22">
        <v>19</v>
      </c>
      <c r="AX22">
        <f>IF(Z22&gt;0, (R22*SUMPRODUCT(K22:$K$98, X22:$X$98)-K22*$AZ$3)/Z22, 0)</f>
        <v>-512395.55370302114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12.5</v>
      </c>
      <c r="R23">
        <f t="shared" si="0"/>
        <v>2000000</v>
      </c>
      <c r="S23">
        <f t="shared" si="1"/>
        <v>-634366.00376431644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-86811.874824888102</v>
      </c>
      <c r="AC23">
        <f t="shared" si="2"/>
        <v>-85250.607856606104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-66684.432440216915</v>
      </c>
      <c r="AI23">
        <f t="shared" si="7"/>
        <v>-66686.112278972272</v>
      </c>
      <c r="AJ23">
        <f t="shared" si="8"/>
        <v>-1561.2669682819978</v>
      </c>
      <c r="AK23">
        <f t="shared" si="30"/>
        <v>-6076.831237742168</v>
      </c>
      <c r="AL23">
        <f t="shared" si="9"/>
        <v>-74324.210484996438</v>
      </c>
      <c r="AN23">
        <f t="shared" si="10"/>
        <v>0</v>
      </c>
      <c r="AO23">
        <f t="shared" si="11"/>
        <v>0</v>
      </c>
      <c r="AP23">
        <f t="shared" si="12"/>
        <v>-0.28387362451379267</v>
      </c>
      <c r="AQ23">
        <f t="shared" si="13"/>
        <v>-11268.909873059394</v>
      </c>
      <c r="AR23">
        <f t="shared" si="14"/>
        <v>-11269.193746683906</v>
      </c>
      <c r="AS23">
        <f t="shared" si="15"/>
        <v>-263.83634244960342</v>
      </c>
      <c r="AT23">
        <f t="shared" si="16"/>
        <v>-1026.9152938101502</v>
      </c>
      <c r="AU23">
        <f t="shared" si="17"/>
        <v>-12559.945382943661</v>
      </c>
      <c r="AW23">
        <v>20</v>
      </c>
      <c r="AX23">
        <f>IF(Z23&gt;0, (R23*SUMPRODUCT(K23:$K$98, X23:$X$98)-K23*$AZ$3)/Z23, 0)</f>
        <v>-634366.00376431644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2000000</v>
      </c>
      <c r="S24">
        <f t="shared" si="1"/>
        <v>-803552.31675340235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-85250.607856606104</v>
      </c>
      <c r="AC24">
        <f t="shared" si="2"/>
        <v>-82875.105666679345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-59814.623304135712</v>
      </c>
      <c r="AI24">
        <f t="shared" si="7"/>
        <v>-59815.912503107873</v>
      </c>
      <c r="AJ24">
        <f t="shared" si="8"/>
        <v>-2375.5021899267595</v>
      </c>
      <c r="AK24">
        <f t="shared" si="30"/>
        <v>-5967.542549962428</v>
      </c>
      <c r="AL24">
        <f t="shared" si="9"/>
        <v>-68158.957242997058</v>
      </c>
      <c r="AN24">
        <f t="shared" si="10"/>
        <v>0</v>
      </c>
      <c r="AO24">
        <f t="shared" si="11"/>
        <v>0</v>
      </c>
      <c r="AP24">
        <f t="shared" si="12"/>
        <v>-0.1945178112746502</v>
      </c>
      <c r="AQ24">
        <f t="shared" si="13"/>
        <v>-9024.9913772923574</v>
      </c>
      <c r="AR24">
        <f t="shared" si="14"/>
        <v>-9025.185895103632</v>
      </c>
      <c r="AS24">
        <f t="shared" si="15"/>
        <v>-358.42216495820986</v>
      </c>
      <c r="AT24">
        <f t="shared" si="16"/>
        <v>-900.39888378453372</v>
      </c>
      <c r="AU24">
        <f t="shared" si="17"/>
        <v>-10284.006943846376</v>
      </c>
      <c r="AW24">
        <v>21</v>
      </c>
      <c r="AX24">
        <f>IF(Z24&gt;0, (R24*SUMPRODUCT(K24:$K$98, X24:$X$98)-K24*$AZ$3)/Z24, 0)</f>
        <v>-803552.31675340235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12.5</v>
      </c>
      <c r="R25">
        <f t="shared" si="0"/>
        <v>2000000</v>
      </c>
      <c r="S25">
        <f t="shared" si="1"/>
        <v>-1047502.172533703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-82875.105666679345</v>
      </c>
      <c r="AC25">
        <f t="shared" si="2"/>
        <v>-79717.586273448367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-52004.017546653988</v>
      </c>
      <c r="AI25">
        <f t="shared" si="7"/>
        <v>-52004.968828526755</v>
      </c>
      <c r="AJ25">
        <f t="shared" si="8"/>
        <v>-3157.5193932309776</v>
      </c>
      <c r="AK25">
        <f t="shared" si="30"/>
        <v>-5801.2573966675545</v>
      </c>
      <c r="AL25">
        <f t="shared" si="9"/>
        <v>-60963.745618425288</v>
      </c>
      <c r="AN25">
        <f t="shared" si="10"/>
        <v>0</v>
      </c>
      <c r="AO25">
        <f t="shared" si="11"/>
        <v>0</v>
      </c>
      <c r="AP25">
        <f t="shared" si="12"/>
        <v>-0.12815354436625584</v>
      </c>
      <c r="AQ25">
        <f t="shared" si="13"/>
        <v>-7005.8090673853094</v>
      </c>
      <c r="AR25">
        <f t="shared" si="14"/>
        <v>-7005.9372209296753</v>
      </c>
      <c r="AS25">
        <f t="shared" si="15"/>
        <v>-425.37055864380687</v>
      </c>
      <c r="AT25">
        <f t="shared" si="16"/>
        <v>-781.52618949773125</v>
      </c>
      <c r="AU25">
        <f t="shared" si="17"/>
        <v>-8212.8339690712128</v>
      </c>
      <c r="AW25">
        <v>22</v>
      </c>
      <c r="AX25">
        <f>IF(Z25&gt;0, (R25*SUMPRODUCT(K25:$K$98, X25:$X$98)-K25*$AZ$3)/Z25, 0)</f>
        <v>-1047502.172533703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12.5</v>
      </c>
      <c r="R26">
        <f t="shared" si="0"/>
        <v>2000000</v>
      </c>
      <c r="S26">
        <f t="shared" si="1"/>
        <v>-1416210.0451830972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-79717.586273448367</v>
      </c>
      <c r="AC26">
        <f t="shared" si="2"/>
        <v>-75846.153581437815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-43571.601669741722</v>
      </c>
      <c r="AI26">
        <f t="shared" si="7"/>
        <v>-43572.27111628533</v>
      </c>
      <c r="AJ26">
        <f t="shared" si="8"/>
        <v>-3871.4326920105523</v>
      </c>
      <c r="AK26">
        <f t="shared" si="30"/>
        <v>-5580.2310391413866</v>
      </c>
      <c r="AL26">
        <f t="shared" si="9"/>
        <v>-53023.934847437267</v>
      </c>
      <c r="AN26">
        <f t="shared" si="10"/>
        <v>0</v>
      </c>
      <c r="AO26">
        <f t="shared" si="11"/>
        <v>0</v>
      </c>
      <c r="AP26">
        <f t="shared" si="12"/>
        <v>-8.0522876723579967E-2</v>
      </c>
      <c r="AQ26">
        <f t="shared" si="13"/>
        <v>-5240.9124274548121</v>
      </c>
      <c r="AR26">
        <f t="shared" si="14"/>
        <v>-5240.9929503315352</v>
      </c>
      <c r="AS26">
        <f t="shared" si="15"/>
        <v>-465.66660232972822</v>
      </c>
      <c r="AT26">
        <f t="shared" si="16"/>
        <v>-671.20558070773643</v>
      </c>
      <c r="AU26">
        <f t="shared" si="17"/>
        <v>-6377.8651333690004</v>
      </c>
      <c r="AW26">
        <v>23</v>
      </c>
      <c r="AX26">
        <f>IF(Z26&gt;0, (R26*SUMPRODUCT(K26:$K$98, X26:$X$98)-K26*$AZ$3)/Z26, 0)</f>
        <v>-1416210.0451830972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2000000</v>
      </c>
      <c r="S27">
        <f t="shared" si="1"/>
        <v>-2002471.0300502817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-75846.153581437815</v>
      </c>
      <c r="AC27">
        <f t="shared" si="2"/>
        <v>-71375.243009432073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-34753.165863252361</v>
      </c>
      <c r="AI27">
        <f t="shared" si="7"/>
        <v>-34753.611408043886</v>
      </c>
      <c r="AJ27">
        <f t="shared" si="8"/>
        <v>-4470.9105720057414</v>
      </c>
      <c r="AK27">
        <f t="shared" si="30"/>
        <v>-5309.2307507006471</v>
      </c>
      <c r="AL27">
        <f t="shared" si="9"/>
        <v>-44533.752730750275</v>
      </c>
      <c r="AN27">
        <f t="shared" si="10"/>
        <v>0</v>
      </c>
      <c r="AO27">
        <f t="shared" si="11"/>
        <v>0</v>
      </c>
      <c r="AP27">
        <f t="shared" si="12"/>
        <v>-4.7849425375325771E-2</v>
      </c>
      <c r="AQ27">
        <f t="shared" si="13"/>
        <v>-3732.3273622827587</v>
      </c>
      <c r="AR27">
        <f t="shared" si="14"/>
        <v>-3732.375211708134</v>
      </c>
      <c r="AS27">
        <f t="shared" si="15"/>
        <v>-480.15487072102536</v>
      </c>
      <c r="AT27">
        <f t="shared" si="16"/>
        <v>-570.18653441487083</v>
      </c>
      <c r="AU27">
        <f t="shared" si="17"/>
        <v>-4782.7166168440308</v>
      </c>
      <c r="AW27">
        <v>24</v>
      </c>
      <c r="AX27">
        <f>IF(Z27&gt;0, (R27*SUMPRODUCT(K27:$K$98, X27:$X$98)-K27*$AZ$3)/Z27, 0)</f>
        <v>-2002471.0300502817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2000000</v>
      </c>
      <c r="S28">
        <f t="shared" si="1"/>
        <v>-2991641.4555846835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-71375.243009432073</v>
      </c>
      <c r="AC28">
        <f t="shared" si="2"/>
        <v>-66436.299836482169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-26159.681245994892</v>
      </c>
      <c r="AI28">
        <f t="shared" si="7"/>
        <v>-26159.958837330716</v>
      </c>
      <c r="AJ28">
        <f t="shared" si="8"/>
        <v>-4938.9431729499047</v>
      </c>
      <c r="AK28">
        <f t="shared" si="30"/>
        <v>-4996.2670106602454</v>
      </c>
      <c r="AL28">
        <f t="shared" si="9"/>
        <v>-36095.16902094087</v>
      </c>
      <c r="AN28">
        <f t="shared" si="10"/>
        <v>0</v>
      </c>
      <c r="AO28">
        <f t="shared" si="11"/>
        <v>0</v>
      </c>
      <c r="AP28">
        <f t="shared" si="12"/>
        <v>-2.6617866327671619E-2</v>
      </c>
      <c r="AQ28">
        <f t="shared" si="13"/>
        <v>-2508.4172620828995</v>
      </c>
      <c r="AR28">
        <f t="shared" si="14"/>
        <v>-2508.4438799492273</v>
      </c>
      <c r="AS28">
        <f t="shared" si="15"/>
        <v>-473.58873355426692</v>
      </c>
      <c r="AT28">
        <f t="shared" si="16"/>
        <v>-479.08544059321343</v>
      </c>
      <c r="AU28">
        <f t="shared" si="17"/>
        <v>-3461.1180540967084</v>
      </c>
      <c r="AW28">
        <v>25</v>
      </c>
      <c r="AX28">
        <f>IF(Z28&gt;0, (R28*SUMPRODUCT(K28:$K$98, X28:$X$98)-K28*$AZ$3)/Z28, 0)</f>
        <v>-2991641.4555846835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2000000</v>
      </c>
      <c r="S29">
        <f t="shared" si="1"/>
        <v>-4779289.2088044025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-66436.299836482169</v>
      </c>
      <c r="AC29">
        <f t="shared" si="2"/>
        <v>-61202.511263535918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-18358.913829760619</v>
      </c>
      <c r="AI29">
        <f t="shared" si="7"/>
        <v>-18359.073901971646</v>
      </c>
      <c r="AJ29">
        <f t="shared" si="8"/>
        <v>-5233.7885729462505</v>
      </c>
      <c r="AK29">
        <f t="shared" si="30"/>
        <v>-4650.540988553752</v>
      </c>
      <c r="AL29">
        <f t="shared" si="9"/>
        <v>-28243.403463471648</v>
      </c>
      <c r="AN29">
        <f t="shared" si="10"/>
        <v>0</v>
      </c>
      <c r="AO29">
        <f t="shared" si="11"/>
        <v>0</v>
      </c>
      <c r="AP29">
        <f t="shared" si="12"/>
        <v>-1.3704564968082906E-2</v>
      </c>
      <c r="AQ29">
        <f t="shared" si="13"/>
        <v>-1571.7964143060069</v>
      </c>
      <c r="AR29">
        <f t="shared" si="14"/>
        <v>-1571.8101188709747</v>
      </c>
      <c r="AS29">
        <f t="shared" si="15"/>
        <v>-448.09024043989064</v>
      </c>
      <c r="AT29">
        <f t="shared" si="16"/>
        <v>-398.15556182537028</v>
      </c>
      <c r="AU29">
        <f t="shared" si="17"/>
        <v>-2418.0559211362356</v>
      </c>
      <c r="AW29">
        <v>26</v>
      </c>
      <c r="AX29">
        <f>IF(Z29&gt;0, (R29*SUMPRODUCT(K29:$K$98, X29:$X$98)-K29*$AZ$3)/Z29, 0)</f>
        <v>-4779289.2088044025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2000000</v>
      </c>
      <c r="S30">
        <f t="shared" si="1"/>
        <v>-8298669.6817270694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-61202.511263535918</v>
      </c>
      <c r="AC30">
        <f t="shared" si="2"/>
        <v>-55861.623896565892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-11892.648155853503</v>
      </c>
      <c r="AI30">
        <f t="shared" si="7"/>
        <v>-11892.732298291447</v>
      </c>
      <c r="AJ30">
        <f t="shared" si="8"/>
        <v>-5340.8873669700261</v>
      </c>
      <c r="AK30">
        <f t="shared" si="30"/>
        <v>-4284.1757884475146</v>
      </c>
      <c r="AL30">
        <f t="shared" si="9"/>
        <v>-21517.79545370899</v>
      </c>
      <c r="AN30">
        <f t="shared" si="10"/>
        <v>0</v>
      </c>
      <c r="AO30">
        <f t="shared" si="11"/>
        <v>0</v>
      </c>
      <c r="AP30">
        <f t="shared" si="12"/>
        <v>-6.4320050796140039E-3</v>
      </c>
      <c r="AQ30">
        <f t="shared" si="13"/>
        <v>-909.0962327477705</v>
      </c>
      <c r="AR30">
        <f t="shared" si="14"/>
        <v>-909.10266475285005</v>
      </c>
      <c r="AS30">
        <f t="shared" si="15"/>
        <v>-408.26740362724138</v>
      </c>
      <c r="AT30">
        <f t="shared" si="16"/>
        <v>-327.49039731658746</v>
      </c>
      <c r="AU30">
        <f t="shared" si="17"/>
        <v>-1644.8604656966791</v>
      </c>
      <c r="AW30">
        <v>27</v>
      </c>
      <c r="AX30">
        <f>IF(Z30&gt;0, (R30*SUMPRODUCT(K30:$K$98, X30:$X$98)-K30*$AZ$3)/Z30, 0)</f>
        <v>-8298669.6817270694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2000000</v>
      </c>
      <c r="S31">
        <f t="shared" si="1"/>
        <v>-16051702.022529606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-55861.623896565892</v>
      </c>
      <c r="AC31">
        <f t="shared" si="2"/>
        <v>-50598.68103888863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-7023.6991334880977</v>
      </c>
      <c r="AI31">
        <f t="shared" si="7"/>
        <v>-7023.7385363820777</v>
      </c>
      <c r="AJ31">
        <f t="shared" si="8"/>
        <v>-5262.9428576772625</v>
      </c>
      <c r="AK31">
        <f t="shared" si="30"/>
        <v>-3910.3136727596129</v>
      </c>
      <c r="AL31">
        <f t="shared" si="9"/>
        <v>-16196.995066818952</v>
      </c>
      <c r="AN31">
        <f t="shared" si="10"/>
        <v>0</v>
      </c>
      <c r="AO31">
        <f t="shared" si="11"/>
        <v>0</v>
      </c>
      <c r="AP31">
        <f t="shared" si="12"/>
        <v>-2.6893132095734667E-3</v>
      </c>
      <c r="AQ31">
        <f t="shared" si="13"/>
        <v>-479.37917629936862</v>
      </c>
      <c r="AR31">
        <f t="shared" si="14"/>
        <v>-479.38186561257822</v>
      </c>
      <c r="AS31">
        <f t="shared" si="15"/>
        <v>-359.20462481015051</v>
      </c>
      <c r="AT31">
        <f t="shared" si="16"/>
        <v>-266.88542773453617</v>
      </c>
      <c r="AU31">
        <f t="shared" si="17"/>
        <v>-1105.4719181572648</v>
      </c>
      <c r="AW31">
        <v>28</v>
      </c>
      <c r="AX31">
        <f>IF(Z31&gt;0, (R31*SUMPRODUCT(K31:$K$98, X31:$X$98)-K31*$AZ$3)/Z31, 0)</f>
        <v>-16051702.022529606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2000000</v>
      </c>
      <c r="S32">
        <f t="shared" si="1"/>
        <v>-35797069.063377574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-50598.68103888863</v>
      </c>
      <c r="AC32">
        <f t="shared" si="2"/>
        <v>-45567.311027308511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-3695.5501428753282</v>
      </c>
      <c r="AI32">
        <f t="shared" si="7"/>
        <v>-3695.566054551975</v>
      </c>
      <c r="AJ32">
        <f t="shared" si="8"/>
        <v>-5031.3700115801184</v>
      </c>
      <c r="AK32">
        <f t="shared" si="30"/>
        <v>-3541.9076727222046</v>
      </c>
      <c r="AL32">
        <f t="shared" si="9"/>
        <v>-12268.843738854299</v>
      </c>
      <c r="AN32">
        <f t="shared" si="10"/>
        <v>0</v>
      </c>
      <c r="AO32">
        <f t="shared" si="11"/>
        <v>0</v>
      </c>
      <c r="AP32">
        <f t="shared" si="12"/>
        <v>-9.6964148240174749E-4</v>
      </c>
      <c r="AQ32">
        <f t="shared" si="13"/>
        <v>-225.20308816968213</v>
      </c>
      <c r="AR32">
        <f t="shared" si="14"/>
        <v>-225.20405781116452</v>
      </c>
      <c r="AS32">
        <f t="shared" si="15"/>
        <v>-306.60659997176424</v>
      </c>
      <c r="AT32">
        <f t="shared" si="16"/>
        <v>-215.84027142663004</v>
      </c>
      <c r="AU32">
        <f t="shared" si="17"/>
        <v>-747.65092920955885</v>
      </c>
      <c r="AW32">
        <v>29</v>
      </c>
      <c r="AX32">
        <f>IF(Z32&gt;0, (R32*SUMPRODUCT(K32:$K$98, X32:$X$98)-K32*$AZ$3)/Z32, 0)</f>
        <v>-35797069.063377574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2000000</v>
      </c>
      <c r="S33">
        <f t="shared" si="1"/>
        <v>-96971600.660026625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-45567.311027308511</v>
      </c>
      <c r="AC33">
        <f t="shared" si="2"/>
        <v>-40872.202340585791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-1677.4369566616335</v>
      </c>
      <c r="AI33">
        <f t="shared" si="7"/>
        <v>-1677.4422252405348</v>
      </c>
      <c r="AJ33">
        <f t="shared" si="8"/>
        <v>-4695.1086867227204</v>
      </c>
      <c r="AK33">
        <f t="shared" si="30"/>
        <v>-3189.7117719115963</v>
      </c>
      <c r="AL33">
        <f t="shared" si="9"/>
        <v>-9562.2626838748511</v>
      </c>
      <c r="AN33">
        <f t="shared" si="10"/>
        <v>0</v>
      </c>
      <c r="AO33">
        <f t="shared" si="11"/>
        <v>0</v>
      </c>
      <c r="AP33">
        <f t="shared" si="12"/>
        <v>-2.8666238375354655E-4</v>
      </c>
      <c r="AQ33">
        <f t="shared" si="13"/>
        <v>-91.269028253393955</v>
      </c>
      <c r="AR33">
        <f t="shared" si="14"/>
        <v>-91.269314915777699</v>
      </c>
      <c r="AS33">
        <f t="shared" si="15"/>
        <v>-255.45997760420778</v>
      </c>
      <c r="AT33">
        <f t="shared" si="16"/>
        <v>-173.55161556125583</v>
      </c>
      <c r="AU33">
        <f t="shared" si="17"/>
        <v>-520.28090808124125</v>
      </c>
      <c r="AW33">
        <v>30</v>
      </c>
      <c r="AX33">
        <f>IF(Z33&gt;0, (R33*SUMPRODUCT(K33:$K$98, X33:$X$98)-K33*$AZ$3)/Z33, 0)</f>
        <v>-96971600.660026625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2000000</v>
      </c>
      <c r="S34">
        <f t="shared" si="1"/>
        <v>-343523800.08074433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-40872.202340585791</v>
      </c>
      <c r="AC34">
        <f t="shared" si="2"/>
        <v>-36570.335855542398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-621.62993037265892</v>
      </c>
      <c r="AI34">
        <f t="shared" si="7"/>
        <v>-621.6312610787063</v>
      </c>
      <c r="AJ34">
        <f t="shared" si="8"/>
        <v>-4301.8664850433925</v>
      </c>
      <c r="AK34">
        <f t="shared" si="30"/>
        <v>-2861.0541638410054</v>
      </c>
      <c r="AL34">
        <f t="shared" si="9"/>
        <v>-7784.5519099631038</v>
      </c>
      <c r="AN34">
        <f t="shared" si="10"/>
        <v>0</v>
      </c>
      <c r="AO34">
        <f t="shared" si="11"/>
        <v>0</v>
      </c>
      <c r="AP34">
        <f t="shared" si="12"/>
        <v>-6.4645950816221657E-5</v>
      </c>
      <c r="AQ34">
        <f t="shared" si="13"/>
        <v>-30.19889928597755</v>
      </c>
      <c r="AR34">
        <f t="shared" si="14"/>
        <v>-30.198963931928365</v>
      </c>
      <c r="AS34">
        <f t="shared" si="15"/>
        <v>-208.98548537659269</v>
      </c>
      <c r="AT34">
        <f t="shared" si="16"/>
        <v>-138.99055100800112</v>
      </c>
      <c r="AU34">
        <f t="shared" si="17"/>
        <v>-378.17500031652219</v>
      </c>
      <c r="AW34">
        <v>31</v>
      </c>
      <c r="AX34">
        <f>IF(Z34&gt;0, (R34*SUMPRODUCT(K34:$K$98, X34:$X$98)-K34*$AZ$3)/Z34, 0)</f>
        <v>-343523800.08074433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-1800279009.0196652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-36570.335855542398</v>
      </c>
      <c r="AC35">
        <f t="shared" ref="AC35:AC69" si="33">S35*Z35</f>
        <v>-32678.092332241959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-174.48047363173086</v>
      </c>
      <c r="AI35">
        <f t="shared" ref="AI35:AI66" si="38">SUM(AE35:AH35)</f>
        <v>-174.48070052775759</v>
      </c>
      <c r="AJ35">
        <f t="shared" ref="AJ35:AJ69" si="39">AB35-AC35</f>
        <v>-3892.2435233004398</v>
      </c>
      <c r="AK35">
        <f t="shared" si="30"/>
        <v>-2559.9235098879681</v>
      </c>
      <c r="AL35">
        <f t="shared" ref="AL35:AL66" si="40">SUM(AI35:AK35)</f>
        <v>-6626.647733716165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-9.841653376582433E-6</v>
      </c>
      <c r="AQ35">
        <f t="shared" ref="AQ35:AQ69" si="44">AH35*$K35</f>
        <v>-7.5681199323267299</v>
      </c>
      <c r="AR35">
        <f t="shared" ref="AR35:AR69" si="45">AI35*$K35</f>
        <v>-7.5681297739801066</v>
      </c>
      <c r="AS35">
        <f t="shared" ref="AS35:AS69" si="46">AJ35*$K35</f>
        <v>-168.82671841167365</v>
      </c>
      <c r="AT35">
        <f t="shared" ref="AT35:AT69" si="47">AK35*$K35</f>
        <v>-111.0371134211068</v>
      </c>
      <c r="AU35">
        <f t="shared" ref="AU35:AU69" si="48">AL35*$K35</f>
        <v>-287.43196160676058</v>
      </c>
      <c r="AW35">
        <v>32</v>
      </c>
      <c r="AX35">
        <f>IF(Z35&gt;0, (R35*SUMPRODUCT(K35:$K$98, X35:$X$98)-K35*$AZ$3)/Z35, 0)</f>
        <v>-1800279009.0196652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2000000</v>
      </c>
      <c r="S36">
        <f t="shared" si="32"/>
        <v>-9567887438.9470711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-32678.092332241959</v>
      </c>
      <c r="AC36">
        <f t="shared" si="33"/>
        <v>-29183.479717722126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-29.84003317474339</v>
      </c>
      <c r="AI36">
        <f t="shared" si="38"/>
        <v>-29.84007130160251</v>
      </c>
      <c r="AJ36">
        <f t="shared" si="39"/>
        <v>-3494.6126145198323</v>
      </c>
      <c r="AK36">
        <f t="shared" si="30"/>
        <v>-2287.4664632569375</v>
      </c>
      <c r="AL36">
        <f t="shared" si="40"/>
        <v>-5811.9191490783724</v>
      </c>
      <c r="AN36">
        <f t="shared" si="41"/>
        <v>0</v>
      </c>
      <c r="AO36">
        <f t="shared" si="42"/>
        <v>0</v>
      </c>
      <c r="AP36">
        <f t="shared" si="43"/>
        <v>-1.4765704788048768E-6</v>
      </c>
      <c r="AQ36">
        <f t="shared" si="44"/>
        <v>-1.1556397009364492</v>
      </c>
      <c r="AR36">
        <f t="shared" si="45"/>
        <v>-1.155641177506928</v>
      </c>
      <c r="AS36">
        <f t="shared" si="46"/>
        <v>-135.3387596147393</v>
      </c>
      <c r="AT36">
        <f t="shared" si="47"/>
        <v>-88.588609939544313</v>
      </c>
      <c r="AU36">
        <f t="shared" si="48"/>
        <v>-225.08301073179055</v>
      </c>
      <c r="AW36">
        <v>33</v>
      </c>
      <c r="AX36">
        <f>IF(Z36&gt;0, (R36*SUMPRODUCT(K36:$K$98, X36:$X$98)-K36*$AZ$3)/Z36, 0)</f>
        <v>-9567887438.9470711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2000000</v>
      </c>
      <c r="S37">
        <f t="shared" si="32"/>
        <v>-51661308278.321136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-29183.479717722126</v>
      </c>
      <c r="AC37">
        <f t="shared" si="33"/>
        <v>-26057.688273090782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-5.0305051551508466</v>
      </c>
      <c r="AI37">
        <f t="shared" si="38"/>
        <v>-5.0305114600841572</v>
      </c>
      <c r="AJ37">
        <f t="shared" si="39"/>
        <v>-3125.7914446313443</v>
      </c>
      <c r="AK37">
        <f t="shared" si="30"/>
        <v>-2042.843580240549</v>
      </c>
      <c r="AL37">
        <f t="shared" si="40"/>
        <v>-5173.6655363319778</v>
      </c>
      <c r="AN37">
        <f t="shared" si="41"/>
        <v>0</v>
      </c>
      <c r="AO37">
        <f t="shared" si="42"/>
        <v>0</v>
      </c>
      <c r="AP37">
        <f t="shared" si="43"/>
        <v>-2.1801462396353486E-7</v>
      </c>
      <c r="AQ37">
        <f t="shared" si="44"/>
        <v>-0.1739469135968098</v>
      </c>
      <c r="AR37">
        <f t="shared" si="45"/>
        <v>-0.1739471316114338</v>
      </c>
      <c r="AS37">
        <f t="shared" si="46"/>
        <v>-108.08492538452265</v>
      </c>
      <c r="AT37">
        <f t="shared" si="47"/>
        <v>-70.638300684386209</v>
      </c>
      <c r="AU37">
        <f t="shared" si="48"/>
        <v>-178.89717320052031</v>
      </c>
      <c r="AW37">
        <v>34</v>
      </c>
      <c r="AX37">
        <f>IF(Z37&gt;0, (R37*SUMPRODUCT(K37:$K$98, X37:$X$98)-K37*$AZ$3)/Z37, 0)</f>
        <v>-51661308278.321136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2000000</v>
      </c>
      <c r="S38">
        <f t="shared" si="32"/>
        <v>-283984935927.0943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-26057.688273090782</v>
      </c>
      <c r="AC38">
        <f t="shared" si="33"/>
        <v>-23265.945180421986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-0.83484806077564699</v>
      </c>
      <c r="AI38">
        <f t="shared" si="38"/>
        <v>-0.83484908485924425</v>
      </c>
      <c r="AJ38">
        <f t="shared" si="39"/>
        <v>-2791.7430926687957</v>
      </c>
      <c r="AK38">
        <f t="shared" si="30"/>
        <v>-1824.038179116355</v>
      </c>
      <c r="AL38">
        <f t="shared" si="40"/>
        <v>-4616.6161208700105</v>
      </c>
      <c r="AN38">
        <f t="shared" si="41"/>
        <v>0</v>
      </c>
      <c r="AO38">
        <f t="shared" si="42"/>
        <v>0</v>
      </c>
      <c r="AP38">
        <f t="shared" si="43"/>
        <v>-3.1617135200375541E-8</v>
      </c>
      <c r="AQ38">
        <f t="shared" si="44"/>
        <v>-2.5774755185639837E-2</v>
      </c>
      <c r="AR38">
        <f t="shared" si="45"/>
        <v>-2.5774786802775038E-2</v>
      </c>
      <c r="AS38">
        <f t="shared" si="46"/>
        <v>-86.191126428305239</v>
      </c>
      <c r="AT38">
        <f t="shared" si="47"/>
        <v>-56.31460348881216</v>
      </c>
      <c r="AU38">
        <f t="shared" si="48"/>
        <v>-142.53150470392018</v>
      </c>
      <c r="AW38">
        <v>35</v>
      </c>
      <c r="AX38">
        <f>IF(Z38&gt;0, (R38*SUMPRODUCT(K38:$K$98, X38:$X$98)-K38*$AZ$3)/Z38, 0)</f>
        <v>-283984935927.0943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2000000</v>
      </c>
      <c r="S39">
        <f t="shared" si="32"/>
        <v>-1592974705018.2961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-23265.945180421986</v>
      </c>
      <c r="AC39">
        <f t="shared" si="33"/>
        <v>-20773.18788412146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-0.13613384024686639</v>
      </c>
      <c r="AI39">
        <f t="shared" si="38"/>
        <v>-0.13613400325312616</v>
      </c>
      <c r="AJ39">
        <f t="shared" si="39"/>
        <v>-2492.7572963005259</v>
      </c>
      <c r="AK39">
        <f t="shared" si="30"/>
        <v>-1628.6161626295391</v>
      </c>
      <c r="AL39">
        <f t="shared" si="40"/>
        <v>-4121.5095929333183</v>
      </c>
      <c r="AN39">
        <f t="shared" si="41"/>
        <v>0</v>
      </c>
      <c r="AO39">
        <f t="shared" si="42"/>
        <v>0</v>
      </c>
      <c r="AP39">
        <f t="shared" si="43"/>
        <v>-4.4933822567188791E-9</v>
      </c>
      <c r="AQ39">
        <f t="shared" si="44"/>
        <v>-3.7526251029780912E-3</v>
      </c>
      <c r="AR39">
        <f t="shared" si="45"/>
        <v>-3.7526295963603482E-3</v>
      </c>
      <c r="AS39">
        <f t="shared" si="46"/>
        <v>-68.714609010998444</v>
      </c>
      <c r="AT39">
        <f t="shared" si="47"/>
        <v>-44.893950570384632</v>
      </c>
      <c r="AU39">
        <f t="shared" si="48"/>
        <v>-113.61231221097944</v>
      </c>
      <c r="AW39">
        <v>36</v>
      </c>
      <c r="AX39">
        <f>IF(Z39&gt;0, (R39*SUMPRODUCT(K39:$K$98, X39:$X$98)-K39*$AZ$3)/Z39, 0)</f>
        <v>-1592974705018.2961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2000000</v>
      </c>
      <c r="S40">
        <f t="shared" si="32"/>
        <v>-9120691342496.3906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-20773.18788412146</v>
      </c>
      <c r="AC40">
        <f t="shared" si="33"/>
        <v>-18547.492466161108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-2.175306729579175E-2</v>
      </c>
      <c r="AI40">
        <f t="shared" si="38"/>
        <v>-2.175309271531831E-2</v>
      </c>
      <c r="AJ40">
        <f t="shared" si="39"/>
        <v>-2225.6954179603526</v>
      </c>
      <c r="AK40">
        <f t="shared" ref="AK40:AK69" si="61">G40*SUM(AB40:AB40, AE40:AF40)</f>
        <v>-1454.1231518885024</v>
      </c>
      <c r="AL40">
        <f t="shared" si="40"/>
        <v>-3679.8403229415703</v>
      </c>
      <c r="AN40">
        <f t="shared" si="41"/>
        <v>0</v>
      </c>
      <c r="AO40">
        <f t="shared" si="42"/>
        <v>0</v>
      </c>
      <c r="AP40">
        <f t="shared" si="43"/>
        <v>-6.2563137249872914E-10</v>
      </c>
      <c r="AQ40">
        <f t="shared" si="44"/>
        <v>-5.3539161385044484E-4</v>
      </c>
      <c r="AR40">
        <f t="shared" si="45"/>
        <v>-5.3539223948181739E-4</v>
      </c>
      <c r="AS40">
        <f t="shared" si="46"/>
        <v>-54.779339647051003</v>
      </c>
      <c r="AT40">
        <f t="shared" si="47"/>
        <v>-35.789221374656016</v>
      </c>
      <c r="AU40">
        <f t="shared" si="48"/>
        <v>-90.569096413946497</v>
      </c>
      <c r="AW40">
        <v>37</v>
      </c>
      <c r="AX40">
        <f>IF(Z40&gt;0, (R40*SUMPRODUCT(K40:$K$98, X40:$X$98)-K40*$AZ$3)/Z40, 0)</f>
        <v>-9120691342496.3906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2000000</v>
      </c>
      <c r="S41">
        <f t="shared" si="32"/>
        <v>-53416343055370.398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-18547.492466161108</v>
      </c>
      <c r="AC41">
        <f t="shared" si="33"/>
        <v>-16560.261599244281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-3.4064082548199625E-3</v>
      </c>
      <c r="AI41">
        <f t="shared" si="38"/>
        <v>-3.4064121300996643E-3</v>
      </c>
      <c r="AJ41">
        <f t="shared" si="39"/>
        <v>-1987.2308669168269</v>
      </c>
      <c r="AK41">
        <f t="shared" si="61"/>
        <v>-1298.3244726312776</v>
      </c>
      <c r="AL41">
        <f t="shared" si="40"/>
        <v>-3285.5587459602348</v>
      </c>
      <c r="AN41">
        <f t="shared" si="41"/>
        <v>0</v>
      </c>
      <c r="AO41">
        <f t="shared" si="42"/>
        <v>0</v>
      </c>
      <c r="AP41">
        <f t="shared" si="43"/>
        <v>-8.5160086091585907E-11</v>
      </c>
      <c r="AQ41">
        <f t="shared" si="44"/>
        <v>-7.4856537478737938E-5</v>
      </c>
      <c r="AR41">
        <f t="shared" si="45"/>
        <v>-7.4856622638824034E-5</v>
      </c>
      <c r="AS41">
        <f t="shared" si="46"/>
        <v>-43.669816046792825</v>
      </c>
      <c r="AT41">
        <f t="shared" si="47"/>
        <v>-28.530953213716465</v>
      </c>
      <c r="AU41">
        <f t="shared" si="48"/>
        <v>-72.200844117131936</v>
      </c>
      <c r="AW41">
        <v>38</v>
      </c>
      <c r="AX41">
        <f>IF(Z41&gt;0, (R41*SUMPRODUCT(K41:$K$98, X41:$X$98)-K41*$AZ$3)/Z41, 0)</f>
        <v>-53416343055370.398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2000000</v>
      </c>
      <c r="S42">
        <f t="shared" si="32"/>
        <v>-320525300096191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-16560.261599244281</v>
      </c>
      <c r="AC42">
        <f t="shared" si="33"/>
        <v>-14785.947922039713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-5.2158358203372769E-4</v>
      </c>
      <c r="AI42">
        <f t="shared" si="38"/>
        <v>-5.2158415866324483E-4</v>
      </c>
      <c r="AJ42">
        <f t="shared" si="39"/>
        <v>-1774.3136772045673</v>
      </c>
      <c r="AK42">
        <f t="shared" si="61"/>
        <v>-1159.2183119470997</v>
      </c>
      <c r="AL42">
        <f t="shared" si="40"/>
        <v>-2933.5325107358258</v>
      </c>
      <c r="AN42">
        <f t="shared" si="41"/>
        <v>0</v>
      </c>
      <c r="AO42">
        <f t="shared" si="42"/>
        <v>0</v>
      </c>
      <c r="AP42">
        <f t="shared" si="43"/>
        <v>-1.1313888263820643E-11</v>
      </c>
      <c r="AQ42">
        <f t="shared" si="44"/>
        <v>-1.0233847196455845E-5</v>
      </c>
      <c r="AR42">
        <f t="shared" si="45"/>
        <v>-1.0233858510344109E-5</v>
      </c>
      <c r="AS42">
        <f t="shared" si="46"/>
        <v>-34.813317896802687</v>
      </c>
      <c r="AT42">
        <f t="shared" si="47"/>
        <v>-22.744701866465149</v>
      </c>
      <c r="AU42">
        <f t="shared" si="48"/>
        <v>-57.558029997126347</v>
      </c>
      <c r="AW42">
        <v>39</v>
      </c>
      <c r="AX42">
        <f>IF(Z42&gt;0, (R42*SUMPRODUCT(K42:$K$98, X42:$X$98)-K42*$AZ$3)/Z42, 0)</f>
        <v>-320525300096191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2000000</v>
      </c>
      <c r="S43">
        <f t="shared" si="32"/>
        <v>-1973413533794469.8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-14785.947922039713</v>
      </c>
      <c r="AC43">
        <f t="shared" si="33"/>
        <v>-13201.73922507614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-7.7958518183693614E-5</v>
      </c>
      <c r="AI43">
        <f t="shared" si="38"/>
        <v>-7.7958601806176928E-5</v>
      </c>
      <c r="AJ43">
        <f t="shared" si="39"/>
        <v>-1584.2086969635729</v>
      </c>
      <c r="AK43">
        <f t="shared" si="61"/>
        <v>-1035.0163545427799</v>
      </c>
      <c r="AL43">
        <f t="shared" si="40"/>
        <v>-2619.225129464955</v>
      </c>
      <c r="AN43">
        <f t="shared" si="41"/>
        <v>0</v>
      </c>
      <c r="AO43">
        <f t="shared" si="42"/>
        <v>0</v>
      </c>
      <c r="AP43">
        <f t="shared" si="43"/>
        <v>-1.4649407283830989E-12</v>
      </c>
      <c r="AQ43">
        <f t="shared" si="44"/>
        <v>-1.3657165379133379E-6</v>
      </c>
      <c r="AR43">
        <f t="shared" si="45"/>
        <v>-1.3657180028540663E-6</v>
      </c>
      <c r="AS43">
        <f t="shared" si="46"/>
        <v>-27.752964876156941</v>
      </c>
      <c r="AT43">
        <f t="shared" si="47"/>
        <v>-18.131937155079427</v>
      </c>
      <c r="AU43">
        <f t="shared" si="48"/>
        <v>-45.884903396954378</v>
      </c>
      <c r="AW43">
        <v>40</v>
      </c>
      <c r="AX43">
        <f>IF(Z43&gt;0, (R43*SUMPRODUCT(K43:$K$98, X43:$X$98)-K43*$AZ$3)/Z43, 0)</f>
        <v>-1973413533794469.8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2000000</v>
      </c>
      <c r="S44">
        <f t="shared" si="32"/>
        <v>-1.2499273192548354E+16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-13201.73922507614</v>
      </c>
      <c r="AC44">
        <f t="shared" si="33"/>
        <v>-11787.26716644416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-1.1359728946359275E-5</v>
      </c>
      <c r="AI44">
        <f t="shared" si="38"/>
        <v>-1.1359740734311847E-5</v>
      </c>
      <c r="AJ44">
        <f t="shared" si="39"/>
        <v>-1414.47205863198</v>
      </c>
      <c r="AK44">
        <f t="shared" si="61"/>
        <v>-924.12174575532993</v>
      </c>
      <c r="AL44">
        <f t="shared" si="40"/>
        <v>-2338.5938157470505</v>
      </c>
      <c r="AN44">
        <f t="shared" si="41"/>
        <v>0</v>
      </c>
      <c r="AO44">
        <f t="shared" si="42"/>
        <v>0</v>
      </c>
      <c r="AP44">
        <f t="shared" si="43"/>
        <v>-1.8438150266885248E-13</v>
      </c>
      <c r="AQ44">
        <f t="shared" si="44"/>
        <v>-1.7768343401573615E-7</v>
      </c>
      <c r="AR44">
        <f t="shared" si="45"/>
        <v>-1.7768361839723882E-7</v>
      </c>
      <c r="AS44">
        <f t="shared" si="46"/>
        <v>-22.124493804721201</v>
      </c>
      <c r="AT44">
        <f t="shared" si="47"/>
        <v>-14.45466929798968</v>
      </c>
      <c r="AU44">
        <f t="shared" si="48"/>
        <v>-36.579163280394496</v>
      </c>
      <c r="AW44">
        <v>41</v>
      </c>
      <c r="AX44">
        <f>IF(Z44&gt;0, (R44*SUMPRODUCT(K44:$K$98, X44:$X$98)-K44*$AZ$3)/Z44, 0)</f>
        <v>-1.2499273192548354E+16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2000000</v>
      </c>
      <c r="S45">
        <f t="shared" si="32"/>
        <v>-8.1580599289875168E+16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-11787.26716644416</v>
      </c>
      <c r="AC45">
        <f t="shared" si="33"/>
        <v>-10524.345684481046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-1.6092006952107914E-6</v>
      </c>
      <c r="AI45">
        <f t="shared" si="38"/>
        <v>-1.6092023077794929E-6</v>
      </c>
      <c r="AJ45">
        <f t="shared" si="39"/>
        <v>-1262.9214819631143</v>
      </c>
      <c r="AK45">
        <f t="shared" si="61"/>
        <v>-825.10870165109134</v>
      </c>
      <c r="AL45">
        <f t="shared" si="40"/>
        <v>-2088.0301852234079</v>
      </c>
      <c r="AN45">
        <f t="shared" si="41"/>
        <v>0</v>
      </c>
      <c r="AO45">
        <f t="shared" si="42"/>
        <v>0</v>
      </c>
      <c r="AP45">
        <f t="shared" si="43"/>
        <v>-2.2520559391000238E-14</v>
      </c>
      <c r="AQ45">
        <f t="shared" si="44"/>
        <v>-2.2473523017749099E-8</v>
      </c>
      <c r="AR45">
        <f t="shared" si="45"/>
        <v>-2.247354553830849E-8</v>
      </c>
      <c r="AS45">
        <f t="shared" si="46"/>
        <v>-17.637511019587283</v>
      </c>
      <c r="AT45">
        <f t="shared" si="47"/>
        <v>-11.523173867552853</v>
      </c>
      <c r="AU45">
        <f t="shared" si="48"/>
        <v>-29.160684909613682</v>
      </c>
      <c r="AW45">
        <v>42</v>
      </c>
      <c r="AX45">
        <f>IF(Z45&gt;0, (R45*SUMPRODUCT(K45:$K$98, X45:$X$98)-K45*$AZ$3)/Z45, 0)</f>
        <v>-8.1580599289875168E+16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2000000</v>
      </c>
      <c r="S46">
        <f t="shared" si="32"/>
        <v>-5.5021962416813421E+17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-10524.345684481046</v>
      </c>
      <c r="AC46">
        <f t="shared" si="33"/>
        <v>-9396.7372183063781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-2.2127456796575093E-7</v>
      </c>
      <c r="AI46">
        <f t="shared" si="38"/>
        <v>-2.2127478144271553E-7</v>
      </c>
      <c r="AJ46">
        <f t="shared" si="39"/>
        <v>-1127.6084661746681</v>
      </c>
      <c r="AK46">
        <f t="shared" si="61"/>
        <v>-736.70419791367328</v>
      </c>
      <c r="AL46">
        <f t="shared" si="40"/>
        <v>-1864.3126643096161</v>
      </c>
      <c r="AN46">
        <f t="shared" si="41"/>
        <v>0</v>
      </c>
      <c r="AO46">
        <f t="shared" si="42"/>
        <v>0</v>
      </c>
      <c r="AP46">
        <f t="shared" si="43"/>
        <v>-2.6619135312113192E-15</v>
      </c>
      <c r="AQ46">
        <f t="shared" si="44"/>
        <v>-2.7591443774476508E-9</v>
      </c>
      <c r="AR46">
        <f t="shared" si="45"/>
        <v>-2.759147039361182E-9</v>
      </c>
      <c r="AS46">
        <f t="shared" si="46"/>
        <v>-14.060515801751626</v>
      </c>
      <c r="AT46">
        <f t="shared" si="47"/>
        <v>-9.1862036573051267</v>
      </c>
      <c r="AU46">
        <f t="shared" si="48"/>
        <v>-23.2467194618159</v>
      </c>
      <c r="AW46">
        <v>43</v>
      </c>
      <c r="AX46">
        <f>IF(Z46&gt;0, (R46*SUMPRODUCT(K46:$K$98, X46:$X$98)-K46*$AZ$3)/Z46, 0)</f>
        <v>-5.5021962416813421E+17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2000000</v>
      </c>
      <c r="S47">
        <f t="shared" si="32"/>
        <v>-3.8467569157295928E+18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-9396.7372183063781</v>
      </c>
      <c r="AC47">
        <f t="shared" si="33"/>
        <v>-8389.9439449188321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-2.9452664307615322E-8</v>
      </c>
      <c r="AI47">
        <f t="shared" si="38"/>
        <v>-2.9452691570658349E-8</v>
      </c>
      <c r="AJ47">
        <f t="shared" si="39"/>
        <v>-1006.7932733875459</v>
      </c>
      <c r="AK47">
        <f t="shared" si="61"/>
        <v>-657.77160528144657</v>
      </c>
      <c r="AL47">
        <f t="shared" si="40"/>
        <v>-1664.5648786984452</v>
      </c>
      <c r="AN47">
        <f t="shared" si="41"/>
        <v>0</v>
      </c>
      <c r="AO47">
        <f t="shared" si="42"/>
        <v>0</v>
      </c>
      <c r="AP47">
        <f t="shared" si="43"/>
        <v>-3.035283291370996E-16</v>
      </c>
      <c r="AQ47">
        <f t="shared" si="44"/>
        <v>-3.2790609532366485E-10</v>
      </c>
      <c r="AR47">
        <f t="shared" si="45"/>
        <v>-3.2790639885199397E-10</v>
      </c>
      <c r="AS47">
        <f t="shared" si="46"/>
        <v>-11.208957112558451</v>
      </c>
      <c r="AT47">
        <f t="shared" si="47"/>
        <v>-7.3231853135558147</v>
      </c>
      <c r="AU47">
        <f t="shared" si="48"/>
        <v>-18.532142426442174</v>
      </c>
      <c r="AW47">
        <v>44</v>
      </c>
      <c r="AX47">
        <f>IF(Z47&gt;0, (R47*SUMPRODUCT(K47:$K$98, X47:$X$98)-K47*$AZ$3)/Z47, 0)</f>
        <v>-3.8467569157295928E+18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2000000</v>
      </c>
      <c r="S48">
        <f t="shared" si="32"/>
        <v>-2.7935053799833977E+19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-8389.9439449188321</v>
      </c>
      <c r="AC48">
        <f t="shared" si="33"/>
        <v>-7491.0213793921039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-3.7821490689598919E-9</v>
      </c>
      <c r="AI48">
        <f t="shared" si="38"/>
        <v>-3.7821524209408086E-9</v>
      </c>
      <c r="AJ48">
        <f t="shared" si="39"/>
        <v>-898.92256552672825</v>
      </c>
      <c r="AK48">
        <f t="shared" si="61"/>
        <v>-587.29607614431825</v>
      </c>
      <c r="AL48">
        <f t="shared" si="40"/>
        <v>-1486.2186416748286</v>
      </c>
      <c r="AN48">
        <f t="shared" si="41"/>
        <v>0</v>
      </c>
      <c r="AO48">
        <f t="shared" si="42"/>
        <v>0</v>
      </c>
      <c r="AP48">
        <f t="shared" si="43"/>
        <v>-3.3320262718109792E-17</v>
      </c>
      <c r="AQ48">
        <f t="shared" si="44"/>
        <v>-3.7596335943063662E-11</v>
      </c>
      <c r="AR48">
        <f t="shared" si="45"/>
        <v>-3.7596369263326378E-11</v>
      </c>
      <c r="AS48">
        <f t="shared" si="46"/>
        <v>-8.9357119838847705</v>
      </c>
      <c r="AT48">
        <f t="shared" si="47"/>
        <v>-5.8379984961399298</v>
      </c>
      <c r="AU48">
        <f t="shared" si="48"/>
        <v>-14.773710480062297</v>
      </c>
      <c r="AW48">
        <v>45</v>
      </c>
      <c r="AX48">
        <f>IF(Z48&gt;0, (R48*SUMPRODUCT(K48:$K$98, X48:$X$98)-K48*$AZ$3)/Z48, 0)</f>
        <v>-2.7935053799833977E+19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2000000</v>
      </c>
      <c r="S49">
        <f t="shared" si="32"/>
        <v>-2.1141727231709813E+20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-7491.0213793921039</v>
      </c>
      <c r="AC49">
        <f t="shared" si="33"/>
        <v>-6688.4119458858377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-4.6768163417213058E-10</v>
      </c>
      <c r="AI49">
        <f t="shared" si="38"/>
        <v>-4.6768202962302446E-10</v>
      </c>
      <c r="AJ49">
        <f t="shared" si="39"/>
        <v>-802.60943350626621</v>
      </c>
      <c r="AK49">
        <f t="shared" si="61"/>
        <v>-524.37149655744736</v>
      </c>
      <c r="AL49">
        <f t="shared" si="40"/>
        <v>-1326.9809300641814</v>
      </c>
      <c r="AN49">
        <f t="shared" si="41"/>
        <v>0</v>
      </c>
      <c r="AO49">
        <f t="shared" si="42"/>
        <v>0</v>
      </c>
      <c r="AP49">
        <f t="shared" si="43"/>
        <v>-3.5097923129313301E-18</v>
      </c>
      <c r="AQ49">
        <f t="shared" si="44"/>
        <v>-4.1508703857779427E-12</v>
      </c>
      <c r="AR49">
        <f t="shared" si="45"/>
        <v>-4.1508738955702559E-12</v>
      </c>
      <c r="AS49">
        <f t="shared" si="46"/>
        <v>-7.1234948851145186</v>
      </c>
      <c r="AT49">
        <f t="shared" si="47"/>
        <v>-4.6540166582749976</v>
      </c>
      <c r="AU49">
        <f t="shared" si="48"/>
        <v>-11.777511543393668</v>
      </c>
      <c r="AW49">
        <v>46</v>
      </c>
      <c r="AX49">
        <f>IF(Z49&gt;0, (R49*SUMPRODUCT(K49:$K$98, X49:$X$98)-K49*$AZ$3)/Z49, 0)</f>
        <v>-2.1141727231709813E+20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2000000</v>
      </c>
      <c r="S50">
        <f t="shared" si="32"/>
        <v>-1.6709729547631489E+21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-6688.4119458858377</v>
      </c>
      <c r="AC50">
        <f t="shared" si="33"/>
        <v>-5971.7963802552149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-5.5491733938720954E-11</v>
      </c>
      <c r="AI50">
        <f t="shared" si="38"/>
        <v>-5.5491778611768796E-11</v>
      </c>
      <c r="AJ50">
        <f t="shared" si="39"/>
        <v>-716.61556563062277</v>
      </c>
      <c r="AK50">
        <f t="shared" si="61"/>
        <v>-468.18883621200871</v>
      </c>
      <c r="AL50">
        <f t="shared" si="40"/>
        <v>-1184.804401842687</v>
      </c>
      <c r="AN50">
        <f t="shared" si="41"/>
        <v>0</v>
      </c>
      <c r="AO50">
        <f t="shared" si="42"/>
        <v>0</v>
      </c>
      <c r="AP50">
        <f t="shared" si="43"/>
        <v>-3.5401072352487642E-19</v>
      </c>
      <c r="AQ50">
        <f t="shared" si="44"/>
        <v>-4.3974319706487928E-13</v>
      </c>
      <c r="AR50">
        <f t="shared" si="45"/>
        <v>-4.3974355107560276E-13</v>
      </c>
      <c r="AS50">
        <f t="shared" si="46"/>
        <v>-5.6788065091795241</v>
      </c>
      <c r="AT50">
        <f t="shared" si="47"/>
        <v>-3.7101535859973036</v>
      </c>
      <c r="AU50">
        <f t="shared" si="48"/>
        <v>-9.3889600951772678</v>
      </c>
      <c r="AW50">
        <v>47</v>
      </c>
      <c r="AX50">
        <f>IF(Z50&gt;0, (R50*SUMPRODUCT(K50:$K$98, X50:$X$98)-K50*$AZ$3)/Z50, 0)</f>
        <v>-1.6709729547631489E+21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2000000</v>
      </c>
      <c r="S51">
        <f t="shared" si="32"/>
        <v>-1.3808960710740034E+22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-5971.7963802552149</v>
      </c>
      <c r="AC51">
        <f t="shared" si="33"/>
        <v>-5331.9610537992994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-6.3039642400097239E-12</v>
      </c>
      <c r="AI51">
        <f t="shared" si="38"/>
        <v>-6.3039690665505889E-12</v>
      </c>
      <c r="AJ51">
        <f t="shared" si="39"/>
        <v>-639.83532645591549</v>
      </c>
      <c r="AK51">
        <f t="shared" si="61"/>
        <v>-418.02574661786508</v>
      </c>
      <c r="AL51">
        <f t="shared" si="40"/>
        <v>-1057.8610730737869</v>
      </c>
      <c r="AN51">
        <f t="shared" si="41"/>
        <v>0</v>
      </c>
      <c r="AO51">
        <f t="shared" si="42"/>
        <v>0</v>
      </c>
      <c r="AP51">
        <f t="shared" si="43"/>
        <v>-3.414984989747923E-20</v>
      </c>
      <c r="AQ51">
        <f t="shared" si="44"/>
        <v>-4.4603254914921555E-14</v>
      </c>
      <c r="AR51">
        <f t="shared" si="45"/>
        <v>-4.4603289064771452E-14</v>
      </c>
      <c r="AS51">
        <f t="shared" si="46"/>
        <v>-4.5271097809148158</v>
      </c>
      <c r="AT51">
        <f t="shared" si="47"/>
        <v>-2.9577117235310149</v>
      </c>
      <c r="AU51">
        <f t="shared" si="48"/>
        <v>-7.4848215044458746</v>
      </c>
      <c r="AW51">
        <v>48</v>
      </c>
      <c r="AX51">
        <f>IF(Z51&gt;0, (R51*SUMPRODUCT(K51:$K$98, X51:$X$98)-K51*$AZ$3)/Z51, 0)</f>
        <v>-1.3808960710740034E+22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2000000</v>
      </c>
      <c r="S52">
        <f t="shared" si="32"/>
        <v>-1.1970583318983885E+23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-5331.9610537992994</v>
      </c>
      <c r="AC52">
        <f t="shared" si="33"/>
        <v>-4760.679512320803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-6.8498443177714771E-13</v>
      </c>
      <c r="AI52">
        <f t="shared" si="38"/>
        <v>-6.8498492889990536E-13</v>
      </c>
      <c r="AJ52">
        <f t="shared" si="39"/>
        <v>-571.28154147849637</v>
      </c>
      <c r="AK52">
        <f t="shared" si="61"/>
        <v>-373.23727376595099</v>
      </c>
      <c r="AL52">
        <f t="shared" si="40"/>
        <v>-944.51881524444798</v>
      </c>
      <c r="AN52">
        <f t="shared" si="41"/>
        <v>0</v>
      </c>
      <c r="AO52">
        <f t="shared" si="42"/>
        <v>0</v>
      </c>
      <c r="AP52">
        <f t="shared" si="43"/>
        <v>-3.1404973691347685E-21</v>
      </c>
      <c r="AQ52">
        <f t="shared" si="44"/>
        <v>-4.3272849064390703E-15</v>
      </c>
      <c r="AR52">
        <f t="shared" si="45"/>
        <v>-4.3272880469364395E-15</v>
      </c>
      <c r="AS52">
        <f t="shared" si="46"/>
        <v>-3.6089842003466344</v>
      </c>
      <c r="AT52">
        <f t="shared" si="47"/>
        <v>-2.3578696775598011</v>
      </c>
      <c r="AU52">
        <f t="shared" si="48"/>
        <v>-5.9668538779064395</v>
      </c>
      <c r="AW52">
        <v>49</v>
      </c>
      <c r="AX52">
        <f>IF(Z52&gt;0, (R52*SUMPRODUCT(K52:$K$98, X52:$X$98)-K52*$AZ$3)/Z52, 0)</f>
        <v>-1.1970583318983885E+23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2000000</v>
      </c>
      <c r="S53">
        <f t="shared" si="32"/>
        <v>-1.0921108398913072E+24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-4760.679512320803</v>
      </c>
      <c r="AC53">
        <f t="shared" si="33"/>
        <v>-4250.6067074292878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-7.096004095477923E-14</v>
      </c>
      <c r="AI53">
        <f t="shared" si="38"/>
        <v>-7.0960089606053357E-14</v>
      </c>
      <c r="AJ53">
        <f t="shared" si="39"/>
        <v>-510.07280489151526</v>
      </c>
      <c r="AK53">
        <f t="shared" si="61"/>
        <v>-333.24756586245627</v>
      </c>
      <c r="AL53">
        <f t="shared" si="40"/>
        <v>-843.32037075397159</v>
      </c>
      <c r="AN53">
        <f t="shared" si="41"/>
        <v>0</v>
      </c>
      <c r="AO53">
        <f t="shared" si="42"/>
        <v>0</v>
      </c>
      <c r="AP53">
        <f t="shared" si="43"/>
        <v>-2.7441698257677937E-22</v>
      </c>
      <c r="AQ53">
        <f t="shared" si="44"/>
        <v>-4.002493392796325E-16</v>
      </c>
      <c r="AR53">
        <f t="shared" si="45"/>
        <v>-4.0024961369661514E-16</v>
      </c>
      <c r="AS53">
        <f t="shared" si="46"/>
        <v>-2.8770601086947059</v>
      </c>
      <c r="AT53">
        <f t="shared" si="47"/>
        <v>-1.8796792710138723</v>
      </c>
      <c r="AU53">
        <f t="shared" si="48"/>
        <v>-4.756739379708578</v>
      </c>
      <c r="AW53">
        <v>50</v>
      </c>
      <c r="AX53">
        <f>IF(Z53&gt;0, (R53*SUMPRODUCT(K53:$K$98, X53:$X$98)-K53*$AZ$3)/Z53, 0)</f>
        <v>-1.0921108398913072E+24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2000000</v>
      </c>
      <c r="S54">
        <f t="shared" si="32"/>
        <v>-1.0521299878887501E+25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-4250.6067074292878</v>
      </c>
      <c r="AC54">
        <f t="shared" si="33"/>
        <v>-3795.1845602047215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-6.9849329853026393E-15</v>
      </c>
      <c r="AI54">
        <f t="shared" si="38"/>
        <v>-6.9849374942328619E-15</v>
      </c>
      <c r="AJ54">
        <f t="shared" si="39"/>
        <v>-455.42214722456629</v>
      </c>
      <c r="AK54">
        <f t="shared" si="61"/>
        <v>-297.54246952005019</v>
      </c>
      <c r="AL54">
        <f t="shared" si="40"/>
        <v>-752.96461674461648</v>
      </c>
      <c r="AN54">
        <f t="shared" si="41"/>
        <v>0</v>
      </c>
      <c r="AO54">
        <f t="shared" si="42"/>
        <v>0</v>
      </c>
      <c r="AP54">
        <f t="shared" si="43"/>
        <v>-2.2707653466454396E-23</v>
      </c>
      <c r="AQ54">
        <f t="shared" si="44"/>
        <v>-3.5177177266940378E-17</v>
      </c>
      <c r="AR54">
        <f t="shared" si="45"/>
        <v>-3.5177199974593845E-17</v>
      </c>
      <c r="AS54">
        <f t="shared" si="46"/>
        <v>-2.2935747039976881</v>
      </c>
      <c r="AT54">
        <f t="shared" si="47"/>
        <v>-1.4984688066118239</v>
      </c>
      <c r="AU54">
        <f t="shared" si="48"/>
        <v>-3.7920435106095121</v>
      </c>
      <c r="AW54">
        <v>51</v>
      </c>
      <c r="AX54">
        <f>IF(Z54&gt;0, (R54*SUMPRODUCT(K54:$K$98, X54:$X$98)-K54*$AZ$3)/Z54, 0)</f>
        <v>-1.0521299878887501E+25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2000000</v>
      </c>
      <c r="S55">
        <f t="shared" si="32"/>
        <v>-1.0739821076572884E+26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-3795.1845602047215</v>
      </c>
      <c r="AC55">
        <f t="shared" si="33"/>
        <v>-3388.5576430399296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-6.5111186387589836E-16</v>
      </c>
      <c r="AI55">
        <f t="shared" si="38"/>
        <v>-6.5111225826766927E-16</v>
      </c>
      <c r="AJ55">
        <f t="shared" si="39"/>
        <v>-406.62691716479185</v>
      </c>
      <c r="AK55">
        <f t="shared" si="61"/>
        <v>-265.66291921433054</v>
      </c>
      <c r="AL55">
        <f t="shared" si="40"/>
        <v>-672.28983637912233</v>
      </c>
      <c r="AN55">
        <f t="shared" si="41"/>
        <v>0</v>
      </c>
      <c r="AO55">
        <f t="shared" si="42"/>
        <v>0</v>
      </c>
      <c r="AP55">
        <f t="shared" si="43"/>
        <v>-1.7734076009977824E-24</v>
      </c>
      <c r="AQ55">
        <f t="shared" si="44"/>
        <v>-2.9277657740960473E-18</v>
      </c>
      <c r="AR55">
        <f t="shared" si="45"/>
        <v>-2.9277675475036483E-18</v>
      </c>
      <c r="AS55">
        <f t="shared" si="46"/>
        <v>-1.828423711732853</v>
      </c>
      <c r="AT55">
        <f t="shared" si="47"/>
        <v>-1.19457015833213</v>
      </c>
      <c r="AU55">
        <f t="shared" si="48"/>
        <v>-3.0229938700649828</v>
      </c>
      <c r="AW55">
        <v>52</v>
      </c>
      <c r="AX55">
        <f>IF(Z55&gt;0, (R55*SUMPRODUCT(K55:$K$98, X55:$X$98)-K55*$AZ$3)/Z55, 0)</f>
        <v>-1.0739821076572884E+26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2000000</v>
      </c>
      <c r="S56">
        <f t="shared" si="32"/>
        <v>-1.1661087170468454E+27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-3388.5576430399296</v>
      </c>
      <c r="AC56">
        <f t="shared" si="33"/>
        <v>-3025.4978955713659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-5.7282607069291193E-17</v>
      </c>
      <c r="AI56">
        <f t="shared" si="38"/>
        <v>-5.7282639500850218E-17</v>
      </c>
      <c r="AJ56">
        <f t="shared" si="39"/>
        <v>-363.05974746856373</v>
      </c>
      <c r="AK56">
        <f t="shared" si="61"/>
        <v>-237.19903501279509</v>
      </c>
      <c r="AL56">
        <f t="shared" si="40"/>
        <v>-600.25878248135882</v>
      </c>
      <c r="AN56">
        <f t="shared" si="41"/>
        <v>0</v>
      </c>
      <c r="AO56">
        <f t="shared" si="42"/>
        <v>0</v>
      </c>
      <c r="AP56">
        <f t="shared" si="43"/>
        <v>-1.3020585824374598E-25</v>
      </c>
      <c r="AQ56">
        <f t="shared" si="44"/>
        <v>-2.2997756625068704E-19</v>
      </c>
      <c r="AR56">
        <f t="shared" si="45"/>
        <v>-2.2997769645654524E-19</v>
      </c>
      <c r="AS56">
        <f t="shared" si="46"/>
        <v>-1.4576081885625405</v>
      </c>
      <c r="AT56">
        <f t="shared" si="47"/>
        <v>-0.95230401652752694</v>
      </c>
      <c r="AU56">
        <f t="shared" si="48"/>
        <v>-2.4099122050900674</v>
      </c>
      <c r="AW56">
        <v>53</v>
      </c>
      <c r="AX56">
        <f>IF(Z56&gt;0, (R56*SUMPRODUCT(K56:$K$98, X56:$X$98)-K56*$AZ$3)/Z56, 0)</f>
        <v>-1.1661087170468454E+27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2000000</v>
      </c>
      <c r="S57">
        <f t="shared" si="32"/>
        <v>-1.352915287831306E+28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-3025.4978955713659</v>
      </c>
      <c r="AC57">
        <f t="shared" si="33"/>
        <v>-2701.3374067601476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-4.7378231709566174E-18</v>
      </c>
      <c r="AI57">
        <f t="shared" si="38"/>
        <v>-4.7378256668052403E-18</v>
      </c>
      <c r="AJ57">
        <f t="shared" si="39"/>
        <v>-324.16048881121833</v>
      </c>
      <c r="AK57">
        <f t="shared" si="61"/>
        <v>-211.78485268999563</v>
      </c>
      <c r="AL57">
        <f t="shared" si="40"/>
        <v>-535.94534150121399</v>
      </c>
      <c r="AN57">
        <f t="shared" si="41"/>
        <v>0</v>
      </c>
      <c r="AO57">
        <f t="shared" si="42"/>
        <v>0</v>
      </c>
      <c r="AP57">
        <f t="shared" si="43"/>
        <v>-8.94670086271121E-27</v>
      </c>
      <c r="AQ57">
        <f t="shared" si="44"/>
        <v>-1.698335638501028E-20</v>
      </c>
      <c r="AR57">
        <f t="shared" si="45"/>
        <v>-1.6983365331711142E-20</v>
      </c>
      <c r="AS57">
        <f t="shared" si="46"/>
        <v>-1.1619963237902931</v>
      </c>
      <c r="AT57">
        <f t="shared" si="47"/>
        <v>-0.7591709315429902</v>
      </c>
      <c r="AU57">
        <f t="shared" si="48"/>
        <v>-1.9211672553332835</v>
      </c>
      <c r="AW57">
        <v>54</v>
      </c>
      <c r="AX57">
        <f>IF(Z57&gt;0, (R57*SUMPRODUCT(K57:$K$98, X57:$X$98)-K57*$AZ$3)/Z57, 0)</f>
        <v>-1.352915287831306E+28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2000000</v>
      </c>
      <c r="S58">
        <f t="shared" si="32"/>
        <v>-1.6853144386145218E+29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-2701.3374067601476</v>
      </c>
      <c r="AC58">
        <f t="shared" si="33"/>
        <v>-2411.9083988929888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-3.6671977033687206E-19</v>
      </c>
      <c r="AI58">
        <f t="shared" si="38"/>
        <v>-3.6671994922844443E-19</v>
      </c>
      <c r="AJ58">
        <f t="shared" si="39"/>
        <v>-289.42900786715882</v>
      </c>
      <c r="AK58">
        <f t="shared" si="61"/>
        <v>-189.09361847321034</v>
      </c>
      <c r="AL58">
        <f t="shared" si="40"/>
        <v>-478.52262634036913</v>
      </c>
      <c r="AN58">
        <f t="shared" si="41"/>
        <v>0</v>
      </c>
      <c r="AO58">
        <f t="shared" si="42"/>
        <v>0</v>
      </c>
      <c r="AP58">
        <f t="shared" si="43"/>
        <v>-5.7255410686641636E-28</v>
      </c>
      <c r="AQ58">
        <f t="shared" si="44"/>
        <v>-1.1737104649133872E-21</v>
      </c>
      <c r="AR58">
        <f t="shared" si="45"/>
        <v>-1.1737110374674941E-21</v>
      </c>
      <c r="AS58">
        <f t="shared" si="46"/>
        <v>-0.92633635506241341</v>
      </c>
      <c r="AT58">
        <f t="shared" si="47"/>
        <v>-0.60520641864077651</v>
      </c>
      <c r="AU58">
        <f t="shared" si="48"/>
        <v>-1.5315427737031897</v>
      </c>
      <c r="AW58">
        <v>55</v>
      </c>
      <c r="AX58">
        <f>IF(Z58&gt;0, (R58*SUMPRODUCT(K58:$K$98, X58:$X$98)-K58*$AZ$3)/Z58, 0)</f>
        <v>-1.6853144386145218E+29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2000000</v>
      </c>
      <c r="S59">
        <f t="shared" si="32"/>
        <v>-2.2655922714784136E+30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-2411.9083988929888</v>
      </c>
      <c r="AC59">
        <f t="shared" si="33"/>
        <v>-2153.4896418687399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-2.6435386055658707E-20</v>
      </c>
      <c r="AI59">
        <f t="shared" si="38"/>
        <v>-2.6435397937152505E-20</v>
      </c>
      <c r="AJ59">
        <f t="shared" si="39"/>
        <v>-258.41875702424886</v>
      </c>
      <c r="AK59">
        <f t="shared" si="61"/>
        <v>-168.83358792250922</v>
      </c>
      <c r="AL59">
        <f t="shared" si="40"/>
        <v>-427.25234494675806</v>
      </c>
      <c r="AN59">
        <f t="shared" si="41"/>
        <v>0</v>
      </c>
      <c r="AO59">
        <f t="shared" si="42"/>
        <v>0</v>
      </c>
      <c r="AP59">
        <f t="shared" si="43"/>
        <v>-3.3953119019237496E-29</v>
      </c>
      <c r="AQ59">
        <f t="shared" si="44"/>
        <v>-7.5543010356600871E-23</v>
      </c>
      <c r="AR59">
        <f t="shared" si="45"/>
        <v>-7.554304430971989E-23</v>
      </c>
      <c r="AS59">
        <f t="shared" si="46"/>
        <v>-0.73846967080868375</v>
      </c>
      <c r="AT59">
        <f t="shared" si="47"/>
        <v>-0.48246685159500663</v>
      </c>
      <c r="AU59">
        <f t="shared" si="48"/>
        <v>-1.2209365224036903</v>
      </c>
      <c r="AW59">
        <v>56</v>
      </c>
      <c r="AX59">
        <f>IF(Z59&gt;0, (R59*SUMPRODUCT(K59:$K$98, X59:$X$98)-K59*$AZ$3)/Z59, 0)</f>
        <v>-2.2655922714784136E+30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2000000</v>
      </c>
      <c r="S60">
        <f t="shared" si="32"/>
        <v>-3.3539552615755539E+31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-2153.4896418687399</v>
      </c>
      <c r="AC60">
        <f t="shared" si="33"/>
        <v>-1922.7586088113746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-1.767372430642295E-21</v>
      </c>
      <c r="AI60">
        <f t="shared" si="38"/>
        <v>-1.7673731472434639E-21</v>
      </c>
      <c r="AJ60">
        <f t="shared" si="39"/>
        <v>-230.73103305736527</v>
      </c>
      <c r="AK60">
        <f t="shared" si="61"/>
        <v>-150.7442749308118</v>
      </c>
      <c r="AL60">
        <f t="shared" si="40"/>
        <v>-381.47530798817706</v>
      </c>
      <c r="AN60">
        <f t="shared" si="41"/>
        <v>0</v>
      </c>
      <c r="AO60">
        <f t="shared" si="42"/>
        <v>0</v>
      </c>
      <c r="AP60">
        <f t="shared" si="43"/>
        <v>-1.8283869789941763E-30</v>
      </c>
      <c r="AQ60">
        <f t="shared" si="44"/>
        <v>-4.5093992017959486E-24</v>
      </c>
      <c r="AR60">
        <f t="shared" si="45"/>
        <v>-4.5094010301829272E-24</v>
      </c>
      <c r="AS60">
        <f t="shared" si="46"/>
        <v>-0.58870350032580077</v>
      </c>
      <c r="AT60">
        <f t="shared" si="47"/>
        <v>-0.38461962021285601</v>
      </c>
      <c r="AU60">
        <f t="shared" si="48"/>
        <v>-0.97332312053865677</v>
      </c>
      <c r="AW60">
        <v>57</v>
      </c>
      <c r="AX60">
        <f>IF(Z60&gt;0, (R60*SUMPRODUCT(K60:$K$98, X60:$X$98)-K60*$AZ$3)/Z60, 0)</f>
        <v>-3.3539552615755539E+31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2000000</v>
      </c>
      <c r="S61">
        <f t="shared" si="32"/>
        <v>-5.5209588401009378E+32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-1922.7586088113746</v>
      </c>
      <c r="AC61">
        <f t="shared" si="33"/>
        <v>-1716.7487578672988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-1.0729060122736635E-22</v>
      </c>
      <c r="AI61">
        <f t="shared" si="38"/>
        <v>-1.0729064009626594E-22</v>
      </c>
      <c r="AJ61">
        <f t="shared" si="39"/>
        <v>-206.00985094407588</v>
      </c>
      <c r="AK61">
        <f t="shared" si="61"/>
        <v>-134.59310261679624</v>
      </c>
      <c r="AL61">
        <f t="shared" si="40"/>
        <v>-340.60295356087215</v>
      </c>
      <c r="AN61">
        <f t="shared" si="41"/>
        <v>0</v>
      </c>
      <c r="AO61">
        <f t="shared" si="42"/>
        <v>0</v>
      </c>
      <c r="AP61">
        <f t="shared" si="43"/>
        <v>-8.8547199511453472E-32</v>
      </c>
      <c r="AQ61">
        <f t="shared" si="44"/>
        <v>-2.4441860653591524E-25</v>
      </c>
      <c r="AR61">
        <f t="shared" si="45"/>
        <v>-2.4441869508311477E-25</v>
      </c>
      <c r="AS61">
        <f t="shared" si="46"/>
        <v>-0.46931082615258291</v>
      </c>
      <c r="AT61">
        <f t="shared" si="47"/>
        <v>-0.30661640641968751</v>
      </c>
      <c r="AU61">
        <f t="shared" si="48"/>
        <v>-0.77592723257227048</v>
      </c>
      <c r="AW61">
        <v>58</v>
      </c>
      <c r="AX61">
        <f>IF(Z61&gt;0, (R61*SUMPRODUCT(K61:$K$98, X61:$X$98)-K61*$AZ$3)/Z61, 0)</f>
        <v>-5.5209588401009378E+32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2000000</v>
      </c>
      <c r="S62">
        <f t="shared" si="32"/>
        <v>-1.0224997720482535E+34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-1716.7487578672988</v>
      </c>
      <c r="AC62">
        <f t="shared" si="33"/>
        <v>-1532.8113909529454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-5.8570172174205181E-24</v>
      </c>
      <c r="AI62">
        <f t="shared" si="38"/>
        <v>-5.8570190912734921E-24</v>
      </c>
      <c r="AJ62">
        <f t="shared" si="39"/>
        <v>-183.93736691435333</v>
      </c>
      <c r="AK62">
        <f t="shared" si="61"/>
        <v>-120.17241305071093</v>
      </c>
      <c r="AL62">
        <f t="shared" si="40"/>
        <v>-304.10977996506426</v>
      </c>
      <c r="AN62">
        <f t="shared" si="41"/>
        <v>0</v>
      </c>
      <c r="AO62">
        <f t="shared" si="42"/>
        <v>0</v>
      </c>
      <c r="AP62">
        <f t="shared" si="43"/>
        <v>-3.8114486622308761E-33</v>
      </c>
      <c r="AQ62">
        <f t="shared" si="44"/>
        <v>-1.1913272144948621E-26</v>
      </c>
      <c r="AR62">
        <f t="shared" si="45"/>
        <v>-1.1913275956397283E-26</v>
      </c>
      <c r="AS62">
        <f t="shared" si="46"/>
        <v>-0.37413171727725014</v>
      </c>
      <c r="AT62">
        <f t="shared" si="47"/>
        <v>-0.24443272195447027</v>
      </c>
      <c r="AU62">
        <f t="shared" si="48"/>
        <v>-0.61856443923172044</v>
      </c>
      <c r="AW62">
        <v>59</v>
      </c>
      <c r="AX62">
        <f>IF(Z62&gt;0, (R62*SUMPRODUCT(K62:$K$98, X62:$X$98)-K62*$AZ$3)/Z62, 0)</f>
        <v>-1.0224997720482535E+34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2000000</v>
      </c>
      <c r="S63">
        <f t="shared" si="32"/>
        <v>-2.1620102874723767E+35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-1532.8113909529454</v>
      </c>
      <c r="AC63">
        <f t="shared" si="33"/>
        <v>-1368.5815990651297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-2.841580419953335E-25</v>
      </c>
      <c r="AI63">
        <f t="shared" si="38"/>
        <v>-2.8415812112201524E-25</v>
      </c>
      <c r="AJ63">
        <f t="shared" si="39"/>
        <v>-164.22979188781574</v>
      </c>
      <c r="AK63">
        <f t="shared" si="61"/>
        <v>-107.29679736670619</v>
      </c>
      <c r="AL63">
        <f t="shared" si="40"/>
        <v>-271.52658925452192</v>
      </c>
      <c r="AN63">
        <f t="shared" si="41"/>
        <v>0</v>
      </c>
      <c r="AO63">
        <f t="shared" si="42"/>
        <v>0</v>
      </c>
      <c r="AP63">
        <f t="shared" si="43"/>
        <v>-1.4370090156913934E-34</v>
      </c>
      <c r="AQ63">
        <f t="shared" si="44"/>
        <v>-5.1605559512159011E-28</v>
      </c>
      <c r="AR63">
        <f t="shared" si="45"/>
        <v>-5.1605573882249174E-28</v>
      </c>
      <c r="AS63">
        <f t="shared" si="46"/>
        <v>-0.29825551441107356</v>
      </c>
      <c r="AT63">
        <f t="shared" si="47"/>
        <v>-0.19486026941523457</v>
      </c>
      <c r="AU63">
        <f t="shared" si="48"/>
        <v>-0.49311578382630816</v>
      </c>
      <c r="AW63">
        <v>60</v>
      </c>
      <c r="AX63">
        <f>IF(Z63&gt;0, (R63*SUMPRODUCT(K63:$K$98, X63:$X$98)-K63*$AZ$3)/Z63, 0)</f>
        <v>-2.1620102874723767E+35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2000000</v>
      </c>
      <c r="S64">
        <f t="shared" si="32"/>
        <v>-5.3178972267038745E+36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-1368.5815990651297</v>
      </c>
      <c r="AC64">
        <f t="shared" si="33"/>
        <v>-1221.9478563081514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-1.2074105845393057E-26</v>
      </c>
      <c r="AI64">
        <f t="shared" si="38"/>
        <v>-1.2074108717646422E-26</v>
      </c>
      <c r="AJ64">
        <f t="shared" si="39"/>
        <v>-146.63374275697834</v>
      </c>
      <c r="AK64">
        <f t="shared" si="61"/>
        <v>-95.800711934559089</v>
      </c>
      <c r="AL64">
        <f t="shared" si="40"/>
        <v>-242.43445469153744</v>
      </c>
      <c r="AN64">
        <f t="shared" si="41"/>
        <v>0</v>
      </c>
      <c r="AO64">
        <f t="shared" si="42"/>
        <v>0</v>
      </c>
      <c r="AP64">
        <f t="shared" si="43"/>
        <v>-4.6573756015579878E-36</v>
      </c>
      <c r="AQ64">
        <f t="shared" si="44"/>
        <v>-1.9578233125671855E-29</v>
      </c>
      <c r="AR64">
        <f t="shared" si="45"/>
        <v>-1.9578237783047455E-29</v>
      </c>
      <c r="AS64">
        <f t="shared" si="46"/>
        <v>-0.23776747003433799</v>
      </c>
      <c r="AT64">
        <f t="shared" si="47"/>
        <v>-0.15534141375576732</v>
      </c>
      <c r="AU64">
        <f t="shared" si="48"/>
        <v>-0.39310888379010533</v>
      </c>
      <c r="AW64">
        <v>61</v>
      </c>
      <c r="AX64">
        <f>IF(Z64&gt;0, (R64*SUMPRODUCT(K64:$K$98, X64:$X$98)-K64*$AZ$3)/Z64, 0)</f>
        <v>-5.3178972267038745E+36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2000000</v>
      </c>
      <c r="S65">
        <f t="shared" si="32"/>
        <v>-1.5617673829360917E+38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-1221.9478563081514</v>
      </c>
      <c r="AC65">
        <f t="shared" si="33"/>
        <v>-1091.0248717037064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-4.4099326368472769E-28</v>
      </c>
      <c r="AI65">
        <f t="shared" si="38"/>
        <v>-4.4099335100766092E-28</v>
      </c>
      <c r="AJ65">
        <f t="shared" si="39"/>
        <v>-130.92298460444499</v>
      </c>
      <c r="AK65">
        <f t="shared" si="61"/>
        <v>-85.536349941570606</v>
      </c>
      <c r="AL65">
        <f t="shared" si="40"/>
        <v>-216.45933454601561</v>
      </c>
      <c r="AN65">
        <f t="shared" si="41"/>
        <v>0</v>
      </c>
      <c r="AO65">
        <f t="shared" si="42"/>
        <v>0</v>
      </c>
      <c r="AP65">
        <f t="shared" si="43"/>
        <v>-1.2642379120654846E-37</v>
      </c>
      <c r="AQ65">
        <f t="shared" si="44"/>
        <v>-6.3845817134158178E-31</v>
      </c>
      <c r="AR65">
        <f t="shared" si="45"/>
        <v>-6.3845829776537295E-31</v>
      </c>
      <c r="AS65">
        <f t="shared" si="46"/>
        <v>-0.18954677139216999</v>
      </c>
      <c r="AT65">
        <f t="shared" si="47"/>
        <v>-0.12383722397621755</v>
      </c>
      <c r="AU65">
        <f t="shared" si="48"/>
        <v>-0.31338399536838757</v>
      </c>
      <c r="AW65">
        <v>62</v>
      </c>
      <c r="AX65">
        <f>IF(Z65&gt;0, (R65*SUMPRODUCT(K65:$K$98, X65:$X$98)-K65*$AZ$3)/Z65, 0)</f>
        <v>-1.5617673829360917E+38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2000000</v>
      </c>
      <c r="S66">
        <f t="shared" si="32"/>
        <v>-5.6903520373194952E+39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-1091.0248717037064</v>
      </c>
      <c r="AC66">
        <f t="shared" si="33"/>
        <v>-974.12934973545214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-1.3489573338328351E-29</v>
      </c>
      <c r="AI66">
        <f t="shared" si="38"/>
        <v>-1.3489575478198923E-29</v>
      </c>
      <c r="AJ66">
        <f t="shared" si="39"/>
        <v>-116.89552196825423</v>
      </c>
      <c r="AK66">
        <f t="shared" si="61"/>
        <v>-76.37174101925946</v>
      </c>
      <c r="AL66">
        <f t="shared" si="40"/>
        <v>-193.26726298751367</v>
      </c>
      <c r="AN66">
        <f t="shared" si="41"/>
        <v>0</v>
      </c>
      <c r="AO66">
        <f t="shared" si="42"/>
        <v>0</v>
      </c>
      <c r="AP66">
        <f t="shared" si="43"/>
        <v>-2.7661133827996819E-39</v>
      </c>
      <c r="AQ66">
        <f t="shared" si="44"/>
        <v>-1.7437358043678187E-32</v>
      </c>
      <c r="AR66">
        <f t="shared" si="45"/>
        <v>-1.7437360809791568E-32</v>
      </c>
      <c r="AS66">
        <f t="shared" si="46"/>
        <v>-0.15110552566340052</v>
      </c>
      <c r="AT66">
        <f t="shared" si="47"/>
        <v>-9.8722276766755046E-2</v>
      </c>
      <c r="AU66">
        <f t="shared" si="48"/>
        <v>-0.24982780243015554</v>
      </c>
      <c r="AW66">
        <v>63</v>
      </c>
      <c r="AX66">
        <f>IF(Z66&gt;0, (R66*SUMPRODUCT(K66:$K$98, X66:$X$98)-K66*$AZ$3)/Z66, 0)</f>
        <v>-5.6903520373194952E+39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2000000</v>
      </c>
      <c r="S67">
        <f t="shared" si="32"/>
        <v>-2.7303602002489005E+41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-974.12934973545214</v>
      </c>
      <c r="AC67">
        <f t="shared" si="33"/>
        <v>-869.75834797808227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-3.325844832523994E-31</v>
      </c>
      <c r="AI67">
        <f t="shared" ref="AI67:AI69" si="62">SUM(AE67:AH67)</f>
        <v>-3.3258452307124583E-31</v>
      </c>
      <c r="AJ67">
        <f t="shared" si="39"/>
        <v>-104.37100175736987</v>
      </c>
      <c r="AK67">
        <f t="shared" si="61"/>
        <v>-68.189054481481662</v>
      </c>
      <c r="AL67">
        <f t="shared" ref="AL67:AL69" si="63">SUM(AI67:AK67)</f>
        <v>-172.56005623885153</v>
      </c>
      <c r="AN67">
        <f t="shared" si="41"/>
        <v>0</v>
      </c>
      <c r="AO67">
        <f t="shared" si="42"/>
        <v>0</v>
      </c>
      <c r="AP67">
        <f t="shared" si="43"/>
        <v>-4.5957153653820978E-41</v>
      </c>
      <c r="AQ67">
        <f t="shared" si="44"/>
        <v>-3.8385431955420069E-34</v>
      </c>
      <c r="AR67">
        <f t="shared" si="45"/>
        <v>-3.8385436551135435E-34</v>
      </c>
      <c r="AS67">
        <f t="shared" si="46"/>
        <v>-0.12046039992299148</v>
      </c>
      <c r="AT67">
        <f t="shared" si="47"/>
        <v>-7.8700794616354458E-2</v>
      </c>
      <c r="AU67">
        <f t="shared" si="48"/>
        <v>-0.19916119453934594</v>
      </c>
      <c r="AW67">
        <v>64</v>
      </c>
      <c r="AX67">
        <f>IF(Z67&gt;0, (R67*SUMPRODUCT(K67:$K$98, X67:$X$98)-K67*$AZ$3)/Z67, 0)</f>
        <v>-2.7303602002489005E+41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2000000</v>
      </c>
      <c r="S68">
        <f t="shared" si="32"/>
        <v>-1.9179024254076194E+43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-869.75834797808227</v>
      </c>
      <c r="AC68">
        <f t="shared" si="33"/>
        <v>-776.56995355185893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-6.2263240992834353E-33</v>
      </c>
      <c r="AI68">
        <f t="shared" si="62"/>
        <v>-6.2263246054157755E-33</v>
      </c>
      <c r="AJ68">
        <f t="shared" si="39"/>
        <v>-93.18839442622334</v>
      </c>
      <c r="AK68">
        <f t="shared" si="61"/>
        <v>-60.883084358465766</v>
      </c>
      <c r="AL68">
        <f t="shared" si="63"/>
        <v>-154.07147878468911</v>
      </c>
      <c r="AN68">
        <f t="shared" si="41"/>
        <v>0</v>
      </c>
      <c r="AO68">
        <f t="shared" si="42"/>
        <v>0</v>
      </c>
      <c r="AP68">
        <f t="shared" si="43"/>
        <v>-5.2156749061818199E-43</v>
      </c>
      <c r="AQ68">
        <f t="shared" si="44"/>
        <v>-6.416203789684342E-36</v>
      </c>
      <c r="AR68">
        <f t="shared" si="45"/>
        <v>-6.4162043112518344E-36</v>
      </c>
      <c r="AS68">
        <f t="shared" si="46"/>
        <v>-9.6030293305956457E-2</v>
      </c>
      <c r="AT68">
        <f t="shared" si="47"/>
        <v>-6.2739791626558072E-2</v>
      </c>
      <c r="AU68">
        <f t="shared" si="48"/>
        <v>-0.15877008493251452</v>
      </c>
      <c r="AW68">
        <v>65</v>
      </c>
      <c r="AX68">
        <f>IF(Z68&gt;0, (R68*SUMPRODUCT(K68:$K$98, X68:$X$98)-K68*$AZ$3)/Z68, 0)</f>
        <v>-1.9179024254076194E+43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-776.56995355185893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-776.56995355185893</v>
      </c>
      <c r="AK69">
        <f t="shared" si="61"/>
        <v>-54.359896748630128</v>
      </c>
      <c r="AL69">
        <f t="shared" si="63"/>
        <v>-830.92985030048908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-7.4509641516883138E-38</v>
      </c>
      <c r="AR69">
        <f t="shared" si="45"/>
        <v>-7.4509641516883138E-38</v>
      </c>
      <c r="AS69">
        <f t="shared" si="46"/>
        <v>-0.71451111090741204</v>
      </c>
      <c r="AT69">
        <f t="shared" si="47"/>
        <v>-5.001577776351885E-2</v>
      </c>
      <c r="AU69">
        <f t="shared" si="48"/>
        <v>-0.76452688867093099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1067630.6941289359</v>
      </c>
      <c r="AO71" s="6">
        <f t="shared" si="70"/>
        <v>-106763.0694128936</v>
      </c>
      <c r="AP71" s="6">
        <f t="shared" si="70"/>
        <v>-176.98591989905154</v>
      </c>
      <c r="AQ71" s="6">
        <f t="shared" si="70"/>
        <v>-753588.31718423811</v>
      </c>
      <c r="AR71" s="6">
        <f t="shared" si="70"/>
        <v>207102.32161190495</v>
      </c>
      <c r="AS71" s="6">
        <f t="shared" si="70"/>
        <v>38549.533772514151</v>
      </c>
      <c r="AT71" s="6">
        <f t="shared" si="70"/>
        <v>-23913.172757640212</v>
      </c>
      <c r="AU71" s="6">
        <f t="shared" si="70"/>
        <v>221738.6826267789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G2" sqref="G2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107.81799661867332</v>
      </c>
      <c r="E2">
        <v>0.3</v>
      </c>
      <c r="F2">
        <f>'T.26.04.A (2)'!$C$11</f>
        <v>97.748538747895552</v>
      </c>
      <c r="G2">
        <v>1</v>
      </c>
      <c r="H2">
        <v>2014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214.73384004007116</v>
      </c>
      <c r="E3">
        <f>$E$2</f>
        <v>0.3</v>
      </c>
      <c r="F3">
        <f>'T.35.04.A (2)'!$C$11</f>
        <v>598.80404097908672</v>
      </c>
      <c r="G3">
        <f>$G$2</f>
        <v>1</v>
      </c>
      <c r="H3">
        <f>$H$2</f>
        <v>2014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882.84596375285651</v>
      </c>
      <c r="E4">
        <f t="shared" ref="E4:E49" si="0">$E$2</f>
        <v>0.3</v>
      </c>
      <c r="F4">
        <f>'T.45.04.A (2)'!$C$11</f>
        <v>2280.7300245079919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2956.1027156809837</v>
      </c>
      <c r="E5">
        <f t="shared" si="0"/>
        <v>0.3</v>
      </c>
      <c r="F5">
        <f>'T.55.04.A (2)'!$C$11</f>
        <v>5856.5881732133357</v>
      </c>
      <c r="G5">
        <f t="shared" si="1"/>
        <v>1</v>
      </c>
      <c r="H5">
        <f t="shared" si="2"/>
        <v>2014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191.90105212250208</v>
      </c>
      <c r="E6">
        <f t="shared" si="0"/>
        <v>0.3</v>
      </c>
      <c r="F6">
        <f>'T.26.04.B (2)'!$C$11</f>
        <v>521.93644894463421</v>
      </c>
      <c r="G6">
        <f t="shared" si="1"/>
        <v>1</v>
      </c>
      <c r="H6">
        <f t="shared" si="2"/>
        <v>2014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449.98547634785041</v>
      </c>
      <c r="E7">
        <f t="shared" si="0"/>
        <v>0.3</v>
      </c>
      <c r="F7">
        <f>'T.35.04.B (2)'!$C$11</f>
        <v>1212.0933299129949</v>
      </c>
      <c r="G7">
        <f t="shared" si="1"/>
        <v>1</v>
      </c>
      <c r="H7">
        <f t="shared" si="2"/>
        <v>2014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1742.0671197372035</v>
      </c>
      <c r="E8">
        <f t="shared" si="0"/>
        <v>0.3</v>
      </c>
      <c r="F8">
        <f>'T.45.04.B (2)'!$C$11</f>
        <v>4500.4281016399918</v>
      </c>
      <c r="G8">
        <f t="shared" si="1"/>
        <v>1</v>
      </c>
      <c r="H8">
        <f t="shared" si="2"/>
        <v>2014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5885.108892834889</v>
      </c>
      <c r="E9">
        <f t="shared" si="0"/>
        <v>0.3</v>
      </c>
      <c r="F9">
        <f>'T.55.04.B (2)'!$C$11</f>
        <v>11659.493074113128</v>
      </c>
      <c r="G9">
        <f t="shared" si="1"/>
        <v>1</v>
      </c>
      <c r="H9">
        <f t="shared" si="2"/>
        <v>2014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444.53878358808936</v>
      </c>
      <c r="E10">
        <f t="shared" si="0"/>
        <v>0.3</v>
      </c>
      <c r="F10">
        <f>'T.26.04.C (2)'!$C$11</f>
        <v>1209.0657740428726</v>
      </c>
      <c r="G10">
        <f t="shared" si="1"/>
        <v>1</v>
      </c>
      <c r="H10">
        <f t="shared" si="2"/>
        <v>2014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1089.5881339159246</v>
      </c>
      <c r="E11">
        <f t="shared" si="0"/>
        <v>0.3</v>
      </c>
      <c r="F11">
        <f>'T.35.04.C (2)'!$C$11</f>
        <v>2934.9447457520118</v>
      </c>
      <c r="G11">
        <f t="shared" si="1"/>
        <v>1</v>
      </c>
      <c r="H11">
        <f t="shared" si="2"/>
        <v>2014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4319.7305876902437</v>
      </c>
      <c r="E12">
        <f t="shared" si="0"/>
        <v>0.3</v>
      </c>
      <c r="F12">
        <f>'T.45.04.C (2)'!$C$11</f>
        <v>11159.522333035982</v>
      </c>
      <c r="G12">
        <f t="shared" si="1"/>
        <v>1</v>
      </c>
      <c r="H12">
        <f t="shared" si="2"/>
        <v>2014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14672.127424296603</v>
      </c>
      <c r="E13">
        <f t="shared" si="0"/>
        <v>0.3</v>
      </c>
      <c r="F13">
        <f>'T.55.04.C (2)'!$C$11</f>
        <v>29068.20777681252</v>
      </c>
      <c r="G13">
        <f t="shared" si="1"/>
        <v>1</v>
      </c>
      <c r="H13">
        <f t="shared" si="2"/>
        <v>2014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865.60166936406824</v>
      </c>
      <c r="E14">
        <f t="shared" si="0"/>
        <v>0.3</v>
      </c>
      <c r="F14">
        <f>'T.26.04.D (2)'!$C$11</f>
        <v>2354.2813158732688</v>
      </c>
      <c r="G14">
        <f t="shared" si="1"/>
        <v>1</v>
      </c>
      <c r="H14">
        <f t="shared" si="2"/>
        <v>2014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2155.5925631960476</v>
      </c>
      <c r="E15">
        <f t="shared" si="0"/>
        <v>0.3</v>
      </c>
      <c r="F15">
        <f>'T.35.04.D (2)'!$C$11</f>
        <v>5806.3637721503665</v>
      </c>
      <c r="G15">
        <f t="shared" si="1"/>
        <v>1</v>
      </c>
      <c r="H15">
        <f t="shared" si="2"/>
        <v>2014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8615.8363676119807</v>
      </c>
      <c r="E16">
        <f t="shared" si="0"/>
        <v>0.3</v>
      </c>
      <c r="F16">
        <f>'T.45.04.D (2)'!$C$11</f>
        <v>22258.012718696002</v>
      </c>
      <c r="G16">
        <f t="shared" si="1"/>
        <v>1</v>
      </c>
      <c r="H16">
        <f t="shared" si="2"/>
        <v>2014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29317.158310066123</v>
      </c>
      <c r="E17">
        <f t="shared" si="0"/>
        <v>0.3</v>
      </c>
      <c r="F17">
        <f>'T.55.04.D (2)'!$C$11</f>
        <v>58082.732281311437</v>
      </c>
      <c r="G17">
        <f t="shared" si="1"/>
        <v>1</v>
      </c>
      <c r="H17">
        <f t="shared" si="2"/>
        <v>2014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1707.7274409160261</v>
      </c>
      <c r="E18">
        <f t="shared" si="0"/>
        <v>0.3</v>
      </c>
      <c r="F18">
        <f>'T.26.04.E (2)'!$C$11</f>
        <v>4644.7123995340653</v>
      </c>
      <c r="G18">
        <f t="shared" si="1"/>
        <v>1</v>
      </c>
      <c r="H18">
        <f t="shared" si="2"/>
        <v>2014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4287.6014217562924</v>
      </c>
      <c r="E19">
        <f t="shared" si="0"/>
        <v>0.3</v>
      </c>
      <c r="F19">
        <f>'T.35.04.E (2)'!$C$11</f>
        <v>11549.201824947064</v>
      </c>
      <c r="G19">
        <f t="shared" si="1"/>
        <v>1</v>
      </c>
      <c r="H19">
        <f t="shared" si="2"/>
        <v>2014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17208.047927455445</v>
      </c>
      <c r="E20">
        <f t="shared" si="0"/>
        <v>0.3</v>
      </c>
      <c r="F20">
        <f>'T.45.04.E (2)'!$C$11</f>
        <v>44454.99349001595</v>
      </c>
      <c r="G20">
        <f t="shared" si="1"/>
        <v>1</v>
      </c>
      <c r="H20">
        <f t="shared" si="2"/>
        <v>2014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58607.220081605163</v>
      </c>
      <c r="E21">
        <f t="shared" si="0"/>
        <v>0.3</v>
      </c>
      <c r="F21">
        <f>'T.55.04.E (2)'!$C$11</f>
        <v>116111.78129030939</v>
      </c>
      <c r="G21">
        <f t="shared" si="1"/>
        <v>1</v>
      </c>
      <c r="H21">
        <f t="shared" si="2"/>
        <v>2014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3391.978984019941</v>
      </c>
      <c r="E22">
        <f t="shared" si="0"/>
        <v>0.3</v>
      </c>
      <c r="F22">
        <f>'T.26.04.F (2)'!$C$11</f>
        <v>9225.5745668556519</v>
      </c>
      <c r="G22">
        <f t="shared" si="1"/>
        <v>1</v>
      </c>
      <c r="H22">
        <f t="shared" si="2"/>
        <v>2014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8551.6191388767838</v>
      </c>
      <c r="E23">
        <f t="shared" si="0"/>
        <v>0.3</v>
      </c>
      <c r="F23">
        <f>'T.35.04.F (2)'!$C$11</f>
        <v>23034.877930540468</v>
      </c>
      <c r="G23">
        <f t="shared" si="1"/>
        <v>1</v>
      </c>
      <c r="H23">
        <f t="shared" si="2"/>
        <v>2014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34392.47104714239</v>
      </c>
      <c r="E24">
        <f t="shared" si="0"/>
        <v>0.3</v>
      </c>
      <c r="F24">
        <f>'T.45.04.F (2)'!$C$11</f>
        <v>88848.955032656013</v>
      </c>
      <c r="G24">
        <f t="shared" si="1"/>
        <v>1</v>
      </c>
      <c r="H24">
        <f t="shared" si="2"/>
        <v>2014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117187.34362468327</v>
      </c>
      <c r="E25">
        <f t="shared" si="0"/>
        <v>0.3</v>
      </c>
      <c r="F25">
        <f>'T.55.04.F (2)'!$C$11</f>
        <v>232169.87930830519</v>
      </c>
      <c r="G25">
        <f t="shared" si="1"/>
        <v>1</v>
      </c>
      <c r="H25">
        <f t="shared" si="2"/>
        <v>2014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2062.284283781129</v>
      </c>
      <c r="E26">
        <f t="shared" si="0"/>
        <v>0.3</v>
      </c>
      <c r="F26" s="29">
        <f>'S.26.04.A (2)'!$C$11</f>
        <v>556.81675662090458</v>
      </c>
      <c r="G26">
        <f t="shared" si="1"/>
        <v>1</v>
      </c>
      <c r="H26">
        <f t="shared" si="2"/>
        <v>2014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4147.3177344684382</v>
      </c>
      <c r="E27">
        <f t="shared" si="0"/>
        <v>0.3</v>
      </c>
      <c r="F27" s="29">
        <f>'S.35.04.A (2)'!$C$11</f>
        <v>1119.7757883064796</v>
      </c>
      <c r="G27">
        <f t="shared" si="1"/>
        <v>1</v>
      </c>
      <c r="H27">
        <f t="shared" si="2"/>
        <v>2014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10225.559842142644</v>
      </c>
      <c r="E28">
        <f t="shared" si="0"/>
        <v>0.3</v>
      </c>
      <c r="F28" s="29">
        <f>'S.45.04.A (2)'!$C$11</f>
        <v>2760.901157378516</v>
      </c>
      <c r="G28">
        <f t="shared" si="1"/>
        <v>1</v>
      </c>
      <c r="H28">
        <f t="shared" si="2"/>
        <v>2014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20723.094249036847</v>
      </c>
      <c r="E29">
        <f t="shared" si="0"/>
        <v>0.3</v>
      </c>
      <c r="F29" s="29">
        <f>'S.55.04.A (2)'!$C$11</f>
        <v>5595.2354472399484</v>
      </c>
      <c r="G29">
        <f t="shared" si="1"/>
        <v>1</v>
      </c>
      <c r="H29">
        <f t="shared" si="2"/>
        <v>2014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3882.8176674443594</v>
      </c>
      <c r="E30">
        <f t="shared" si="0"/>
        <v>0.3</v>
      </c>
      <c r="F30" s="30">
        <f>'S.26.04.B (2)'!$C$11</f>
        <v>1048.3607702099764</v>
      </c>
      <c r="G30">
        <f t="shared" si="1"/>
        <v>1</v>
      </c>
      <c r="H30">
        <f t="shared" si="2"/>
        <v>2014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8056.888120583948</v>
      </c>
      <c r="E31">
        <f t="shared" si="0"/>
        <v>0.3</v>
      </c>
      <c r="F31" s="30">
        <f>'S.35.04.B (2)'!$C$11</f>
        <v>2175.3597925576692</v>
      </c>
      <c r="G31">
        <f t="shared" si="1"/>
        <v>1</v>
      </c>
      <c r="H31">
        <f t="shared" si="2"/>
        <v>2014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20226.325351826505</v>
      </c>
      <c r="E32">
        <f t="shared" si="0"/>
        <v>0.3</v>
      </c>
      <c r="F32" s="30">
        <f>'S.45.04.B (2)'!$C$11</f>
        <v>5461.1078449931556</v>
      </c>
      <c r="G32">
        <f t="shared" si="1"/>
        <v>1</v>
      </c>
      <c r="H32">
        <f t="shared" si="2"/>
        <v>2014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41249.537475963632</v>
      </c>
      <c r="E33">
        <f t="shared" si="0"/>
        <v>0.3</v>
      </c>
      <c r="F33" s="30">
        <f>'S.55.04.B (2)'!$C$11</f>
        <v>11137.375118510185</v>
      </c>
      <c r="G33">
        <f t="shared" si="1"/>
        <v>1</v>
      </c>
      <c r="H33">
        <f t="shared" si="2"/>
        <v>2014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9344.4178184340526</v>
      </c>
      <c r="E34">
        <f t="shared" si="0"/>
        <v>0.3</v>
      </c>
      <c r="F34" s="30">
        <f>'S.26.04.C (2)'!$C$11</f>
        <v>2522.9928109771913</v>
      </c>
      <c r="G34">
        <f t="shared" si="1"/>
        <v>1</v>
      </c>
      <c r="H34">
        <f t="shared" si="2"/>
        <v>2014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19785.59927893048</v>
      </c>
      <c r="E35">
        <f t="shared" si="0"/>
        <v>0.3</v>
      </c>
      <c r="F35" s="30">
        <f>'S.35.04.C (2)'!$C$11</f>
        <v>5342.1118053112386</v>
      </c>
      <c r="G35">
        <f t="shared" si="1"/>
        <v>1</v>
      </c>
      <c r="H35">
        <f t="shared" si="2"/>
        <v>2014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50228.621880878098</v>
      </c>
      <c r="E36">
        <f t="shared" si="0"/>
        <v>0.3</v>
      </c>
      <c r="F36" s="30">
        <f>'S.45.04.C (2)'!$C$11</f>
        <v>13561.727907837098</v>
      </c>
      <c r="G36">
        <f t="shared" si="1"/>
        <v>1</v>
      </c>
      <c r="H36">
        <f t="shared" si="2"/>
        <v>2014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102828.867156744</v>
      </c>
      <c r="E37">
        <f t="shared" si="0"/>
        <v>0.3</v>
      </c>
      <c r="F37" s="30">
        <f>'S.55.04.C (2)'!$C$11</f>
        <v>27763.794132320872</v>
      </c>
      <c r="G37">
        <f t="shared" si="1"/>
        <v>1</v>
      </c>
      <c r="H37">
        <f t="shared" si="2"/>
        <v>2014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18447.08473675021</v>
      </c>
      <c r="E38">
        <f t="shared" si="0"/>
        <v>0.3</v>
      </c>
      <c r="F38" s="30">
        <f>'S.26.04.D (2)'!$C$11</f>
        <v>4980.7128789225662</v>
      </c>
      <c r="G38">
        <f t="shared" si="1"/>
        <v>1</v>
      </c>
      <c r="H38">
        <f t="shared" si="2"/>
        <v>2014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39333.451209508021</v>
      </c>
      <c r="E39">
        <f t="shared" si="0"/>
        <v>0.3</v>
      </c>
      <c r="F39" s="30">
        <f>'S.35.04.D (2)'!$C$11</f>
        <v>10620.031826567161</v>
      </c>
      <c r="G39">
        <f t="shared" si="1"/>
        <v>1</v>
      </c>
      <c r="H39">
        <f t="shared" si="2"/>
        <v>2014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100232.44942929743</v>
      </c>
      <c r="E40">
        <f t="shared" si="0"/>
        <v>0.3</v>
      </c>
      <c r="F40" s="30">
        <f>'S.45.04.D (2)'!$C$11</f>
        <v>27062.761345910352</v>
      </c>
      <c r="G40">
        <f t="shared" si="1"/>
        <v>1</v>
      </c>
      <c r="H40">
        <f t="shared" si="2"/>
        <v>2014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205461.08329137793</v>
      </c>
      <c r="E41">
        <f t="shared" si="0"/>
        <v>0.3</v>
      </c>
      <c r="F41" s="30">
        <f>'S.55.04.D (2)'!$C$11</f>
        <v>55474.492488671967</v>
      </c>
      <c r="G41">
        <f t="shared" si="1"/>
        <v>1</v>
      </c>
      <c r="H41">
        <f t="shared" si="2"/>
        <v>2014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36652.418573382522</v>
      </c>
      <c r="E42">
        <f t="shared" si="0"/>
        <v>0.3</v>
      </c>
      <c r="F42" s="30">
        <f>'S.26.04.E (2)'!$C$11</f>
        <v>9896.153014813297</v>
      </c>
      <c r="G42">
        <f t="shared" si="1"/>
        <v>1</v>
      </c>
      <c r="H42">
        <f t="shared" si="2"/>
        <v>2014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78429.155070663081</v>
      </c>
      <c r="E43">
        <f t="shared" si="0"/>
        <v>0.3</v>
      </c>
      <c r="F43" s="30">
        <f>'S.35.04.E (2)'!$C$11</f>
        <v>21175.871869079023</v>
      </c>
      <c r="G43">
        <f t="shared" si="1"/>
        <v>1</v>
      </c>
      <c r="H43">
        <f t="shared" si="2"/>
        <v>2014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200240.10452613616</v>
      </c>
      <c r="E44">
        <f t="shared" si="0"/>
        <v>0.3</v>
      </c>
      <c r="F44" s="30">
        <f>'S.45.04.E (2)'!$C$11</f>
        <v>54064.828222056945</v>
      </c>
      <c r="G44">
        <f t="shared" si="1"/>
        <v>1</v>
      </c>
      <c r="H44">
        <f t="shared" si="2"/>
        <v>2014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410725.51556064584</v>
      </c>
      <c r="E45">
        <f t="shared" si="0"/>
        <v>0.3</v>
      </c>
      <c r="F45" s="30">
        <f>'S.55.04.E (2)'!$C$11</f>
        <v>110895.88920137435</v>
      </c>
      <c r="G45">
        <f t="shared" si="1"/>
        <v>1</v>
      </c>
      <c r="H45">
        <f t="shared" si="2"/>
        <v>2014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73063.086246647115</v>
      </c>
      <c r="E46">
        <f t="shared" si="0"/>
        <v>0.3</v>
      </c>
      <c r="F46" s="30">
        <f>'S.26.04.F (2)'!$C$11</f>
        <v>19727.033286594724</v>
      </c>
      <c r="G46">
        <f t="shared" si="1"/>
        <v>1</v>
      </c>
      <c r="H46">
        <f t="shared" si="2"/>
        <v>2014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156620.56279297324</v>
      </c>
      <c r="E47">
        <f t="shared" si="0"/>
        <v>0.3</v>
      </c>
      <c r="F47" s="30">
        <f>'S.35.04.F (2)'!$C$11</f>
        <v>42287.55195410271</v>
      </c>
      <c r="G47">
        <f t="shared" si="1"/>
        <v>1</v>
      </c>
      <c r="H47">
        <f t="shared" si="2"/>
        <v>2014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400255.41471981315</v>
      </c>
      <c r="E48">
        <f t="shared" si="0"/>
        <v>0.3</v>
      </c>
      <c r="F48" s="30">
        <f>'S.45.04.F (2)'!$C$11</f>
        <v>108068.96197434948</v>
      </c>
      <c r="G48">
        <f t="shared" si="1"/>
        <v>1</v>
      </c>
      <c r="H48">
        <f t="shared" si="2"/>
        <v>2014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821254.38009918144</v>
      </c>
      <c r="E49">
        <f t="shared" si="0"/>
        <v>0.3</v>
      </c>
      <c r="F49" s="30">
        <f>'S.55.04.F (2)'!$C$11</f>
        <v>221738.6826267789</v>
      </c>
      <c r="G49">
        <f t="shared" si="1"/>
        <v>1</v>
      </c>
      <c r="H49">
        <f t="shared" si="2"/>
        <v>2014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1.4E-3</v>
      </c>
      <c r="D44" s="34">
        <v>1.8E-3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1.9E-3</v>
      </c>
      <c r="D45" s="34">
        <v>4.1000000000000003E-3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4.7000000000000002E-3</v>
      </c>
      <c r="D46" s="34">
        <v>7.1000000000000004E-3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1.17E-2</v>
      </c>
      <c r="D47" s="34">
        <v>1.38E-2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2.01E-2</v>
      </c>
      <c r="D48" s="34">
        <v>2.1600000000000001E-2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2.3400000000000001E-2</v>
      </c>
      <c r="D49" s="34">
        <v>2.23E-2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4.3E-3</v>
      </c>
      <c r="D50" s="34">
        <v>4.3E-3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1.2999999999999999E-3</v>
      </c>
      <c r="D51" s="34">
        <v>1.6000000000000001E-3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0.02</v>
      </c>
      <c r="D52" s="34">
        <v>2.1000000000000001E-2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5">
        <v>5.3900000000000003E-2</v>
      </c>
      <c r="D53" s="35">
        <v>7.0000000000000007E-2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6">
        <v>3.5569999999999997E-2</v>
      </c>
      <c r="D54" s="37">
        <v>7.0000000000000007E-2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6">
        <v>3.5569999999999997E-2</v>
      </c>
      <c r="D55" s="37">
        <v>7.0000000000000007E-2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6">
        <v>3.5569999999999997E-2</v>
      </c>
      <c r="D56" s="37">
        <v>7.0000000000000007E-2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6">
        <v>3.5569999999999997E-2</v>
      </c>
      <c r="D57" s="37">
        <v>7.0000000000000007E-2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6">
        <v>3.5569999999999997E-2</v>
      </c>
      <c r="D58" s="37">
        <v>7.0000000000000007E-2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6">
        <v>3.5569999999999997E-2</v>
      </c>
      <c r="D59" s="37">
        <v>7.0000000000000007E-2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6">
        <v>3.5569999999999997E-2</v>
      </c>
      <c r="D60" s="37">
        <v>7.0000000000000007E-2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6">
        <v>3.5569999999999997E-2</v>
      </c>
      <c r="D61" s="37">
        <v>7.0000000000000007E-2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6">
        <v>3.5569999999999997E-2</v>
      </c>
      <c r="D62" s="37">
        <v>7.0000000000000007E-2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6">
        <v>3.5569999999999997E-2</v>
      </c>
      <c r="D63" s="37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6">
        <v>3.5569999999999997E-2</v>
      </c>
      <c r="D64" s="37">
        <v>7.0000000000000007E-2</v>
      </c>
      <c r="K64" s="1"/>
      <c r="M64" s="1"/>
    </row>
    <row r="65" spans="1:13" x14ac:dyDescent="0.3">
      <c r="A65" s="19">
        <v>2025</v>
      </c>
      <c r="C65" s="36">
        <v>3.5569999999999997E-2</v>
      </c>
      <c r="D65" s="37">
        <v>7.0000000000000007E-2</v>
      </c>
      <c r="K65" s="1"/>
      <c r="M65" s="1"/>
    </row>
    <row r="66" spans="1:13" x14ac:dyDescent="0.3">
      <c r="A66" s="19">
        <v>2026</v>
      </c>
      <c r="C66" s="36">
        <v>3.5569999999999997E-2</v>
      </c>
      <c r="D66" s="37">
        <v>7.0000000000000007E-2</v>
      </c>
      <c r="K66" s="1"/>
      <c r="M66" s="1"/>
    </row>
    <row r="67" spans="1:13" x14ac:dyDescent="0.3">
      <c r="A67" s="19">
        <v>2027</v>
      </c>
      <c r="C67" s="36">
        <v>3.5569999999999997E-2</v>
      </c>
      <c r="D67" s="37">
        <v>7.0000000000000007E-2</v>
      </c>
      <c r="K67" s="1"/>
      <c r="M67" s="1"/>
    </row>
    <row r="68" spans="1:13" x14ac:dyDescent="0.3">
      <c r="A68" s="19">
        <v>2028</v>
      </c>
      <c r="C68" s="36">
        <v>3.5569999999999997E-2</v>
      </c>
      <c r="D68" s="37">
        <v>7.0000000000000007E-2</v>
      </c>
      <c r="K68" s="1"/>
      <c r="M68" s="1"/>
    </row>
    <row r="69" spans="1:13" x14ac:dyDescent="0.3">
      <c r="A69" s="19">
        <v>2029</v>
      </c>
      <c r="C69" s="36">
        <v>3.5569999999999997E-2</v>
      </c>
      <c r="D69" s="37">
        <v>7.0000000000000007E-2</v>
      </c>
      <c r="K69" s="1"/>
      <c r="M69" s="1"/>
    </row>
    <row r="70" spans="1:13" x14ac:dyDescent="0.3">
      <c r="A70" s="19">
        <v>2030</v>
      </c>
      <c r="C70" s="36">
        <v>3.5569999999999997E-2</v>
      </c>
      <c r="D70" s="37">
        <v>7.0000000000000007E-2</v>
      </c>
      <c r="K70" s="1"/>
      <c r="M70" s="1"/>
    </row>
    <row r="71" spans="1:13" x14ac:dyDescent="0.3">
      <c r="A71" s="19">
        <v>2031</v>
      </c>
      <c r="C71" s="36">
        <v>3.5569999999999997E-2</v>
      </c>
      <c r="D71" s="37">
        <v>7.0000000000000007E-2</v>
      </c>
      <c r="K71" s="1"/>
      <c r="M71" s="1"/>
    </row>
    <row r="72" spans="1:13" x14ac:dyDescent="0.3">
      <c r="A72" s="19">
        <v>2032</v>
      </c>
      <c r="C72" s="36">
        <v>3.5569999999999997E-2</v>
      </c>
      <c r="D72" s="37">
        <v>7.0000000000000007E-2</v>
      </c>
      <c r="K72" s="1"/>
      <c r="M72" s="1"/>
    </row>
    <row r="73" spans="1:13" x14ac:dyDescent="0.3">
      <c r="A73" s="19">
        <v>2033</v>
      </c>
      <c r="C73" s="36">
        <v>3.5569999999999997E-2</v>
      </c>
      <c r="D73" s="37">
        <v>7.0000000000000007E-2</v>
      </c>
      <c r="K73" s="1"/>
      <c r="M73" s="1"/>
    </row>
    <row r="74" spans="1:13" x14ac:dyDescent="0.3">
      <c r="A74" s="19">
        <v>2034</v>
      </c>
      <c r="C74" s="36">
        <v>3.5569999999999997E-2</v>
      </c>
      <c r="D74" s="37">
        <v>7.0000000000000007E-2</v>
      </c>
      <c r="K74" s="1"/>
      <c r="M74" s="1"/>
    </row>
    <row r="75" spans="1:13" x14ac:dyDescent="0.3">
      <c r="A75" s="19">
        <v>2035</v>
      </c>
      <c r="C75" s="36">
        <v>3.5569999999999997E-2</v>
      </c>
      <c r="D75" s="37">
        <v>7.0000000000000007E-2</v>
      </c>
      <c r="K75" s="1"/>
      <c r="M75" s="1"/>
    </row>
    <row r="76" spans="1:13" x14ac:dyDescent="0.3">
      <c r="A76" s="19">
        <v>2036</v>
      </c>
      <c r="C76" s="36">
        <v>3.5569999999999997E-2</v>
      </c>
      <c r="D76" s="37">
        <v>7.0000000000000007E-2</v>
      </c>
      <c r="K76" s="1"/>
      <c r="M76" s="1"/>
    </row>
    <row r="77" spans="1:13" x14ac:dyDescent="0.3">
      <c r="A77" s="19">
        <v>2037</v>
      </c>
      <c r="C77" s="36">
        <v>3.5569999999999997E-2</v>
      </c>
      <c r="D77" s="37">
        <v>7.0000000000000007E-2</v>
      </c>
      <c r="K77" s="1"/>
      <c r="M77" s="1"/>
    </row>
    <row r="78" spans="1:13" x14ac:dyDescent="0.3">
      <c r="A78" s="19">
        <v>2038</v>
      </c>
      <c r="C78" s="36">
        <v>3.5569999999999997E-2</v>
      </c>
      <c r="D78" s="37">
        <v>7.0000000000000007E-2</v>
      </c>
      <c r="K78" s="1"/>
      <c r="M78" s="1"/>
    </row>
    <row r="79" spans="1:13" x14ac:dyDescent="0.3">
      <c r="A79" s="19">
        <v>2039</v>
      </c>
      <c r="C79" s="36">
        <v>3.5569999999999997E-2</v>
      </c>
      <c r="D79" s="37">
        <v>7.0000000000000007E-2</v>
      </c>
      <c r="M79" s="1"/>
    </row>
    <row r="80" spans="1:13" x14ac:dyDescent="0.3">
      <c r="A80" s="19">
        <v>2040</v>
      </c>
      <c r="C80" s="36">
        <v>3.5569999999999997E-2</v>
      </c>
      <c r="D80" s="37">
        <v>7.0000000000000007E-2</v>
      </c>
      <c r="M80" s="1"/>
    </row>
    <row r="81" spans="1:13" x14ac:dyDescent="0.3">
      <c r="A81" s="19">
        <v>2041</v>
      </c>
      <c r="C81" s="36">
        <v>3.5569999999999997E-2</v>
      </c>
      <c r="D81" s="37">
        <v>7.0000000000000007E-2</v>
      </c>
      <c r="M81" s="1"/>
    </row>
    <row r="82" spans="1:13" x14ac:dyDescent="0.3">
      <c r="A82" s="19">
        <v>2042</v>
      </c>
      <c r="C82" s="36">
        <v>3.5569999999999997E-2</v>
      </c>
      <c r="D82" s="37">
        <v>7.0000000000000007E-2</v>
      </c>
      <c r="M82" s="1"/>
    </row>
    <row r="83" spans="1:13" x14ac:dyDescent="0.3">
      <c r="A83" s="19">
        <v>2043</v>
      </c>
      <c r="C83" s="36">
        <v>3.5569999999999997E-2</v>
      </c>
      <c r="D83" s="37">
        <v>7.0000000000000007E-2</v>
      </c>
      <c r="M83" s="1"/>
    </row>
    <row r="84" spans="1:13" x14ac:dyDescent="0.3">
      <c r="A84" s="19">
        <v>2044</v>
      </c>
      <c r="C84" s="36">
        <v>3.5569999999999997E-2</v>
      </c>
      <c r="D84" s="37">
        <v>7.0000000000000007E-2</v>
      </c>
      <c r="M84" s="1"/>
    </row>
    <row r="85" spans="1:13" x14ac:dyDescent="0.3">
      <c r="A85" s="19">
        <v>2045</v>
      </c>
      <c r="C85" s="36">
        <v>3.5569999999999997E-2</v>
      </c>
      <c r="D85" s="37">
        <v>7.0000000000000007E-2</v>
      </c>
      <c r="M85" s="1"/>
    </row>
    <row r="86" spans="1:13" x14ac:dyDescent="0.3">
      <c r="A86" s="19">
        <v>2046</v>
      </c>
      <c r="C86" s="36">
        <v>3.5569999999999997E-2</v>
      </c>
      <c r="D86" s="37">
        <v>7.0000000000000007E-2</v>
      </c>
      <c r="M86" s="1"/>
    </row>
    <row r="87" spans="1:13" x14ac:dyDescent="0.3">
      <c r="A87" s="19">
        <v>2047</v>
      </c>
      <c r="C87" s="36">
        <v>3.5569999999999997E-2</v>
      </c>
      <c r="D87" s="37">
        <v>7.0000000000000007E-2</v>
      </c>
      <c r="M87" s="1"/>
    </row>
    <row r="88" spans="1:13" x14ac:dyDescent="0.3">
      <c r="A88" s="19">
        <v>2048</v>
      </c>
      <c r="C88" s="36">
        <v>3.5569999999999997E-2</v>
      </c>
      <c r="D88" s="37">
        <v>7.0000000000000007E-2</v>
      </c>
    </row>
    <row r="89" spans="1:13" x14ac:dyDescent="0.3">
      <c r="A89" s="19">
        <v>2049</v>
      </c>
      <c r="C89" s="36">
        <v>3.5569999999999997E-2</v>
      </c>
      <c r="D89" s="37">
        <v>7.0000000000000007E-2</v>
      </c>
    </row>
    <row r="90" spans="1:13" x14ac:dyDescent="0.3">
      <c r="A90" s="19">
        <v>2050</v>
      </c>
      <c r="C90" s="36">
        <v>3.5569999999999997E-2</v>
      </c>
      <c r="D90" s="37">
        <v>7.0000000000000007E-2</v>
      </c>
    </row>
    <row r="91" spans="1:13" x14ac:dyDescent="0.3">
      <c r="A91" s="19">
        <v>2051</v>
      </c>
      <c r="C91" s="36">
        <v>3.5569999999999997E-2</v>
      </c>
      <c r="D91" s="37">
        <v>7.0000000000000007E-2</v>
      </c>
    </row>
    <row r="92" spans="1:13" x14ac:dyDescent="0.3">
      <c r="A92" s="19">
        <v>2052</v>
      </c>
      <c r="C92" s="36">
        <v>3.5569999999999997E-2</v>
      </c>
      <c r="D92" s="37">
        <v>7.0000000000000007E-2</v>
      </c>
    </row>
    <row r="93" spans="1:13" x14ac:dyDescent="0.3">
      <c r="A93" s="19">
        <v>2053</v>
      </c>
      <c r="C93" s="36">
        <v>3.5569999999999997E-2</v>
      </c>
      <c r="D93" s="37">
        <v>7.0000000000000007E-2</v>
      </c>
    </row>
    <row r="94" spans="1:13" x14ac:dyDescent="0.3">
      <c r="A94" s="19">
        <v>2054</v>
      </c>
      <c r="C94" s="36">
        <v>3.5569999999999997E-2</v>
      </c>
      <c r="D94" s="37">
        <v>7.0000000000000007E-2</v>
      </c>
    </row>
    <row r="95" spans="1:13" x14ac:dyDescent="0.3">
      <c r="A95" s="19">
        <v>2055</v>
      </c>
      <c r="C95" s="36">
        <v>3.5569999999999997E-2</v>
      </c>
      <c r="D95" s="37">
        <v>7.0000000000000007E-2</v>
      </c>
    </row>
    <row r="96" spans="1:13" x14ac:dyDescent="0.3">
      <c r="A96" s="19">
        <v>2056</v>
      </c>
      <c r="C96" s="36">
        <v>3.5569999999999997E-2</v>
      </c>
      <c r="D96" s="37">
        <v>7.0000000000000007E-2</v>
      </c>
    </row>
    <row r="97" spans="1:4" x14ac:dyDescent="0.3">
      <c r="A97" s="19">
        <v>2057</v>
      </c>
      <c r="C97" s="36">
        <v>3.5569999999999997E-2</v>
      </c>
      <c r="D97" s="37">
        <v>7.0000000000000007E-2</v>
      </c>
    </row>
    <row r="98" spans="1:4" x14ac:dyDescent="0.3">
      <c r="A98" s="19">
        <v>2058</v>
      </c>
      <c r="C98" s="36">
        <v>3.5569999999999997E-2</v>
      </c>
      <c r="D98" s="37">
        <v>7.0000000000000007E-2</v>
      </c>
    </row>
    <row r="99" spans="1:4" x14ac:dyDescent="0.3">
      <c r="A99" s="19">
        <v>2059</v>
      </c>
      <c r="C99" s="36">
        <v>3.5569999999999997E-2</v>
      </c>
      <c r="D99" s="37">
        <v>7.0000000000000007E-2</v>
      </c>
    </row>
    <row r="100" spans="1:4" x14ac:dyDescent="0.3">
      <c r="A100" s="19">
        <v>2060</v>
      </c>
      <c r="C100" s="36">
        <v>3.5569999999999997E-2</v>
      </c>
      <c r="D100" s="37">
        <v>7.0000000000000007E-2</v>
      </c>
    </row>
    <row r="101" spans="1:4" x14ac:dyDescent="0.3">
      <c r="A101" s="19">
        <v>2061</v>
      </c>
      <c r="C101" s="36">
        <v>3.5569999999999997E-2</v>
      </c>
      <c r="D101" s="37">
        <v>7.0000000000000007E-2</v>
      </c>
    </row>
    <row r="102" spans="1:4" x14ac:dyDescent="0.3">
      <c r="A102" s="19">
        <v>2062</v>
      </c>
      <c r="C102" s="36">
        <v>3.5569999999999997E-2</v>
      </c>
      <c r="D102" s="37">
        <v>7.0000000000000007E-2</v>
      </c>
    </row>
    <row r="103" spans="1:4" x14ac:dyDescent="0.3">
      <c r="A103" s="19">
        <v>2063</v>
      </c>
      <c r="C103" s="36">
        <v>3.5569999999999997E-2</v>
      </c>
      <c r="D103" s="37">
        <v>7.0000000000000007E-2</v>
      </c>
    </row>
    <row r="104" spans="1:4" x14ac:dyDescent="0.3">
      <c r="A104" s="19">
        <v>2064</v>
      </c>
      <c r="C104" s="36">
        <v>3.5569999999999997E-2</v>
      </c>
      <c r="D104" s="37">
        <v>7.0000000000000007E-2</v>
      </c>
    </row>
    <row r="105" spans="1:4" x14ac:dyDescent="0.3">
      <c r="A105" s="19">
        <v>2065</v>
      </c>
      <c r="C105" s="36">
        <v>3.5569999999999997E-2</v>
      </c>
      <c r="D105" s="37">
        <v>7.0000000000000007E-2</v>
      </c>
    </row>
    <row r="106" spans="1:4" x14ac:dyDescent="0.3">
      <c r="A106" s="19">
        <v>2066</v>
      </c>
      <c r="C106" s="36">
        <v>3.5569999999999997E-2</v>
      </c>
      <c r="D106" s="37">
        <v>7.0000000000000007E-2</v>
      </c>
    </row>
    <row r="107" spans="1:4" x14ac:dyDescent="0.3">
      <c r="A107" s="19">
        <v>2067</v>
      </c>
      <c r="C107" s="36">
        <v>3.5569999999999997E-2</v>
      </c>
      <c r="D107" s="37">
        <v>7.0000000000000007E-2</v>
      </c>
    </row>
    <row r="108" spans="1:4" x14ac:dyDescent="0.3">
      <c r="A108" s="19">
        <v>2068</v>
      </c>
      <c r="C108" s="36">
        <v>3.5569999999999997E-2</v>
      </c>
      <c r="D108" s="37">
        <v>7.0000000000000007E-2</v>
      </c>
    </row>
    <row r="109" spans="1:4" x14ac:dyDescent="0.3">
      <c r="A109" s="19">
        <v>2069</v>
      </c>
      <c r="C109" s="36">
        <v>3.5569999999999997E-2</v>
      </c>
      <c r="D109" s="37">
        <v>7.0000000000000007E-2</v>
      </c>
    </row>
    <row r="110" spans="1:4" x14ac:dyDescent="0.3">
      <c r="A110" s="19">
        <v>2070</v>
      </c>
      <c r="C110" s="36">
        <v>3.5569999999999997E-2</v>
      </c>
      <c r="D110" s="37">
        <v>7.0000000000000007E-2</v>
      </c>
    </row>
    <row r="111" spans="1:4" x14ac:dyDescent="0.3">
      <c r="A111" s="19">
        <v>2071</v>
      </c>
      <c r="C111" s="36">
        <v>3.5569999999999997E-2</v>
      </c>
      <c r="D111" s="37">
        <v>7.0000000000000007E-2</v>
      </c>
    </row>
    <row r="112" spans="1:4" x14ac:dyDescent="0.3">
      <c r="A112" s="19">
        <v>2072</v>
      </c>
      <c r="C112" s="36">
        <v>3.5569999999999997E-2</v>
      </c>
      <c r="D112" s="37">
        <v>7.0000000000000007E-2</v>
      </c>
    </row>
    <row r="113" spans="1:4" x14ac:dyDescent="0.3">
      <c r="A113" s="19">
        <v>2073</v>
      </c>
      <c r="C113" s="36">
        <v>3.5569999999999997E-2</v>
      </c>
      <c r="D113" s="37">
        <v>7.0000000000000007E-2</v>
      </c>
    </row>
    <row r="114" spans="1:4" x14ac:dyDescent="0.3">
      <c r="A114" s="19">
        <v>2074</v>
      </c>
      <c r="C114" s="36">
        <v>3.5569999999999997E-2</v>
      </c>
      <c r="D114" s="37">
        <v>7.0000000000000007E-2</v>
      </c>
    </row>
    <row r="115" spans="1:4" x14ac:dyDescent="0.3">
      <c r="A115" s="19">
        <v>2075</v>
      </c>
      <c r="C115" s="36">
        <v>3.5569999999999997E-2</v>
      </c>
      <c r="D115" s="37">
        <v>7.0000000000000007E-2</v>
      </c>
    </row>
    <row r="116" spans="1:4" x14ac:dyDescent="0.3">
      <c r="A116" s="19">
        <v>2076</v>
      </c>
      <c r="C116" s="36">
        <v>3.5569999999999997E-2</v>
      </c>
      <c r="D116" s="37">
        <v>7.0000000000000007E-2</v>
      </c>
    </row>
    <row r="117" spans="1:4" x14ac:dyDescent="0.3">
      <c r="A117" s="19">
        <v>2077</v>
      </c>
      <c r="C117" s="36">
        <v>3.5569999999999997E-2</v>
      </c>
      <c r="D117" s="37">
        <v>7.0000000000000007E-2</v>
      </c>
    </row>
    <row r="118" spans="1:4" x14ac:dyDescent="0.3">
      <c r="A118" s="19">
        <v>2078</v>
      </c>
      <c r="C118" s="36">
        <v>3.5569999999999997E-2</v>
      </c>
      <c r="D118" s="37">
        <v>7.0000000000000007E-2</v>
      </c>
    </row>
    <row r="119" spans="1:4" x14ac:dyDescent="0.3">
      <c r="A119" s="19">
        <v>2079</v>
      </c>
      <c r="C119" s="36">
        <v>3.5569999999999997E-2</v>
      </c>
      <c r="D119" s="37">
        <v>7.0000000000000007E-2</v>
      </c>
    </row>
    <row r="120" spans="1:4" x14ac:dyDescent="0.3">
      <c r="A120" s="19">
        <v>2080</v>
      </c>
      <c r="C120" s="36">
        <v>3.5569999999999997E-2</v>
      </c>
      <c r="D120" s="37">
        <v>7.0000000000000007E-2</v>
      </c>
    </row>
    <row r="121" spans="1:4" x14ac:dyDescent="0.3">
      <c r="A121" s="19">
        <v>2081</v>
      </c>
      <c r="C121" s="36">
        <v>3.5569999999999997E-2</v>
      </c>
      <c r="D121" s="37">
        <v>7.0000000000000007E-2</v>
      </c>
    </row>
    <row r="122" spans="1:4" x14ac:dyDescent="0.3">
      <c r="A122" s="19">
        <v>2082</v>
      </c>
      <c r="C122" s="36">
        <v>3.5569999999999997E-2</v>
      </c>
      <c r="D122" s="37">
        <v>7.0000000000000007E-2</v>
      </c>
    </row>
    <row r="123" spans="1:4" x14ac:dyDescent="0.3">
      <c r="A123" s="19">
        <v>2083</v>
      </c>
      <c r="C123" s="36">
        <v>3.5569999999999997E-2</v>
      </c>
      <c r="D123" s="37">
        <v>7.0000000000000007E-2</v>
      </c>
    </row>
    <row r="124" spans="1:4" x14ac:dyDescent="0.3">
      <c r="A124" s="19">
        <v>2084</v>
      </c>
      <c r="C124" s="36">
        <v>3.5569999999999997E-2</v>
      </c>
      <c r="D124" s="37">
        <v>7.0000000000000007E-2</v>
      </c>
    </row>
    <row r="125" spans="1:4" x14ac:dyDescent="0.3">
      <c r="A125" s="19">
        <v>2085</v>
      </c>
      <c r="C125" s="36">
        <v>3.5569999999999997E-2</v>
      </c>
      <c r="D125" s="37">
        <v>7.0000000000000007E-2</v>
      </c>
    </row>
    <row r="126" spans="1:4" x14ac:dyDescent="0.3">
      <c r="A126" s="19">
        <v>2086</v>
      </c>
      <c r="C126" s="36">
        <v>3.5569999999999997E-2</v>
      </c>
      <c r="D126" s="37">
        <v>7.0000000000000007E-2</v>
      </c>
    </row>
    <row r="127" spans="1:4" x14ac:dyDescent="0.3">
      <c r="A127" s="19">
        <v>2087</v>
      </c>
      <c r="C127" s="36">
        <v>3.5569999999999997E-2</v>
      </c>
      <c r="D127" s="37">
        <v>7.0000000000000007E-2</v>
      </c>
    </row>
    <row r="128" spans="1:4" x14ac:dyDescent="0.3">
      <c r="A128" s="19">
        <v>2088</v>
      </c>
      <c r="C128" s="36">
        <v>3.5569999999999997E-2</v>
      </c>
      <c r="D128" s="37">
        <v>7.0000000000000007E-2</v>
      </c>
    </row>
    <row r="129" spans="1:4" x14ac:dyDescent="0.3">
      <c r="A129" s="19">
        <v>2089</v>
      </c>
      <c r="C129" s="36">
        <v>3.5569999999999997E-2</v>
      </c>
      <c r="D129" s="37">
        <v>7.0000000000000007E-2</v>
      </c>
    </row>
    <row r="130" spans="1:4" x14ac:dyDescent="0.3">
      <c r="A130" s="19">
        <v>2090</v>
      </c>
      <c r="C130" s="36">
        <v>3.5569999999999997E-2</v>
      </c>
      <c r="D130" s="37">
        <v>7.0000000000000007E-2</v>
      </c>
    </row>
    <row r="131" spans="1:4" x14ac:dyDescent="0.3">
      <c r="A131" s="19">
        <v>2091</v>
      </c>
      <c r="C131" s="36">
        <v>3.5569999999999997E-2</v>
      </c>
      <c r="D131" s="37">
        <v>7.0000000000000007E-2</v>
      </c>
    </row>
    <row r="132" spans="1:4" x14ac:dyDescent="0.3">
      <c r="A132" s="19">
        <v>2092</v>
      </c>
      <c r="C132" s="36">
        <v>3.5569999999999997E-2</v>
      </c>
      <c r="D132" s="37">
        <v>7.0000000000000007E-2</v>
      </c>
    </row>
    <row r="133" spans="1:4" x14ac:dyDescent="0.3">
      <c r="A133" s="19">
        <v>2093</v>
      </c>
      <c r="C133" s="36">
        <v>3.5569999999999997E-2</v>
      </c>
      <c r="D133" s="37">
        <v>7.0000000000000007E-2</v>
      </c>
    </row>
    <row r="134" spans="1:4" x14ac:dyDescent="0.3">
      <c r="A134" s="19">
        <v>2094</v>
      </c>
      <c r="C134" s="36">
        <v>3.5569999999999997E-2</v>
      </c>
      <c r="D134" s="37">
        <v>7.0000000000000007E-2</v>
      </c>
    </row>
    <row r="135" spans="1:4" x14ac:dyDescent="0.3">
      <c r="A135" s="19">
        <v>2095</v>
      </c>
      <c r="C135" s="36">
        <v>3.5569999999999997E-2</v>
      </c>
      <c r="D135" s="37">
        <v>7.0000000000000007E-2</v>
      </c>
    </row>
    <row r="136" spans="1:4" x14ac:dyDescent="0.3">
      <c r="A136" s="19">
        <v>2096</v>
      </c>
      <c r="C136" s="36">
        <v>3.5569999999999997E-2</v>
      </c>
      <c r="D136" s="37">
        <v>7.0000000000000007E-2</v>
      </c>
    </row>
    <row r="137" spans="1:4" x14ac:dyDescent="0.3">
      <c r="A137" s="19">
        <v>2097</v>
      </c>
      <c r="C137" s="36">
        <v>3.5569999999999997E-2</v>
      </c>
      <c r="D137" s="37">
        <v>7.0000000000000007E-2</v>
      </c>
    </row>
    <row r="138" spans="1:4" x14ac:dyDescent="0.3">
      <c r="A138" s="19">
        <v>2098</v>
      </c>
      <c r="C138" s="36">
        <v>3.5569999999999997E-2</v>
      </c>
      <c r="D138" s="37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2024-03-18T11:07:44Z</dcterms:modified>
  <cp:category/>
  <cp:contentStatus/>
</cp:coreProperties>
</file>